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345" windowWidth="12915" windowHeight="6600" activeTab="1"/>
  </bookViews>
  <sheets>
    <sheet name="Balance Sheet LXS Group" sheetId="7" r:id="rId1"/>
    <sheet name="P&amp;L LXS Group" sheetId="2" r:id="rId2"/>
    <sheet name="Cash Flow LXS Group" sheetId="12" r:id="rId3"/>
    <sheet name="Key Figures LXS Group Restated" sheetId="10" r:id="rId4"/>
    <sheet name="Segment Data LXS Group Restated" sheetId="9" r:id="rId5"/>
    <sheet name="Old Segment Data LXS Group" sheetId="14" r:id="rId6"/>
    <sheet name="HPM_ARL Rest. Quarters" sheetId="11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_FAS87">#REF!</definedName>
    <definedName name="curyear">#REF!</definedName>
    <definedName name="_xlnm.Print_Area" localSheetId="0">'Balance Sheet LXS Group'!$A$2:$CF$50</definedName>
    <definedName name="_xlnm.Print_Area" localSheetId="2">'Cash Flow LXS Group'!$A$2:$AN$40</definedName>
    <definedName name="_xlnm.Print_Area" localSheetId="6">'HPM_ARL Rest. Quarters'!$A$2:$H$23</definedName>
    <definedName name="_xlnm.Print_Area" localSheetId="3">'Key Figures LXS Group Restated'!$A$2:$BW$9</definedName>
    <definedName name="_xlnm.Print_Area" localSheetId="5">'Old Segment Data LXS Group'!$A$2:$AN$13</definedName>
    <definedName name="_xlnm.Print_Area" localSheetId="1">'P&amp;L LXS Group'!$A$1:$BP$32</definedName>
    <definedName name="_xlnm.Print_Area" localSheetId="4">'Segment Data LXS Group Restated'!$A$2:$AS$71</definedName>
    <definedName name="_xlnm.Print_Area">'[1]Cost Trend Analysis'!$A:$IV</definedName>
    <definedName name="Excel_BuiltIn_Print_Area_2">#REF!</definedName>
    <definedName name="Excel_BuiltIn_Print_Titles_2">(#REF!,#REF!)</definedName>
    <definedName name="Excel_BuiltIn_Print_Titles_3">('[2]Überleitung Pensionen 2013'!$A$1:$B$65536,'[2]Überleitung Pensionen 2013'!$A$1:$IV$12)</definedName>
    <definedName name="LCdata">#REF!</definedName>
    <definedName name="LClydata">#REF!</definedName>
    <definedName name="OCIReversal">#REF!</definedName>
    <definedName name="OCIReversal___0">#REF!</definedName>
    <definedName name="Plan_Number">#REF!</definedName>
    <definedName name="Plan_Number___0">#REF!</definedName>
    <definedName name="plansbynumber">#REF!</definedName>
    <definedName name="plansbynumber___0">#REF!</definedName>
    <definedName name="qry_01_Selektion">#REF!</definedName>
    <definedName name="qry_02_Summenzeilen">#REF!</definedName>
    <definedName name="qry_03_Detailzeilen">#REF!</definedName>
    <definedName name="qry_04_Fehlerzeilen">#REF!</definedName>
    <definedName name="restatement_1">#REF!</definedName>
    <definedName name="restatement_q1">#REF!</definedName>
    <definedName name="restatement_q2">#REF!</definedName>
    <definedName name="restatement_q3">#REF!</definedName>
    <definedName name="restatement_q4">#REF!</definedName>
    <definedName name="SAPBEXhrIndnt" hidden="1">2</definedName>
    <definedName name="SAPBEXrevision" hidden="1">1</definedName>
    <definedName name="SAPBEXsysID" hidden="1">"B83"</definedName>
    <definedName name="SAPBEXwbID" hidden="1">"40FN5OJCC4SPDXLWN3A5HKGF6"</definedName>
    <definedName name="tabNames">#REF!</definedName>
    <definedName name="tabNames___0">#REF!</definedName>
    <definedName name="USDdata">#REF!</definedName>
    <definedName name="USDlydata">#REF!</definedName>
    <definedName name="xxxx">[3]Details!$B$1:$T$2382</definedName>
  </definedNames>
  <calcPr calcId="145621"/>
</workbook>
</file>

<file path=xl/calcChain.xml><?xml version="1.0" encoding="utf-8"?>
<calcChain xmlns="http://schemas.openxmlformats.org/spreadsheetml/2006/main">
  <c r="D14" i="9" l="1"/>
  <c r="D26" i="9" s="1"/>
  <c r="D38" i="9" s="1"/>
  <c r="D50" i="9" s="1"/>
  <c r="D62" i="9" s="1"/>
  <c r="E58" i="9" l="1"/>
  <c r="E47" i="9"/>
  <c r="E46" i="9"/>
  <c r="E44" i="9"/>
  <c r="E43" i="9"/>
  <c r="E42" i="9"/>
  <c r="E41" i="9"/>
  <c r="S2" i="14" l="1"/>
  <c r="T2" i="14"/>
  <c r="U2" i="14"/>
  <c r="AE23" i="10" l="1"/>
  <c r="L9" i="10" l="1"/>
  <c r="O48" i="7" l="1"/>
  <c r="O40" i="7"/>
  <c r="O31" i="7"/>
  <c r="O22" i="7"/>
  <c r="O13" i="7"/>
  <c r="O50" i="7" l="1"/>
  <c r="O24" i="7"/>
  <c r="M9" i="10" l="1"/>
  <c r="O9" i="10" l="1"/>
  <c r="P9" i="10"/>
  <c r="Q9" i="10" l="1"/>
  <c r="R9" i="10" l="1"/>
  <c r="W48" i="7"/>
  <c r="W40" i="7"/>
  <c r="W31" i="7"/>
  <c r="W22" i="7"/>
  <c r="W13" i="7"/>
  <c r="W50" i="7" l="1"/>
  <c r="W24" i="7"/>
  <c r="Y31" i="7"/>
  <c r="S9" i="10" l="1"/>
  <c r="Y48" i="7"/>
  <c r="Y40" i="7"/>
  <c r="Y22" i="7"/>
  <c r="Y13" i="7"/>
  <c r="Y50" i="7" l="1"/>
  <c r="Y24" i="7"/>
  <c r="AE9" i="10"/>
  <c r="Y9" i="10"/>
  <c r="AG48" i="7" l="1"/>
  <c r="AG40" i="7"/>
  <c r="AG29" i="7"/>
  <c r="AG31" i="7" s="1"/>
  <c r="AG50" i="7" s="1"/>
  <c r="AG22" i="7"/>
  <c r="AG13" i="7"/>
  <c r="AG24" i="7" l="1"/>
  <c r="W19" i="2" l="1"/>
  <c r="AM50" i="7" l="1"/>
  <c r="AM24" i="7"/>
  <c r="AO48" i="7" l="1"/>
  <c r="AQ40" i="7"/>
  <c r="AO40" i="7"/>
  <c r="AO31" i="7"/>
  <c r="AO13" i="7"/>
  <c r="AO24" i="7" s="1"/>
  <c r="AQ31" i="7"/>
  <c r="AQ24" i="7"/>
  <c r="AS24" i="7"/>
  <c r="AS31" i="7"/>
  <c r="AO50" i="7" l="1"/>
</calcChain>
</file>

<file path=xl/sharedStrings.xml><?xml version="1.0" encoding="utf-8"?>
<sst xmlns="http://schemas.openxmlformats.org/spreadsheetml/2006/main" count="576" uniqueCount="302">
  <si>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</si>
  <si>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</si>
  <si>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</si>
  <si>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</si>
  <si>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</si>
  <si>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</si>
  <si>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</si>
  <si>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</si>
  <si>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</si>
  <si>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</si>
  <si>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</si>
  <si>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</si>
  <si>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</si>
  <si>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</si>
  <si>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</si>
  <si>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</si>
  <si>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</si>
  <si>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</si>
  <si>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</si>
  <si>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</si>
  <si>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</si>
  <si>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</si>
  <si>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</si>
  <si>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</si>
  <si>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</si>
  <si>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</si>
  <si>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</si>
  <si>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</si>
  <si>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Earnings after taxes</t>
  </si>
  <si>
    <t>Minorities</t>
  </si>
  <si>
    <t>Net income (loss)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</si>
  <si>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</si>
  <si>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</si>
  <si>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</si>
  <si>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</si>
  <si>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</si>
  <si>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</si>
  <si>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</si>
  <si>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</si>
  <si>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</si>
  <si>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</si>
  <si>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</si>
  <si>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</si>
  <si>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</si>
  <si>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</si>
  <si>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</si>
  <si>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</si>
  <si>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</si>
  <si>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</si>
  <si>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</si>
  <si>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</si>
  <si>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</si>
  <si>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</si>
  <si>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</si>
  <si>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</si>
  <si>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Avanced Intermediates</t>
  </si>
  <si>
    <t>Performance Chemicals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</si>
  <si>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</si>
  <si>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</si>
  <si>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</si>
  <si>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</si>
  <si>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</si>
  <si>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</si>
  <si>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</si>
  <si>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</si>
  <si>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</si>
  <si>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</si>
  <si>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Reconciliation
Key Figures (€ m)</t>
  </si>
  <si>
    <t>H1 09</t>
  </si>
  <si>
    <t>Q2 09</t>
  </si>
  <si>
    <t>nicht ermittelt</t>
  </si>
  <si>
    <t>June 30, 2009</t>
  </si>
  <si>
    <t>March 31, 2009</t>
  </si>
  <si>
    <t>Dec. 31, 2008</t>
  </si>
  <si>
    <t>Sept 30, 2008</t>
  </si>
  <si>
    <t>June 30, 2008</t>
  </si>
  <si>
    <t>March 31, 2008</t>
  </si>
  <si>
    <t>Dec. 31, 2007</t>
  </si>
  <si>
    <t>Sept 30, 2007</t>
  </si>
  <si>
    <t>June 30, 2007</t>
  </si>
  <si>
    <t>March 31, 2007</t>
  </si>
  <si>
    <t>Dec. 31, 2006</t>
  </si>
  <si>
    <t>Sept 30, 2006</t>
  </si>
  <si>
    <t>June  30,2006</t>
  </si>
  <si>
    <t>March    31, 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</si>
  <si>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</si>
  <si>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</si>
  <si>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</si>
  <si>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</si>
  <si>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</si>
  <si>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Investments in other affiliated companies</t>
  </si>
  <si>
    <t>Other non-current financial assets</t>
  </si>
  <si>
    <t>Deferred taxes</t>
  </si>
  <si>
    <t>Other non-current assets</t>
  </si>
  <si>
    <t>Inventories</t>
  </si>
  <si>
    <t>Trade receivables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</si>
  <si>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</si>
  <si>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</si>
  <si>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</si>
  <si>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</si>
  <si>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</si>
  <si>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</si>
  <si>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Stockholders equity</t>
  </si>
  <si>
    <t>Provisions for pensions and other post-employment benefits</t>
  </si>
  <si>
    <t>Other non-current provisions</t>
  </si>
  <si>
    <t>Other non-current financial liabilities</t>
  </si>
  <si>
    <t>Other non-current liabilities</t>
  </si>
  <si>
    <t>Other current provision</t>
  </si>
  <si>
    <t>Trade payables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</si>
  <si>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</si>
  <si>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</si>
  <si>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</si>
  <si>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</si>
  <si>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</si>
  <si>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</si>
  <si>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</si>
  <si>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</si>
  <si>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</si>
  <si>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</si>
  <si>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</si>
  <si>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</si>
  <si>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</si>
  <si>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</si>
  <si>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</si>
  <si>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</si>
  <si>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Q4 09</t>
  </si>
  <si>
    <t>Q1 10</t>
  </si>
  <si>
    <t>June 30, 2010</t>
  </si>
  <si>
    <t>March 31, 2010</t>
  </si>
  <si>
    <t>H1 10</t>
  </si>
  <si>
    <t>Q2 10</t>
  </si>
  <si>
    <t>9M 10</t>
  </si>
  <si>
    <t>Q3 10</t>
  </si>
  <si>
    <t>Sept 30, 2010</t>
  </si>
  <si>
    <t>Dec. 31, 2010</t>
  </si>
  <si>
    <t>Q4 10</t>
  </si>
  <si>
    <t>March 31, 2011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</si>
  <si>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</si>
  <si>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</si>
  <si>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</si>
  <si>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</si>
  <si>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</si>
  <si>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</si>
  <si>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</si>
  <si>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</si>
  <si>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</si>
  <si>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March 31, 2012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</si>
  <si>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</si>
  <si>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</si>
  <si>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</si>
  <si>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</si>
  <si>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</si>
  <si>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</si>
  <si>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</si>
  <si>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</si>
  <si>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</si>
  <si>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</si>
  <si>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March 31, 2013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</si>
  <si>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</si>
  <si>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</si>
  <si>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</si>
  <si>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</si>
  <si>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</si>
  <si>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</si>
  <si>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</si>
  <si>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</si>
  <si>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</si>
  <si>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March 31, 2014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</si>
  <si>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</si>
  <si>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</si>
  <si>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</si>
  <si>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</si>
  <si>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</si>
  <si>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</si>
  <si>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</si>
  <si>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</si>
  <si>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</si>
  <si>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</si>
  <si>
    <t>March 31, 2015</t>
  </si>
  <si>
    <t>Q1 15</t>
  </si>
  <si>
    <t>June 30, 2015</t>
  </si>
  <si>
    <t>H1 15</t>
  </si>
  <si>
    <t>Q2 15</t>
  </si>
  <si>
    <t>Dec. 31, 2009*</t>
  </si>
  <si>
    <t>9M 15</t>
  </si>
  <si>
    <t>Q3 15</t>
  </si>
  <si>
    <t>9M15</t>
  </si>
  <si>
    <t>Q4 15</t>
  </si>
  <si>
    <t>Q1 16</t>
  </si>
  <si>
    <t>Arlanxeo
Key Figures (€ m)</t>
  </si>
  <si>
    <t>High Performance Materials
Key Figures (€ m)</t>
  </si>
  <si>
    <t>ARLANXEO</t>
  </si>
  <si>
    <t>Exceptionals (EBIT relevant)</t>
  </si>
  <si>
    <t>Cash Flow Statement
LANXESS (€ m)</t>
  </si>
  <si>
    <t>FY 2015</t>
  </si>
  <si>
    <t>9M 2015</t>
  </si>
  <si>
    <t>Q1 2015</t>
  </si>
  <si>
    <t>FY 2014</t>
  </si>
  <si>
    <t>9M 2014</t>
  </si>
  <si>
    <t>FY 2013</t>
  </si>
  <si>
    <t>9M 2013</t>
  </si>
  <si>
    <t>Q1 2013</t>
  </si>
  <si>
    <t>Income before income taxes</t>
  </si>
  <si>
    <t>Depreciation and amortization</t>
  </si>
  <si>
    <t>Gains on disposal of intangible assets and PPE</t>
  </si>
  <si>
    <t>Income from investments acc.f.u. equity method</t>
  </si>
  <si>
    <t>Income tax paid</t>
  </si>
  <si>
    <t>Changes in inventories</t>
  </si>
  <si>
    <t>Changes in trade receivables</t>
  </si>
  <si>
    <t>Changes in trade payables</t>
  </si>
  <si>
    <t>Changes in other assets and liabilities</t>
  </si>
  <si>
    <t>Cash outflow for additions to intangible assets and PPE</t>
  </si>
  <si>
    <t>Cash inflow from sales of intangible assets and PPE</t>
  </si>
  <si>
    <t>Interest and dividends received</t>
  </si>
  <si>
    <t>Net cash used in investing activities</t>
  </si>
  <si>
    <t>Proceeds from borrowings</t>
  </si>
  <si>
    <t>Repayments of borrowings</t>
  </si>
  <si>
    <t>Interest paid and other financial disbursements</t>
  </si>
  <si>
    <t>Dividend payments</t>
  </si>
  <si>
    <t>Share buyback</t>
  </si>
  <si>
    <t>Net cash used in financing activities</t>
  </si>
  <si>
    <t>Change in cash and cash equivalents from business activities</t>
  </si>
  <si>
    <t>Other changes in cash and cash equivalents</t>
  </si>
  <si>
    <t>Cash and cash equivalents at period end</t>
  </si>
  <si>
    <t>Q1 2016</t>
  </si>
  <si>
    <t>June 30, 2016</t>
  </si>
  <si>
    <t>H1 16</t>
  </si>
  <si>
    <t>Financial results</t>
  </si>
  <si>
    <t>Cash outflow for the external funding of Pensionobligations (CTA)</t>
  </si>
  <si>
    <t>Q2 16</t>
  </si>
  <si>
    <t>Q2 2016</t>
  </si>
  <si>
    <t>Cash in-/outflow from financial assets</t>
  </si>
  <si>
    <t>Q4 2015</t>
  </si>
  <si>
    <t>Q3 2015</t>
  </si>
  <si>
    <t>Q2 2015</t>
  </si>
  <si>
    <t>Q4 2014</t>
  </si>
  <si>
    <t>Q3 2014</t>
  </si>
  <si>
    <t>Q2 2014</t>
  </si>
  <si>
    <t>Q1 2014</t>
  </si>
  <si>
    <t>Cash in-/outflow from sales of subsidiaries</t>
  </si>
  <si>
    <t>Q4 2013</t>
  </si>
  <si>
    <t>Q3 2013</t>
  </si>
  <si>
    <t>Q2 2013</t>
  </si>
  <si>
    <t>Net cash provided by operating activities</t>
  </si>
  <si>
    <t>Other equity components</t>
  </si>
  <si>
    <t>Equity attributable to non-controlling interests</t>
  </si>
  <si>
    <t>Non-current derivative liabilities</t>
  </si>
  <si>
    <t>Non-current income tax liabilities</t>
  </si>
  <si>
    <t>Current derivative liabilities</t>
  </si>
  <si>
    <t>Other current financial liabilities</t>
  </si>
  <si>
    <t>Current income tax liabilities</t>
  </si>
  <si>
    <t>Investment accounted for using the equity method</t>
  </si>
  <si>
    <t>Non-current derivative assets</t>
  </si>
  <si>
    <t>Current derivative assets</t>
  </si>
  <si>
    <t>H1
 2014</t>
  </si>
  <si>
    <t>H1
 2013</t>
  </si>
  <si>
    <t>H1
2016</t>
  </si>
  <si>
    <t>H1
 2015</t>
  </si>
  <si>
    <t>FY 2016</t>
  </si>
  <si>
    <t>Q4 2016</t>
  </si>
  <si>
    <t>9M 2016</t>
  </si>
  <si>
    <t>Q3 2016</t>
  </si>
  <si>
    <t>9M16</t>
  </si>
  <si>
    <t>Q3 16</t>
  </si>
  <si>
    <t>Q4 16</t>
  </si>
  <si>
    <t>9M 16</t>
  </si>
  <si>
    <t>Cash and cash equivalents at period start</t>
  </si>
  <si>
    <t>Proceeds from other shareholders ( Capital increase &amp; Minorities )</t>
  </si>
  <si>
    <t>xxxxxxxxxxxxxxx</t>
  </si>
  <si>
    <t>EPS</t>
  </si>
  <si>
    <t>EPS pre</t>
  </si>
  <si>
    <t>FY 2017</t>
  </si>
  <si>
    <t>Q4 2017</t>
  </si>
  <si>
    <t>9M 2017</t>
  </si>
  <si>
    <t>Q3 2017</t>
  </si>
  <si>
    <t>H1
2017</t>
  </si>
  <si>
    <t>Q2 2017</t>
  </si>
  <si>
    <t>Q1 2017</t>
  </si>
  <si>
    <t>Dec. 31, 2015</t>
  </si>
  <si>
    <t>Mar. 31, 2016</t>
  </si>
  <si>
    <t>Sept. 30, 2015</t>
  </si>
  <si>
    <t>Sept. 30, 2016</t>
  </si>
  <si>
    <t>Dec. 31, 2016</t>
  </si>
  <si>
    <t>March 31, 2017</t>
  </si>
  <si>
    <t>Q1 17</t>
  </si>
  <si>
    <t xml:space="preserve">Performance Chemicals*
</t>
  </si>
  <si>
    <t>June 30,
2017</t>
  </si>
  <si>
    <t>Q2 17</t>
  </si>
  <si>
    <t>H1 17</t>
  </si>
  <si>
    <t>Specialty Additives*</t>
  </si>
  <si>
    <t>Performance Chemicals restated*</t>
  </si>
  <si>
    <t>*does not contain Chemtura, restated figures are unaudited and preliminary</t>
  </si>
  <si>
    <t>Engineering Materials
Key Figures (€ m)</t>
  </si>
  <si>
    <r>
      <t xml:space="preserve">Performance Chemicals </t>
    </r>
    <r>
      <rPr>
        <b/>
        <i/>
        <sz val="12"/>
        <color indexed="9"/>
        <rFont val="Arial"/>
        <family val="2"/>
      </rPr>
      <t xml:space="preserve">restated
</t>
    </r>
    <r>
      <rPr>
        <b/>
        <sz val="12"/>
        <color indexed="9"/>
        <rFont val="Arial"/>
        <family val="2"/>
      </rPr>
      <t xml:space="preserve">Key Figures (€ m)
</t>
    </r>
  </si>
  <si>
    <t>9M13</t>
  </si>
  <si>
    <r>
      <t xml:space="preserve">Specialty Additives </t>
    </r>
    <r>
      <rPr>
        <b/>
        <i/>
        <sz val="12"/>
        <color indexed="9"/>
        <rFont val="Arial"/>
        <family val="2"/>
      </rPr>
      <t xml:space="preserve">new
</t>
    </r>
    <r>
      <rPr>
        <b/>
        <sz val="12"/>
        <color indexed="9"/>
        <rFont val="Arial"/>
        <family val="2"/>
      </rPr>
      <t>Key Figures (€ m)</t>
    </r>
  </si>
  <si>
    <t>Engineering Materials</t>
  </si>
  <si>
    <t>Sept 30,
2017</t>
  </si>
  <si>
    <t>9M 17</t>
  </si>
  <si>
    <t>Q3 17</t>
  </si>
  <si>
    <t>Dez 31,
2017</t>
  </si>
  <si>
    <t>Q4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</si>
</sst>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  <numFmt numFmtId="170" formatCode="#,##0_;"/>
    <numFmt numFmtId="171" formatCode="#,##0.0;[Red]\-#,##0.0"/>
    <numFmt numFmtId="172" formatCode="_-* #,##0.00\ [$€]_-;\-* #,##0.00\ [$€]_-;_-* &quot;-&quot;??\ [$€]_-;_-@_-"/>
    <numFmt numFmtId="173" formatCode="_ * #,##0_ ;_ * \-#,##0_ ;_ * &quot;-&quot;_ ;_ @_ "/>
    <numFmt numFmtId="174" formatCode="_ * #,##0.00_ ;_ * \-#,##0.00_ ;_ * &quot;-&quot;??_ ;_ @_ "/>
    <numFmt numFmtId="175" formatCode="_ &quot;$&quot;\ * #,##0_ ;_ &quot;$&quot;\ * \-#,##0_ ;_ &quot;$&quot;\ * &quot;-&quot;_ ;_ @_ "/>
    <numFmt numFmtId="176" formatCode="_ &quot;$&quot;\ * #,##0.00_ ;_ &quot;$&quot;\ * \-#,##0.00_ ;_ &quot;$&quot;\ * &quot;-&quot;??_ ;_ @_ "/>
    <numFmt numFmtId="177" formatCode="_-* #,##0.00&quot; £&quot;_-;\-* #,##0.00&quot; £&quot;_-;_-* \-??&quot; £&quot;_-;_-@_-"/>
  </numFmts>
  <fonts count="1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indexed="8"/>
      <name val="Arial"/>
      <family val="2"/>
    </font>
    <font>
      <b/>
      <sz val="11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4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4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49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54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3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11"/>
      <color indexed="18"/>
      <name val="Tahoma"/>
      <family val="2"/>
    </font>
    <font>
      <sz val="10"/>
      <color indexed="18"/>
      <name val="Tahoma"/>
      <family val="2"/>
    </font>
    <font>
      <i/>
      <sz val="12"/>
      <color indexed="8"/>
      <name val="Arial"/>
      <family val="2"/>
    </font>
    <font>
      <b/>
      <sz val="19"/>
      <color indexed="48"/>
      <name val="Arial"/>
      <family val="2"/>
    </font>
    <font>
      <sz val="19"/>
      <color indexed="18"/>
      <name val="Tahoma"/>
      <family val="2"/>
    </font>
    <font>
      <b/>
      <sz val="18"/>
      <name val="Arial"/>
      <family val="2"/>
    </font>
    <font>
      <b/>
      <sz val="13.5"/>
      <name val="Times"/>
      <family val="1"/>
    </font>
    <font>
      <b/>
      <sz val="11.5"/>
      <name val="Times"/>
      <family val="1"/>
    </font>
    <font>
      <b/>
      <i/>
      <sz val="11.5"/>
      <name val="Times"/>
      <family val="1"/>
    </font>
    <font>
      <i/>
      <sz val="11.5"/>
      <name val="Times"/>
      <family val="1"/>
    </font>
    <font>
      <b/>
      <sz val="18"/>
      <color indexed="49"/>
      <name val="Cambria"/>
      <family val="2"/>
    </font>
    <font>
      <b/>
      <sz val="15"/>
      <name val="Times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8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0000FF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33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6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2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darkUp">
        <fgColor indexed="24"/>
        <bgColor indexed="9"/>
      </patternFill>
    </fill>
    <fill>
      <patternFill patternType="solid">
        <fgColor indexed="41"/>
      </patternFill>
    </fill>
    <fill>
      <patternFill patternType="mediumGray">
        <fgColor indexed="55"/>
        <b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59"/>
      </patternFill>
    </fill>
    <fill>
      <patternFill patternType="solid">
        <fgColor indexed="44"/>
        <bgColor indexed="64"/>
      </patternFill>
    </fill>
    <fill>
      <patternFill patternType="solid">
        <f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503">
    <xf numFmtId="0" fontId="0" fillId="0" borderId="0"/>
    <xf numFmtId="0" fontId="2" fillId="2" borderId="0"/>
    <xf numFmtId="0" fontId="3" fillId="2" borderId="0"/>
    <xf numFmtId="0" fontId="3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2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4" fontId="3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3" fillId="2" borderId="0"/>
    <xf numFmtId="0" fontId="3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3" fillId="2" borderId="0"/>
    <xf numFmtId="0" fontId="9" fillId="5" borderId="0"/>
    <xf numFmtId="0" fontId="9" fillId="5" borderId="0"/>
    <xf numFmtId="0" fontId="3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8" borderId="2">
      <alignment horizontal="right"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4" fillId="9" borderId="3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3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7" fillId="8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9" fillId="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4" fontId="15" fillId="8" borderId="3" applyNumberFormat="0" applyProtection="0">
      <alignment horizontal="right" vertical="center"/>
    </xf>
    <xf numFmtId="4" fontId="3" fillId="23" borderId="3" applyNumberFormat="0" applyProtection="0">
      <alignment horizontal="right" vertical="center"/>
    </xf>
    <xf numFmtId="4" fontId="15" fillId="24" borderId="3" applyNumberFormat="0" applyProtection="0">
      <alignment horizontal="left" vertical="center" indent="1"/>
    </xf>
    <xf numFmtId="0" fontId="21" fillId="12" borderId="3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3" fillId="8" borderId="3" applyNumberFormat="0" applyProtection="0">
      <alignment horizontal="right" vertical="center"/>
    </xf>
    <xf numFmtId="0" fontId="29" fillId="0" borderId="0"/>
    <xf numFmtId="9" fontId="35" fillId="0" borderId="0" applyFont="0" applyFill="0" applyBorder="0" applyAlignment="0" applyProtection="0"/>
    <xf numFmtId="0" fontId="1" fillId="0" borderId="0"/>
    <xf numFmtId="0" fontId="2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8" fillId="2" borderId="0"/>
    <xf numFmtId="0" fontId="9" fillId="5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167" fontId="2" fillId="6" borderId="1"/>
    <xf numFmtId="4" fontId="2" fillId="6" borderId="0"/>
    <xf numFmtId="171" fontId="2" fillId="6" borderId="1"/>
    <xf numFmtId="171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171" fontId="2" fillId="6" borderId="1"/>
    <xf numFmtId="171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2" fontId="2" fillId="6" borderId="1"/>
    <xf numFmtId="2" fontId="2" fillId="6" borderId="1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0" fontId="6" fillId="6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6" borderId="0"/>
    <xf numFmtId="0" fontId="15" fillId="0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2" fillId="2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15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15" fillId="34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15" fillId="37" borderId="0" applyNumberFormat="0" applyBorder="0" applyAlignment="0" applyProtection="0"/>
    <xf numFmtId="0" fontId="55" fillId="31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15" fillId="39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32" borderId="0" applyNumberFormat="0" applyBorder="0" applyAlignment="0" applyProtection="0"/>
    <xf numFmtId="0" fontId="15" fillId="42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15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9" borderId="0" applyNumberFormat="0" applyBorder="0" applyAlignment="0" applyProtection="0"/>
    <xf numFmtId="0" fontId="56" fillId="33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15" fillId="44" borderId="0" applyNumberFormat="0" applyBorder="0" applyAlignment="0" applyProtection="0"/>
    <xf numFmtId="0" fontId="55" fillId="33" borderId="0" applyNumberFormat="0" applyBorder="0" applyAlignment="0" applyProtection="0"/>
    <xf numFmtId="0" fontId="56" fillId="35" borderId="0" applyNumberFormat="0" applyBorder="0" applyAlignment="0" applyProtection="0"/>
    <xf numFmtId="0" fontId="15" fillId="35" borderId="0" applyNumberFormat="0" applyBorder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15" fillId="47" borderId="0" applyNumberFormat="0" applyBorder="0" applyAlignment="0" applyProtection="0"/>
    <xf numFmtId="0" fontId="55" fillId="43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15" fillId="39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15" fillId="44" borderId="0" applyNumberFormat="0" applyBorder="0" applyAlignment="0" applyProtection="0"/>
    <xf numFmtId="0" fontId="55" fillId="33" borderId="0" applyNumberFormat="0" applyBorder="0" applyAlignment="0" applyProtection="0"/>
    <xf numFmtId="0" fontId="56" fillId="49" borderId="0" applyNumberFormat="0" applyBorder="0" applyAlignment="0" applyProtection="0"/>
    <xf numFmtId="0" fontId="56" fillId="33" borderId="0" applyNumberFormat="0" applyBorder="0" applyAlignment="0" applyProtection="0"/>
    <xf numFmtId="0" fontId="15" fillId="49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3" borderId="0" applyNumberFormat="0" applyBorder="0" applyAlignment="0" applyProtection="0"/>
    <xf numFmtId="0" fontId="56" fillId="46" borderId="0" applyNumberFormat="0" applyBorder="0" applyAlignment="0" applyProtection="0"/>
    <xf numFmtId="0" fontId="56" fillId="3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43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6" borderId="0" applyNumberFormat="0" applyBorder="0" applyAlignment="0" applyProtection="0"/>
    <xf numFmtId="0" fontId="56" fillId="49" borderId="0" applyNumberFormat="0" applyBorder="0" applyAlignment="0" applyProtection="0"/>
    <xf numFmtId="0" fontId="56" fillId="46" borderId="0" applyNumberFormat="0" applyBorder="0" applyAlignment="0" applyProtection="0"/>
    <xf numFmtId="0" fontId="57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" fillId="51" borderId="0" applyNumberFormat="0" applyBorder="0" applyAlignment="0" applyProtection="0"/>
    <xf numFmtId="0" fontId="57" fillId="33" borderId="0" applyNumberFormat="0" applyBorder="0" applyAlignment="0" applyProtection="0"/>
    <xf numFmtId="0" fontId="58" fillId="35" borderId="0" applyNumberFormat="0" applyBorder="0" applyAlignment="0" applyProtection="0"/>
    <xf numFmtId="0" fontId="5" fillId="35" borderId="0" applyNumberFormat="0" applyBorder="0" applyAlignment="0" applyProtection="0"/>
    <xf numFmtId="0" fontId="57" fillId="40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" fillId="47" borderId="0" applyNumberFormat="0" applyBorder="0" applyAlignment="0" applyProtection="0"/>
    <xf numFmtId="0" fontId="57" fillId="42" borderId="0" applyNumberFormat="0" applyBorder="0" applyAlignment="0" applyProtection="0"/>
    <xf numFmtId="0" fontId="58" fillId="52" borderId="0" applyNumberFormat="0" applyBorder="0" applyAlignment="0" applyProtection="0"/>
    <xf numFmtId="0" fontId="58" fillId="43" borderId="0" applyNumberFormat="0" applyBorder="0" applyAlignment="0" applyProtection="0"/>
    <xf numFmtId="0" fontId="5" fillId="52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5" fillId="50" borderId="0" applyNumberFormat="0" applyBorder="0" applyAlignment="0" applyProtection="0"/>
    <xf numFmtId="0" fontId="57" fillId="33" borderId="0" applyNumberFormat="0" applyBorder="0" applyAlignment="0" applyProtection="0"/>
    <xf numFmtId="0" fontId="58" fillId="53" borderId="0" applyNumberFormat="0" applyBorder="0" applyAlignment="0" applyProtection="0"/>
    <xf numFmtId="0" fontId="58" fillId="33" borderId="0" applyNumberFormat="0" applyBorder="0" applyAlignment="0" applyProtection="0"/>
    <xf numFmtId="0" fontId="5" fillId="53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4" borderId="0" applyNumberFormat="0" applyBorder="0" applyAlignment="0" applyProtection="0"/>
    <xf numFmtId="0" fontId="58" fillId="35" borderId="0" applyNumberFormat="0" applyBorder="0" applyAlignment="0" applyProtection="0"/>
    <xf numFmtId="0" fontId="58" fillId="40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52" borderId="0" applyNumberFormat="0" applyBorder="0" applyAlignment="0" applyProtection="0"/>
    <xf numFmtId="0" fontId="58" fillId="50" borderId="0" applyNumberFormat="0" applyBorder="0" applyAlignment="0" applyProtection="0"/>
    <xf numFmtId="0" fontId="58" fillId="46" borderId="0" applyNumberFormat="0" applyBorder="0" applyAlignment="0" applyProtection="0"/>
    <xf numFmtId="0" fontId="58" fillId="53" borderId="0" applyNumberFormat="0" applyBorder="0" applyAlignment="0" applyProtection="0"/>
    <xf numFmtId="0" fontId="57" fillId="50" borderId="0" applyNumberFormat="0" applyBorder="0" applyAlignment="0" applyProtection="0"/>
    <xf numFmtId="0" fontId="58" fillId="55" borderId="0" applyNumberFormat="0" applyBorder="0" applyAlignment="0" applyProtection="0"/>
    <xf numFmtId="0" fontId="58" fillId="50" borderId="0" applyNumberFormat="0" applyBorder="0" applyAlignment="0" applyProtection="0"/>
    <xf numFmtId="0" fontId="5" fillId="55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5" fillId="54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5" fillId="48" borderId="0" applyNumberFormat="0" applyBorder="0" applyAlignment="0" applyProtection="0"/>
    <xf numFmtId="0" fontId="57" fillId="56" borderId="0" applyNumberFormat="0" applyBorder="0" applyAlignment="0" applyProtection="0"/>
    <xf numFmtId="0" fontId="58" fillId="52" borderId="0" applyNumberFormat="0" applyBorder="0" applyAlignment="0" applyProtection="0"/>
    <xf numFmtId="0" fontId="58" fillId="56" borderId="0" applyNumberFormat="0" applyBorder="0" applyAlignment="0" applyProtection="0"/>
    <xf numFmtId="0" fontId="5" fillId="52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5" fillId="50" borderId="0" applyNumberFormat="0" applyBorder="0" applyAlignment="0" applyProtection="0"/>
    <xf numFmtId="0" fontId="57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49" borderId="0" applyNumberFormat="0" applyBorder="0" applyAlignment="0" applyProtection="0"/>
    <xf numFmtId="0" fontId="5" fillId="57" borderId="0" applyNumberFormat="0" applyBorder="0" applyAlignment="0" applyProtection="0"/>
    <xf numFmtId="0" fontId="58" fillId="50" borderId="0" applyNumberFormat="0" applyBorder="0" applyAlignment="0" applyProtection="0"/>
    <xf numFmtId="0" fontId="58" fillId="54" borderId="0" applyNumberFormat="0" applyBorder="0" applyAlignment="0" applyProtection="0"/>
    <xf numFmtId="0" fontId="58" fillId="48" borderId="0" applyNumberFormat="0" applyBorder="0" applyAlignment="0" applyProtection="0"/>
    <xf numFmtId="0" fontId="58" fillId="56" borderId="0" applyNumberFormat="0" applyBorder="0" applyAlignment="0" applyProtection="0"/>
    <xf numFmtId="0" fontId="58" fillId="50" borderId="0" applyNumberFormat="0" applyBorder="0" applyAlignment="0" applyProtection="0"/>
    <xf numFmtId="0" fontId="58" fillId="57" borderId="0" applyNumberFormat="0" applyBorder="0" applyAlignment="0" applyProtection="0"/>
    <xf numFmtId="0" fontId="59" fillId="31" borderId="22" applyNumberFormat="0" applyAlignment="0" applyProtection="0"/>
    <xf numFmtId="0" fontId="59" fillId="31" borderId="22" applyNumberFormat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9" borderId="0" applyNumberFormat="0" applyBorder="0" applyAlignment="0" applyProtection="0"/>
    <xf numFmtId="0" fontId="62" fillId="34" borderId="0" applyNumberFormat="0" applyBorder="0" applyAlignment="0" applyProtection="0"/>
    <xf numFmtId="0" fontId="63" fillId="0" borderId="0" applyNumberFormat="0" applyFill="0" applyAlignment="0"/>
    <xf numFmtId="0" fontId="64" fillId="31" borderId="23" applyNumberFormat="0" applyAlignment="0" applyProtection="0"/>
    <xf numFmtId="0" fontId="64" fillId="31" borderId="23" applyNumberFormat="0" applyAlignment="0" applyProtection="0"/>
    <xf numFmtId="0" fontId="65" fillId="31" borderId="23" applyNumberFormat="0" applyAlignment="0" applyProtection="0"/>
    <xf numFmtId="0" fontId="65" fillId="31" borderId="23" applyNumberFormat="0" applyAlignment="0" applyProtection="0"/>
    <xf numFmtId="0" fontId="66" fillId="40" borderId="23" applyNumberFormat="0" applyAlignment="0" applyProtection="0"/>
    <xf numFmtId="0" fontId="67" fillId="43" borderId="23" applyNumberFormat="0" applyAlignment="0" applyProtection="0"/>
    <xf numFmtId="0" fontId="32" fillId="42" borderId="24" applyNumberFormat="0" applyAlignment="0" applyProtection="0"/>
    <xf numFmtId="0" fontId="68" fillId="45" borderId="25" applyNumberFormat="0" applyAlignment="0" applyProtection="0"/>
    <xf numFmtId="0" fontId="68" fillId="58" borderId="25" applyNumberFormat="0" applyAlignment="0" applyProtection="0"/>
    <xf numFmtId="0" fontId="18" fillId="45" borderId="25" applyNumberFormat="0" applyAlignment="0" applyProtection="0"/>
    <xf numFmtId="43" fontId="6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0" fillId="0" borderId="0" applyFont="0" applyFill="0" applyAlignment="0" applyProtection="0"/>
    <xf numFmtId="0" fontId="70" fillId="0" borderId="0" applyFont="0" applyFill="0" applyAlignment="0" applyProtection="0"/>
    <xf numFmtId="0" fontId="76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59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29" applyNumberFormat="0" applyFill="0" applyAlignment="0" applyProtection="0"/>
    <xf numFmtId="0" fontId="86" fillId="0" borderId="31" applyNumberFormat="0" applyFill="0" applyAlignment="0" applyProtection="0"/>
    <xf numFmtId="0" fontId="87" fillId="0" borderId="32" applyNumberFormat="0" applyFill="0" applyAlignment="0" applyProtection="0"/>
    <xf numFmtId="0" fontId="88" fillId="0" borderId="33" applyNumberFormat="0" applyFill="0" applyAlignment="0" applyProtection="0"/>
    <xf numFmtId="0" fontId="89" fillId="0" borderId="32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33" borderId="23" applyNumberFormat="0" applyAlignment="0" applyProtection="0"/>
    <xf numFmtId="0" fontId="91" fillId="33" borderId="23" applyNumberFormat="0" applyAlignment="0" applyProtection="0"/>
    <xf numFmtId="0" fontId="92" fillId="33" borderId="23" applyNumberFormat="0" applyAlignment="0" applyProtection="0"/>
    <xf numFmtId="43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94" fillId="0" borderId="34" applyNumberFormat="0" applyFill="0" applyAlignment="0" applyProtection="0"/>
    <xf numFmtId="0" fontId="95" fillId="0" borderId="34" applyNumberFormat="0" applyFill="0" applyAlignment="0" applyProtection="0"/>
    <xf numFmtId="0" fontId="96" fillId="0" borderId="35" applyNumberFormat="0" applyFill="0" applyAlignment="0" applyProtection="0"/>
    <xf numFmtId="0" fontId="97" fillId="0" borderId="34" applyNumberFormat="0" applyFill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8" fillId="46" borderId="0" applyNumberFormat="0" applyBorder="0" applyAlignment="0" applyProtection="0"/>
    <xf numFmtId="0" fontId="99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top"/>
    </xf>
    <xf numFmtId="0" fontId="2" fillId="0" borderId="0" applyNumberFormat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56" fillId="38" borderId="37" applyNumberFormat="0" applyFont="0" applyAlignment="0" applyProtection="0"/>
    <xf numFmtId="0" fontId="56" fillId="29" borderId="18" applyNumberFormat="0" applyFont="0" applyAlignment="0" applyProtection="0"/>
    <xf numFmtId="0" fontId="2" fillId="38" borderId="23" applyNumberFormat="0" applyFont="0" applyAlignment="0" applyProtection="0"/>
    <xf numFmtId="0" fontId="55" fillId="38" borderId="37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100" fillId="31" borderId="22" applyNumberFormat="0" applyAlignment="0" applyProtection="0"/>
    <xf numFmtId="0" fontId="100" fillId="31" borderId="22" applyNumberFormat="0" applyAlignment="0" applyProtection="0"/>
    <xf numFmtId="0" fontId="101" fillId="40" borderId="38" applyNumberFormat="0" applyAlignment="0" applyProtection="0"/>
    <xf numFmtId="0" fontId="102" fillId="43" borderId="38" applyNumberFormat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4" fillId="60" borderId="4" applyNumberFormat="0" applyProtection="0">
      <alignment vertical="center"/>
    </xf>
    <xf numFmtId="4" fontId="14" fillId="60" borderId="4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60" borderId="6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5" fillId="9" borderId="38" applyNumberFormat="0" applyProtection="0">
      <alignment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03" fillId="9" borderId="6" applyNumberFormat="0" applyProtection="0">
      <alignment vertical="center"/>
    </xf>
    <xf numFmtId="4" fontId="103" fillId="9" borderId="6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14" fillId="9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6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0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45" borderId="39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04" fillId="25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04" fillId="10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04" fillId="6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04" fillId="1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04" fillId="63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04" fillId="17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04" fillId="16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64" borderId="40" applyNumberFormat="0" applyProtection="0">
      <alignment horizontal="left" vertical="center" indent="1"/>
    </xf>
    <xf numFmtId="4" fontId="14" fillId="64" borderId="40" applyNumberFormat="0" applyProtection="0">
      <alignment horizontal="left" vertical="center" indent="1"/>
    </xf>
    <xf numFmtId="4" fontId="14" fillId="64" borderId="4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6" borderId="0" applyNumberFormat="0" applyProtection="0">
      <alignment horizontal="left" vertical="center" indent="1"/>
    </xf>
    <xf numFmtId="4" fontId="105" fillId="67" borderId="41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8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6" fillId="8" borderId="41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5" fillId="72" borderId="4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0" fontId="2" fillId="61" borderId="38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15" fillId="0" borderId="43" applyNumberFormat="0" applyProtection="0">
      <alignment horizontal="left" vertical="center" indent="1"/>
    </xf>
    <xf numFmtId="4" fontId="15" fillId="8" borderId="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0" borderId="43" applyNumberFormat="0" applyProtection="0">
      <alignment horizontal="left" vertical="center" indent="1"/>
    </xf>
    <xf numFmtId="4" fontId="106" fillId="8" borderId="41" applyNumberFormat="0" applyProtection="0">
      <alignment horizontal="left" vertical="center" wrapText="1" indent="1"/>
    </xf>
    <xf numFmtId="4" fontId="15" fillId="71" borderId="38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0" borderId="44" applyNumberFormat="0" applyProtection="0">
      <alignment horizontal="left" vertical="center" indent="1"/>
    </xf>
    <xf numFmtId="4" fontId="105" fillId="73" borderId="41" applyNumberFormat="0" applyProtection="0">
      <alignment horizontal="left" vertical="center" indent="1"/>
    </xf>
    <xf numFmtId="4" fontId="15" fillId="21" borderId="38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0" fontId="18" fillId="58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58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72" borderId="5" applyNumberFormat="0" applyProtection="0">
      <alignment horizontal="left" vertical="top" wrapText="1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2" fillId="3" borderId="38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4" applyNumberFormat="0" applyProtection="0">
      <alignment horizontal="left" vertical="center"/>
    </xf>
    <xf numFmtId="0" fontId="2" fillId="73" borderId="6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75" borderId="6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75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2" borderId="4" applyNumberFormat="0" applyProtection="0">
      <alignment horizontal="left" vertical="center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04" fillId="75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07" fillId="75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6" fillId="73" borderId="45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5" fillId="60" borderId="4" applyNumberFormat="0" applyProtection="0">
      <alignment horizontal="right" vertical="center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4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18" fillId="12" borderId="3" applyNumberFormat="0" applyProtection="0">
      <alignment horizontal="left" vertical="top" indent="1"/>
    </xf>
    <xf numFmtId="0" fontId="18" fillId="72" borderId="4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108" fillId="0" borderId="0" applyNumberFormat="0" applyProtection="0">
      <alignment horizontal="left" vertical="top" indent="1"/>
    </xf>
    <xf numFmtId="4" fontId="109" fillId="0" borderId="0" applyNumberFormat="0" applyProtection="0">
      <alignment horizontal="left" vertical="center" indent="1"/>
    </xf>
    <xf numFmtId="4" fontId="110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23" fillId="69" borderId="6" applyNumberFormat="0" applyProtection="0">
      <alignment horizontal="right" vertical="center"/>
    </xf>
    <xf numFmtId="4" fontId="23" fillId="69" borderId="6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74" borderId="4" applyNumberFormat="0" applyProtection="0">
      <alignment horizontal="right" vertical="center"/>
    </xf>
    <xf numFmtId="0" fontId="61" fillId="34" borderId="0" applyNumberFormat="0" applyBorder="0" applyAlignment="0" applyProtection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93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1" fillId="0" borderId="0"/>
    <xf numFmtId="0" fontId="2" fillId="0" borderId="0"/>
    <xf numFmtId="0" fontId="111" fillId="0" borderId="0" applyNumberFormat="0" applyFill="0" applyAlignment="0" applyProtection="0"/>
    <xf numFmtId="0" fontId="111" fillId="0" borderId="0" applyNumberFormat="0" applyFill="0" applyAlignment="0" applyProtection="0"/>
    <xf numFmtId="0" fontId="112" fillId="0" borderId="0" applyNumberFormat="0" applyFill="0" applyAlignment="0" applyProtection="0"/>
    <xf numFmtId="0" fontId="112" fillId="0" borderId="0" applyNumberFormat="0" applyFill="0" applyAlignment="0" applyProtection="0"/>
    <xf numFmtId="0" fontId="113" fillId="0" borderId="0" applyNumberFormat="0" applyFill="0" applyAlignment="0" applyProtection="0"/>
    <xf numFmtId="0" fontId="113" fillId="0" borderId="0" applyNumberFormat="0" applyFill="0" applyAlignment="0" applyProtection="0"/>
    <xf numFmtId="0" fontId="114" fillId="0" borderId="0" applyNumberFormat="0" applyFill="0" applyAlignment="0" applyProtection="0"/>
    <xf numFmtId="0" fontId="114" fillId="0" borderId="0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46" applyNumberFormat="0" applyFill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26" applyNumberFormat="0" applyFill="0" applyAlignment="0" applyProtection="0"/>
    <xf numFmtId="0" fontId="119" fillId="0" borderId="26" applyNumberFormat="0" applyFill="0" applyAlignment="0" applyProtection="0"/>
    <xf numFmtId="0" fontId="72" fillId="0" borderId="26" applyNumberFormat="0" applyFill="0" applyAlignment="0" applyProtection="0"/>
    <xf numFmtId="0" fontId="14" fillId="0" borderId="47" applyNumberFormat="0" applyFill="0" applyAlignment="0" applyProtection="0"/>
    <xf numFmtId="0" fontId="80" fillId="0" borderId="27" applyNumberFormat="0" applyFill="0" applyAlignment="0" applyProtection="0"/>
    <xf numFmtId="0" fontId="84" fillId="0" borderId="29" applyNumberFormat="0" applyFill="0" applyAlignment="0" applyProtection="0"/>
    <xf numFmtId="0" fontId="88" fillId="0" borderId="31" applyNumberFormat="0" applyFill="0" applyAlignment="0" applyProtection="0"/>
    <xf numFmtId="0" fontId="8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5" fillId="0" borderId="34" applyNumberFormat="0" applyFill="0" applyAlignment="0" applyProtection="0"/>
    <xf numFmtId="44" fontId="2" fillId="0" borderId="0" applyFont="0" applyFill="0" applyBorder="0" applyAlignment="0" applyProtection="0"/>
    <xf numFmtId="177" fontId="70" fillId="0" borderId="0" applyFill="0" applyBorder="0" applyAlignment="0" applyProtection="0"/>
    <xf numFmtId="44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42" borderId="24" applyNumberFormat="0" applyAlignment="0" applyProtection="0"/>
  </cellStyleXfs>
  <cellXfs count="48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28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29" fillId="0" borderId="0" xfId="243" applyAlignment="1">
      <alignment horizontal="center"/>
    </xf>
    <xf numFmtId="0" fontId="29" fillId="0" borderId="0" xfId="243" applyFill="1" applyAlignment="1">
      <alignment horizontal="center"/>
    </xf>
    <xf numFmtId="0" fontId="29" fillId="0" borderId="0" xfId="243"/>
    <xf numFmtId="0" fontId="29" fillId="0" borderId="0" xfId="243" applyAlignment="1">
      <alignment horizontal="center" vertical="center"/>
    </xf>
    <xf numFmtId="0" fontId="29" fillId="0" borderId="0" xfId="243" applyFill="1" applyAlignment="1">
      <alignment horizontal="center" vertical="center"/>
    </xf>
    <xf numFmtId="0" fontId="29" fillId="0" borderId="0" xfId="243" applyFill="1" applyAlignment="1">
      <alignment vertical="center"/>
    </xf>
    <xf numFmtId="0" fontId="29" fillId="0" borderId="0" xfId="243" applyAlignment="1">
      <alignment vertical="center"/>
    </xf>
    <xf numFmtId="0" fontId="27" fillId="0" borderId="0" xfId="243" applyFont="1" applyAlignment="1">
      <alignment vertical="center"/>
    </xf>
    <xf numFmtId="0" fontId="27" fillId="0" borderId="0" xfId="243" applyFont="1" applyFill="1" applyAlignment="1">
      <alignment horizontal="center" vertical="center"/>
    </xf>
    <xf numFmtId="0" fontId="32" fillId="0" borderId="0" xfId="243" applyFont="1" applyFill="1" applyAlignment="1">
      <alignment vertical="center"/>
    </xf>
    <xf numFmtId="0" fontId="32" fillId="0" borderId="0" xfId="243" applyFont="1" applyFill="1" applyAlignment="1">
      <alignment horizontal="center" vertical="center"/>
    </xf>
    <xf numFmtId="9" fontId="27" fillId="0" borderId="0" xfId="243" applyNumberFormat="1" applyFont="1" applyFill="1" applyAlignment="1">
      <alignment vertical="center"/>
    </xf>
    <xf numFmtId="1" fontId="27" fillId="0" borderId="0" xfId="243" applyNumberFormat="1" applyFont="1" applyFill="1" applyAlignment="1">
      <alignment horizontal="center" vertical="center"/>
    </xf>
    <xf numFmtId="9" fontId="27" fillId="0" borderId="0" xfId="243" applyNumberFormat="1" applyFont="1" applyFill="1" applyAlignment="1">
      <alignment horizontal="center" vertical="center"/>
    </xf>
    <xf numFmtId="166" fontId="27" fillId="0" borderId="0" xfId="243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30" fillId="0" borderId="0" xfId="0" applyFont="1"/>
    <xf numFmtId="0" fontId="2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5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9" fillId="0" borderId="0" xfId="243" applyBorder="1" applyAlignment="1">
      <alignment horizontal="center" vertical="center"/>
    </xf>
    <xf numFmtId="0" fontId="29" fillId="0" borderId="0" xfId="243" applyFill="1" applyBorder="1" applyAlignment="1">
      <alignment horizontal="center" vertical="center"/>
    </xf>
    <xf numFmtId="0" fontId="29" fillId="0" borderId="0" xfId="243" applyBorder="1" applyAlignment="1">
      <alignment vertical="center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32" fillId="0" borderId="0" xfId="243" applyFont="1" applyFill="1" applyBorder="1" applyAlignment="1">
      <alignment horizontal="center" vertical="center"/>
    </xf>
    <xf numFmtId="0" fontId="27" fillId="0" borderId="0" xfId="243" applyFont="1" applyFill="1" applyAlignment="1">
      <alignment vertical="center"/>
    </xf>
    <xf numFmtId="0" fontId="32" fillId="0" borderId="0" xfId="0" applyFont="1" applyFill="1" applyBorder="1" applyAlignment="1">
      <alignment horizontal="center" vertical="top" wrapText="1"/>
    </xf>
    <xf numFmtId="0" fontId="32" fillId="21" borderId="0" xfId="243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9" xfId="0" applyFont="1" applyBorder="1"/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21" fillId="3" borderId="0" xfId="0" applyFont="1" applyFill="1" applyAlignment="1">
      <alignment horizontal="right" vertical="top" wrapText="1"/>
    </xf>
    <xf numFmtId="0" fontId="3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165" fontId="34" fillId="3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3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4" fillId="8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66" fontId="3" fillId="0" borderId="0" xfId="243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66" fontId="3" fillId="2" borderId="0" xfId="243" applyNumberFormat="1" applyFont="1" applyFill="1" applyAlignment="1">
      <alignment horizontal="right" vertical="center"/>
    </xf>
    <xf numFmtId="9" fontId="3" fillId="0" borderId="0" xfId="243" applyNumberFormat="1" applyFont="1" applyFill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1" fillId="26" borderId="0" xfId="0" applyFont="1" applyFill="1" applyBorder="1" applyAlignment="1">
      <alignment vertical="top" wrapText="1"/>
    </xf>
    <xf numFmtId="0" fontId="31" fillId="26" borderId="0" xfId="0" applyFont="1" applyFill="1" applyAlignment="1">
      <alignment vertical="top" wrapText="1"/>
    </xf>
    <xf numFmtId="0" fontId="3" fillId="26" borderId="0" xfId="243" applyFont="1" applyFill="1" applyBorder="1" applyAlignment="1">
      <alignment vertical="center"/>
    </xf>
    <xf numFmtId="166" fontId="4" fillId="26" borderId="0" xfId="0" applyNumberFormat="1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2" fillId="26" borderId="0" xfId="243" applyFont="1" applyFill="1" applyAlignment="1">
      <alignment vertical="center"/>
    </xf>
    <xf numFmtId="0" fontId="29" fillId="26" borderId="0" xfId="243" applyFill="1"/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3" fontId="0" fillId="8" borderId="0" xfId="0" applyNumberFormat="1" applyFill="1" applyAlignment="1">
      <alignment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7" fillId="0" borderId="0" xfId="243" applyFont="1" applyFill="1" applyBorder="1" applyAlignment="1">
      <alignment vertic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26" borderId="0" xfId="0" applyNumberFormat="1" applyFont="1" applyFill="1"/>
    <xf numFmtId="3" fontId="4" fillId="26" borderId="0" xfId="0" applyNumberFormat="1" applyFont="1" applyFill="1" applyBorder="1" applyAlignment="1">
      <alignment horizontal="right"/>
    </xf>
    <xf numFmtId="3" fontId="3" fillId="26" borderId="0" xfId="0" applyNumberFormat="1" applyFont="1" applyFill="1"/>
    <xf numFmtId="3" fontId="3" fillId="26" borderId="0" xfId="0" applyNumberFormat="1" applyFont="1" applyFill="1" applyBorder="1" applyAlignment="1">
      <alignment horizontal="right" vertical="center" wrapText="1"/>
    </xf>
    <xf numFmtId="3" fontId="3" fillId="26" borderId="7" xfId="0" applyNumberFormat="1" applyFont="1" applyFill="1" applyBorder="1" applyAlignment="1">
      <alignment horizontal="right" vertical="center" wrapText="1"/>
    </xf>
    <xf numFmtId="0" fontId="4" fillId="26" borderId="7" xfId="0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horizontal="right" vertical="center" wrapText="1"/>
    </xf>
    <xf numFmtId="0" fontId="32" fillId="26" borderId="0" xfId="0" applyFont="1" applyFill="1" applyAlignment="1">
      <alignment horizontal="center" vertical="top" wrapText="1"/>
    </xf>
    <xf numFmtId="3" fontId="4" fillId="26" borderId="0" xfId="0" applyNumberFormat="1" applyFont="1" applyFill="1" applyBorder="1"/>
    <xf numFmtId="3" fontId="4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/>
    <xf numFmtId="166" fontId="28" fillId="26" borderId="0" xfId="0" applyNumberFormat="1" applyFont="1" applyFill="1" applyBorder="1" applyAlignment="1">
      <alignment vertical="center" wrapText="1"/>
    </xf>
    <xf numFmtId="0" fontId="4" fillId="26" borderId="0" xfId="0" applyFont="1" applyFill="1" applyAlignment="1">
      <alignment horizontal="right" vertical="center" wrapText="1"/>
    </xf>
    <xf numFmtId="3" fontId="6" fillId="0" borderId="0" xfId="0" applyNumberFormat="1" applyFont="1"/>
    <xf numFmtId="0" fontId="2" fillId="0" borderId="10" xfId="0" applyFont="1" applyBorder="1" applyAlignment="1">
      <alignment vertical="center" wrapText="1"/>
    </xf>
    <xf numFmtId="9" fontId="4" fillId="0" borderId="0" xfId="244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2" fillId="26" borderId="0" xfId="243" applyFont="1" applyFill="1" applyBorder="1" applyAlignment="1">
      <alignment horizontal="center" vertical="center"/>
    </xf>
    <xf numFmtId="3" fontId="4" fillId="26" borderId="0" xfId="0" applyNumberFormat="1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vertical="top" wrapText="1"/>
    </xf>
    <xf numFmtId="0" fontId="6" fillId="0" borderId="0" xfId="0" applyFont="1" applyBorder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70" fontId="11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25" fillId="0" borderId="0" xfId="0" applyFont="1" applyFill="1" applyBorder="1" applyAlignment="1">
      <alignment horizontal="center" vertical="top" wrapText="1"/>
    </xf>
    <xf numFmtId="170" fontId="39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70" fontId="39" fillId="27" borderId="0" xfId="0" applyNumberFormat="1" applyFont="1" applyFill="1" applyBorder="1" applyAlignment="1">
      <alignment vertical="center"/>
    </xf>
    <xf numFmtId="170" fontId="39" fillId="26" borderId="0" xfId="0" applyNumberFormat="1" applyFont="1" applyFill="1" applyBorder="1" applyAlignment="1">
      <alignment vertical="center"/>
    </xf>
    <xf numFmtId="170" fontId="40" fillId="26" borderId="0" xfId="0" applyNumberFormat="1" applyFont="1" applyFill="1" applyBorder="1" applyAlignment="1">
      <alignment vertical="center"/>
    </xf>
    <xf numFmtId="170" fontId="39" fillId="26" borderId="0" xfId="0" applyNumberFormat="1" applyFont="1" applyFill="1" applyBorder="1" applyAlignment="1">
      <alignment horizontal="center" vertical="center"/>
    </xf>
    <xf numFmtId="0" fontId="27" fillId="26" borderId="0" xfId="0" applyFont="1" applyFill="1" applyAlignment="1">
      <alignment horizontal="center" vertical="top" wrapText="1"/>
    </xf>
    <xf numFmtId="170" fontId="11" fillId="0" borderId="14" xfId="0" applyNumberFormat="1" applyFont="1" applyFill="1" applyBorder="1" applyAlignment="1">
      <alignment vertical="center"/>
    </xf>
    <xf numFmtId="0" fontId="38" fillId="0" borderId="15" xfId="0" applyFont="1" applyFill="1" applyBorder="1"/>
    <xf numFmtId="0" fontId="38" fillId="0" borderId="13" xfId="0" applyFont="1" applyFill="1" applyBorder="1"/>
    <xf numFmtId="0" fontId="21" fillId="0" borderId="16" xfId="0" applyFont="1" applyFill="1" applyBorder="1" applyAlignment="1">
      <alignment vertical="top" wrapText="1"/>
    </xf>
    <xf numFmtId="0" fontId="37" fillId="0" borderId="17" xfId="0" applyFont="1" applyFill="1" applyBorder="1" applyAlignment="1">
      <alignment horizontal="left" wrapText="1"/>
    </xf>
    <xf numFmtId="0" fontId="11" fillId="0" borderId="16" xfId="0" applyFont="1" applyBorder="1" applyAlignment="1">
      <alignment vertical="center"/>
    </xf>
    <xf numFmtId="49" fontId="11" fillId="0" borderId="16" xfId="0" applyNumberFormat="1" applyFont="1" applyBorder="1" applyAlignment="1">
      <alignment vertical="center" wrapText="1"/>
    </xf>
    <xf numFmtId="49" fontId="38" fillId="0" borderId="16" xfId="0" applyNumberFormat="1" applyFont="1" applyBorder="1" applyAlignment="1">
      <alignment vertical="center" wrapText="1"/>
    </xf>
    <xf numFmtId="49" fontId="38" fillId="0" borderId="16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49" fontId="38" fillId="0" borderId="16" xfId="0" applyNumberFormat="1" applyFont="1" applyFill="1" applyBorder="1" applyAlignment="1">
      <alignment vertical="center"/>
    </xf>
    <xf numFmtId="0" fontId="38" fillId="0" borderId="16" xfId="0" applyFont="1" applyBorder="1" applyAlignment="1">
      <alignment vertical="center" wrapText="1"/>
    </xf>
    <xf numFmtId="0" fontId="11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27" fillId="27" borderId="0" xfId="0" applyFont="1" applyFill="1" applyBorder="1" applyAlignment="1">
      <alignment horizontal="center" vertical="top" wrapText="1"/>
    </xf>
    <xf numFmtId="170" fontId="4" fillId="27" borderId="0" xfId="0" applyNumberFormat="1" applyFont="1" applyFill="1" applyBorder="1" applyAlignment="1">
      <alignment vertical="center"/>
    </xf>
    <xf numFmtId="170" fontId="2" fillId="27" borderId="0" xfId="0" applyNumberFormat="1" applyFont="1" applyFill="1" applyBorder="1" applyAlignment="1">
      <alignment vertical="center"/>
    </xf>
    <xf numFmtId="170" fontId="4" fillId="27" borderId="0" xfId="0" applyNumberFormat="1" applyFont="1" applyFill="1" applyBorder="1" applyAlignment="1">
      <alignment horizontal="center" vertical="center"/>
    </xf>
    <xf numFmtId="0" fontId="27" fillId="27" borderId="14" xfId="0" applyFont="1" applyFill="1" applyBorder="1" applyAlignment="1">
      <alignment horizontal="center" vertical="top" wrapText="1"/>
    </xf>
    <xf numFmtId="170" fontId="39" fillId="27" borderId="14" xfId="0" applyNumberFormat="1" applyFont="1" applyFill="1" applyBorder="1" applyAlignment="1">
      <alignment vertical="center"/>
    </xf>
    <xf numFmtId="170" fontId="40" fillId="27" borderId="14" xfId="0" applyNumberFormat="1" applyFont="1" applyFill="1" applyBorder="1" applyAlignment="1">
      <alignment vertical="center"/>
    </xf>
    <xf numFmtId="170" fontId="39" fillId="27" borderId="14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2" fillId="0" borderId="0" xfId="0" applyFont="1" applyFill="1" applyBorder="1" applyAlignment="1">
      <alignment horizontal="center" vertical="top"/>
    </xf>
    <xf numFmtId="0" fontId="31" fillId="26" borderId="0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center" vertical="top"/>
    </xf>
    <xf numFmtId="0" fontId="0" fillId="26" borderId="0" xfId="0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26" borderId="0" xfId="0" applyFill="1"/>
    <xf numFmtId="0" fontId="2" fillId="0" borderId="0" xfId="0" applyFont="1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2" fillId="0" borderId="0" xfId="243" applyFont="1" applyAlignment="1">
      <alignment vertical="center"/>
    </xf>
    <xf numFmtId="0" fontId="0" fillId="0" borderId="0" xfId="0" applyAlignment="1">
      <alignment vertical="top" wrapText="1"/>
    </xf>
    <xf numFmtId="0" fontId="42" fillId="0" borderId="16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7" fillId="0" borderId="13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41" fillId="26" borderId="0" xfId="0" applyFont="1" applyFill="1" applyBorder="1" applyAlignment="1">
      <alignment vertical="top"/>
    </xf>
    <xf numFmtId="0" fontId="43" fillId="0" borderId="0" xfId="0" applyFont="1" applyFill="1" applyBorder="1" applyAlignment="1">
      <alignment horizontal="center" vertical="center" wrapText="1"/>
    </xf>
    <xf numFmtId="170" fontId="4" fillId="26" borderId="0" xfId="0" applyNumberFormat="1" applyFont="1" applyFill="1" applyBorder="1" applyAlignment="1">
      <alignment vertical="center"/>
    </xf>
    <xf numFmtId="170" fontId="2" fillId="26" borderId="0" xfId="0" applyNumberFormat="1" applyFont="1" applyFill="1" applyBorder="1" applyAlignment="1">
      <alignment vertical="center"/>
    </xf>
    <xf numFmtId="170" fontId="4" fillId="26" borderId="0" xfId="0" applyNumberFormat="1" applyFont="1" applyFill="1" applyBorder="1" applyAlignment="1">
      <alignment horizontal="center" vertical="center"/>
    </xf>
    <xf numFmtId="0" fontId="45" fillId="0" borderId="0" xfId="0" applyFont="1"/>
    <xf numFmtId="49" fontId="46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49" fontId="47" fillId="0" borderId="0" xfId="0" applyNumberFormat="1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top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/>
    <xf numFmtId="0" fontId="2" fillId="0" borderId="0" xfId="0" applyFont="1"/>
    <xf numFmtId="4" fontId="3" fillId="26" borderId="0" xfId="0" applyNumberFormat="1" applyFont="1" applyFill="1" applyBorder="1" applyAlignment="1">
      <alignment vertical="center" wrapText="1"/>
    </xf>
    <xf numFmtId="3" fontId="6" fillId="26" borderId="0" xfId="0" applyNumberFormat="1" applyFont="1" applyFill="1" applyBorder="1" applyAlignment="1">
      <alignment vertical="center" wrapText="1"/>
    </xf>
    <xf numFmtId="3" fontId="4" fillId="26" borderId="7" xfId="0" applyNumberFormat="1" applyFont="1" applyFill="1" applyBorder="1" applyAlignment="1">
      <alignment vertical="center" wrapText="1"/>
    </xf>
    <xf numFmtId="3" fontId="4" fillId="26" borderId="0" xfId="0" applyNumberFormat="1" applyFont="1" applyFill="1" applyAlignment="1">
      <alignment vertical="top" wrapText="1"/>
    </xf>
    <xf numFmtId="3" fontId="0" fillId="26" borderId="0" xfId="0" applyNumberFormat="1" applyFill="1" applyAlignment="1">
      <alignment vertical="top" wrapText="1"/>
    </xf>
    <xf numFmtId="3" fontId="0" fillId="26" borderId="7" xfId="0" applyNumberFormat="1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8" borderId="0" xfId="0" applyFill="1" applyAlignment="1">
      <alignment vertical="center"/>
    </xf>
    <xf numFmtId="166" fontId="3" fillId="28" borderId="0" xfId="243" applyNumberFormat="1" applyFont="1" applyFill="1" applyAlignment="1">
      <alignment horizontal="right" vertical="center"/>
    </xf>
    <xf numFmtId="0" fontId="31" fillId="0" borderId="7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center"/>
    </xf>
    <xf numFmtId="0" fontId="48" fillId="28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48" fillId="2" borderId="13" xfId="0" applyFont="1" applyFill="1" applyBorder="1" applyAlignment="1">
      <alignment horizontal="right" vertical="center"/>
    </xf>
    <xf numFmtId="0" fontId="50" fillId="0" borderId="9" xfId="0" applyFont="1" applyBorder="1"/>
    <xf numFmtId="3" fontId="50" fillId="0" borderId="0" xfId="0" quotePrefix="1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/>
    <xf numFmtId="0" fontId="52" fillId="0" borderId="0" xfId="0" applyFont="1" applyFill="1" applyAlignment="1">
      <alignment horizontal="center" vertical="top" wrapText="1"/>
    </xf>
    <xf numFmtId="3" fontId="50" fillId="2" borderId="0" xfId="0" applyNumberFormat="1" applyFont="1" applyFill="1"/>
    <xf numFmtId="0" fontId="50" fillId="0" borderId="10" xfId="0" applyFont="1" applyBorder="1" applyAlignment="1">
      <alignment vertical="center" wrapText="1"/>
    </xf>
    <xf numFmtId="3" fontId="50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vertical="center" wrapText="1"/>
    </xf>
    <xf numFmtId="3" fontId="50" fillId="2" borderId="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vertical="center" wrapText="1"/>
    </xf>
    <xf numFmtId="3" fontId="48" fillId="0" borderId="0" xfId="0" applyNumberFormat="1" applyFont="1" applyFill="1" applyAlignment="1">
      <alignment horizontal="right"/>
    </xf>
    <xf numFmtId="3" fontId="48" fillId="0" borderId="0" xfId="0" applyNumberFormat="1" applyFont="1" applyFill="1"/>
    <xf numFmtId="3" fontId="48" fillId="0" borderId="0" xfId="0" applyNumberFormat="1" applyFont="1" applyFill="1" applyBorder="1" applyAlignment="1">
      <alignment vertical="center" wrapText="1"/>
    </xf>
    <xf numFmtId="3" fontId="48" fillId="2" borderId="0" xfId="0" applyNumberFormat="1" applyFont="1" applyFill="1"/>
    <xf numFmtId="3" fontId="48" fillId="0" borderId="0" xfId="0" applyNumberFormat="1" applyFont="1" applyFill="1" applyBorder="1" applyAlignment="1">
      <alignment horizontal="right" vertical="center" wrapText="1"/>
    </xf>
    <xf numFmtId="166" fontId="51" fillId="0" borderId="0" xfId="0" applyNumberFormat="1" applyFont="1" applyFill="1" applyBorder="1" applyAlignment="1">
      <alignment vertical="center" wrapText="1"/>
    </xf>
    <xf numFmtId="3" fontId="48" fillId="2" borderId="0" xfId="0" applyNumberFormat="1" applyFont="1" applyFill="1" applyBorder="1" applyAlignment="1">
      <alignment horizontal="right" vertical="center" wrapText="1"/>
    </xf>
    <xf numFmtId="166" fontId="50" fillId="0" borderId="0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3" fontId="48" fillId="0" borderId="7" xfId="0" applyNumberFormat="1" applyFont="1" applyFill="1" applyBorder="1" applyAlignment="1">
      <alignment horizontal="right" vertical="center" wrapText="1"/>
    </xf>
    <xf numFmtId="3" fontId="48" fillId="2" borderId="7" xfId="0" applyNumberFormat="1" applyFont="1" applyFill="1" applyBorder="1" applyAlignment="1">
      <alignment horizontal="right" vertical="center" wrapText="1"/>
    </xf>
    <xf numFmtId="3" fontId="48" fillId="2" borderId="7" xfId="0" applyNumberFormat="1" applyFont="1" applyFill="1" applyBorder="1"/>
    <xf numFmtId="0" fontId="50" fillId="0" borderId="8" xfId="0" applyFont="1" applyFill="1" applyBorder="1" applyAlignment="1">
      <alignment vertical="center" wrapText="1"/>
    </xf>
    <xf numFmtId="0" fontId="50" fillId="0" borderId="7" xfId="0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2" borderId="7" xfId="0" applyFont="1" applyFill="1" applyBorder="1" applyAlignment="1">
      <alignment horizontal="right" vertical="center" wrapText="1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50" fillId="28" borderId="0" xfId="0" applyNumberFormat="1" applyFont="1" applyFill="1"/>
    <xf numFmtId="0" fontId="53" fillId="0" borderId="0" xfId="0" applyFont="1"/>
    <xf numFmtId="0" fontId="48" fillId="0" borderId="0" xfId="0" applyFont="1" applyAlignment="1">
      <alignment vertical="center"/>
    </xf>
    <xf numFmtId="3" fontId="48" fillId="28" borderId="0" xfId="0" applyNumberFormat="1" applyFont="1" applyFill="1"/>
    <xf numFmtId="3" fontId="48" fillId="0" borderId="0" xfId="0" applyNumberFormat="1" applyFont="1" applyFill="1" applyAlignment="1">
      <alignment vertical="center" wrapText="1"/>
    </xf>
    <xf numFmtId="3" fontId="48" fillId="28" borderId="0" xfId="0" applyNumberFormat="1" applyFont="1" applyFill="1" applyAlignment="1">
      <alignment vertical="center" wrapText="1"/>
    </xf>
    <xf numFmtId="0" fontId="49" fillId="0" borderId="0" xfId="0" applyFont="1"/>
    <xf numFmtId="3" fontId="48" fillId="28" borderId="7" xfId="0" applyNumberFormat="1" applyFont="1" applyFill="1" applyBorder="1" applyAlignment="1">
      <alignment horizontal="right" vertical="center" wrapText="1"/>
    </xf>
    <xf numFmtId="0" fontId="50" fillId="28" borderId="7" xfId="0" applyFont="1" applyFill="1" applyBorder="1" applyAlignment="1">
      <alignment horizontal="right" vertical="center" wrapText="1"/>
    </xf>
    <xf numFmtId="3" fontId="50" fillId="0" borderId="7" xfId="0" applyNumberFormat="1" applyFont="1" applyFill="1" applyBorder="1" applyAlignment="1">
      <alignment horizontal="right" vertical="center" wrapText="1"/>
    </xf>
    <xf numFmtId="0" fontId="50" fillId="0" borderId="9" xfId="0" applyFont="1" applyFill="1" applyBorder="1"/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vertical="center" wrapText="1"/>
    </xf>
    <xf numFmtId="0" fontId="6" fillId="26" borderId="0" xfId="0" applyFont="1" applyFill="1"/>
    <xf numFmtId="0" fontId="0" fillId="26" borderId="0" xfId="0" applyFill="1" applyBorder="1"/>
    <xf numFmtId="3" fontId="0" fillId="26" borderId="0" xfId="0" applyNumberFormat="1" applyFill="1"/>
    <xf numFmtId="0" fontId="2" fillId="0" borderId="0" xfId="243" applyFont="1" applyAlignment="1">
      <alignment vertical="center"/>
    </xf>
    <xf numFmtId="0" fontId="18" fillId="78" borderId="0" xfId="0" applyFont="1" applyFill="1" applyAlignment="1">
      <alignment horizontal="right" vertical="top" wrapText="1"/>
    </xf>
    <xf numFmtId="0" fontId="21" fillId="78" borderId="0" xfId="0" applyFont="1" applyFill="1" applyAlignment="1">
      <alignment horizontal="right" vertical="top" wrapText="1"/>
    </xf>
    <xf numFmtId="165" fontId="34" fillId="26" borderId="0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center" vertical="top" wrapText="1"/>
    </xf>
    <xf numFmtId="0" fontId="0" fillId="26" borderId="0" xfId="0" applyFill="1" applyBorder="1" applyAlignment="1">
      <alignment horizontal="center" vertical="top" wrapText="1"/>
    </xf>
    <xf numFmtId="165" fontId="34" fillId="26" borderId="0" xfId="0" applyNumberFormat="1" applyFont="1" applyFill="1" applyAlignment="1">
      <alignment vertical="center" wrapText="1"/>
    </xf>
    <xf numFmtId="0" fontId="44" fillId="26" borderId="0" xfId="0" applyFont="1" applyFill="1"/>
    <xf numFmtId="3" fontId="4" fillId="26" borderId="12" xfId="0" applyNumberFormat="1" applyFont="1" applyFill="1" applyBorder="1" applyAlignment="1">
      <alignment vertical="center" wrapText="1"/>
    </xf>
    <xf numFmtId="0" fontId="3" fillId="26" borderId="0" xfId="0" applyFont="1" applyFill="1" applyAlignment="1">
      <alignment vertical="center" wrapText="1"/>
    </xf>
    <xf numFmtId="3" fontId="12" fillId="26" borderId="7" xfId="0" applyNumberFormat="1" applyFont="1" applyFill="1" applyBorder="1" applyAlignment="1">
      <alignment vertical="center" wrapText="1"/>
    </xf>
    <xf numFmtId="0" fontId="44" fillId="26" borderId="0" xfId="0" applyFont="1" applyFill="1" applyBorder="1"/>
    <xf numFmtId="3" fontId="4" fillId="26" borderId="0" xfId="0" applyNumberFormat="1" applyFont="1" applyFill="1" applyBorder="1" applyAlignment="1">
      <alignment vertical="top" wrapText="1"/>
    </xf>
    <xf numFmtId="0" fontId="0" fillId="26" borderId="0" xfId="0" applyFill="1" applyBorder="1" applyAlignment="1">
      <alignment vertical="top" wrapText="1"/>
    </xf>
    <xf numFmtId="3" fontId="3" fillId="26" borderId="0" xfId="0" applyNumberFormat="1" applyFont="1" applyFill="1" applyAlignment="1">
      <alignment vertical="center" wrapText="1"/>
    </xf>
    <xf numFmtId="169" fontId="3" fillId="26" borderId="0" xfId="203" applyNumberFormat="1" applyFont="1" applyFill="1" applyAlignment="1">
      <alignment vertical="center" wrapText="1"/>
    </xf>
    <xf numFmtId="169" fontId="0" fillId="26" borderId="0" xfId="203" applyNumberFormat="1" applyFont="1" applyFill="1" applyAlignment="1">
      <alignment vertical="top" wrapText="1"/>
    </xf>
    <xf numFmtId="168" fontId="3" fillId="26" borderId="0" xfId="203" applyNumberFormat="1" applyFont="1" applyFill="1" applyAlignment="1">
      <alignment horizontal="right" vertical="center" wrapText="1"/>
    </xf>
    <xf numFmtId="3" fontId="3" fillId="26" borderId="0" xfId="0" applyNumberFormat="1" applyFont="1" applyFill="1" applyAlignment="1">
      <alignment vertical="top" wrapText="1"/>
    </xf>
    <xf numFmtId="0" fontId="3" fillId="26" borderId="0" xfId="0" applyFont="1" applyFill="1" applyAlignment="1">
      <alignment vertical="top" wrapText="1"/>
    </xf>
    <xf numFmtId="3" fontId="3" fillId="77" borderId="0" xfId="0" applyNumberFormat="1" applyFont="1" applyFill="1" applyBorder="1" applyAlignment="1">
      <alignment vertical="center" wrapText="1"/>
    </xf>
    <xf numFmtId="3" fontId="4" fillId="77" borderId="12" xfId="0" applyNumberFormat="1" applyFont="1" applyFill="1" applyBorder="1" applyAlignment="1">
      <alignment vertical="center" wrapText="1"/>
    </xf>
    <xf numFmtId="165" fontId="34" fillId="77" borderId="0" xfId="0" applyNumberFormat="1" applyFont="1" applyFill="1" applyBorder="1" applyAlignment="1">
      <alignment vertical="center" wrapText="1"/>
    </xf>
    <xf numFmtId="3" fontId="3" fillId="77" borderId="0" xfId="0" applyNumberFormat="1" applyFont="1" applyFill="1" applyAlignment="1">
      <alignment vertical="center" wrapText="1"/>
    </xf>
    <xf numFmtId="169" fontId="3" fillId="77" borderId="0" xfId="203" applyNumberFormat="1" applyFont="1" applyFill="1" applyAlignment="1">
      <alignment vertical="center" wrapText="1"/>
    </xf>
    <xf numFmtId="3" fontId="3" fillId="77" borderId="0" xfId="0" applyNumberFormat="1" applyFont="1" applyFill="1" applyAlignment="1">
      <alignment vertical="top" wrapText="1"/>
    </xf>
    <xf numFmtId="3" fontId="4" fillId="77" borderId="48" xfId="0" applyNumberFormat="1" applyFont="1" applyFill="1" applyBorder="1" applyAlignment="1">
      <alignment vertical="center" wrapText="1"/>
    </xf>
    <xf numFmtId="3" fontId="4" fillId="26" borderId="48" xfId="0" applyNumberFormat="1" applyFont="1" applyFill="1" applyBorder="1" applyAlignment="1">
      <alignment vertical="center" wrapText="1"/>
    </xf>
    <xf numFmtId="0" fontId="18" fillId="78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center" wrapText="1"/>
    </xf>
    <xf numFmtId="0" fontId="0" fillId="26" borderId="7" xfId="0" applyFill="1" applyBorder="1" applyAlignment="1">
      <alignment vertical="top" wrapText="1"/>
    </xf>
    <xf numFmtId="3" fontId="4" fillId="77" borderId="0" xfId="0" applyNumberFormat="1" applyFont="1" applyFill="1" applyBorder="1" applyAlignment="1">
      <alignment vertical="center" wrapText="1"/>
    </xf>
    <xf numFmtId="166" fontId="28" fillId="77" borderId="0" xfId="0" applyNumberFormat="1" applyFont="1" applyFill="1" applyBorder="1" applyAlignment="1">
      <alignment vertical="center" wrapText="1"/>
    </xf>
    <xf numFmtId="3" fontId="6" fillId="77" borderId="0" xfId="0" applyNumberFormat="1" applyFont="1" applyFill="1" applyBorder="1" applyAlignment="1">
      <alignment vertical="center" wrapText="1"/>
    </xf>
    <xf numFmtId="4" fontId="3" fillId="77" borderId="0" xfId="0" applyNumberFormat="1" applyFont="1" applyFill="1" applyBorder="1" applyAlignment="1">
      <alignment vertical="center" wrapText="1"/>
    </xf>
    <xf numFmtId="0" fontId="0" fillId="77" borderId="0" xfId="0" applyFill="1" applyAlignment="1">
      <alignment vertical="top" wrapText="1"/>
    </xf>
    <xf numFmtId="3" fontId="4" fillId="77" borderId="0" xfId="0" applyNumberFormat="1" applyFont="1" applyFill="1" applyAlignment="1">
      <alignment vertical="top" wrapText="1"/>
    </xf>
    <xf numFmtId="3" fontId="0" fillId="77" borderId="0" xfId="0" applyNumberFormat="1" applyFill="1" applyAlignment="1">
      <alignment vertical="top" wrapText="1"/>
    </xf>
    <xf numFmtId="0" fontId="18" fillId="26" borderId="0" xfId="0" applyFont="1" applyFill="1" applyAlignment="1">
      <alignment horizontal="center" vertical="top" wrapText="1"/>
    </xf>
    <xf numFmtId="0" fontId="21" fillId="26" borderId="0" xfId="0" applyFont="1" applyFill="1" applyAlignment="1">
      <alignment horizontal="center" vertical="top" wrapText="1"/>
    </xf>
    <xf numFmtId="3" fontId="4" fillId="77" borderId="49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26" borderId="49" xfId="0" applyNumberFormat="1" applyFont="1" applyFill="1" applyBorder="1" applyAlignment="1">
      <alignment vertical="center" wrapText="1"/>
    </xf>
    <xf numFmtId="3" fontId="4" fillId="77" borderId="48" xfId="0" applyNumberFormat="1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26" borderId="48" xfId="0" applyFont="1" applyFill="1" applyBorder="1" applyAlignment="1">
      <alignment horizontal="right" vertical="center" wrapText="1"/>
    </xf>
    <xf numFmtId="3" fontId="4" fillId="26" borderId="48" xfId="0" applyNumberFormat="1" applyFont="1" applyFill="1" applyBorder="1" applyAlignment="1">
      <alignment horizontal="right" vertical="center" wrapText="1"/>
    </xf>
    <xf numFmtId="0" fontId="21" fillId="0" borderId="49" xfId="0" applyFont="1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4" xfId="0" applyFill="1" applyBorder="1" applyAlignment="1">
      <alignment vertical="top" wrapText="1"/>
    </xf>
    <xf numFmtId="3" fontId="12" fillId="0" borderId="19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122" fillId="0" borderId="0" xfId="0" applyFont="1" applyFill="1" applyAlignment="1">
      <alignment vertical="center"/>
    </xf>
    <xf numFmtId="0" fontId="122" fillId="28" borderId="0" xfId="0" applyFont="1" applyFill="1" applyAlignment="1">
      <alignment vertical="center"/>
    </xf>
    <xf numFmtId="3" fontId="122" fillId="0" borderId="0" xfId="0" applyNumberFormat="1" applyFont="1" applyFill="1" applyAlignment="1">
      <alignment vertical="center"/>
    </xf>
    <xf numFmtId="0" fontId="123" fillId="0" borderId="0" xfId="243" applyFont="1"/>
    <xf numFmtId="0" fontId="3" fillId="0" borderId="14" xfId="24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2" fillId="0" borderId="14" xfId="0" applyFont="1" applyBorder="1" applyAlignment="1">
      <alignment vertical="center"/>
    </xf>
    <xf numFmtId="0" fontId="36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29" fillId="0" borderId="0" xfId="243" applyBorder="1"/>
    <xf numFmtId="0" fontId="31" fillId="0" borderId="49" xfId="0" applyFont="1" applyFill="1" applyBorder="1" applyAlignment="1">
      <alignment vertical="top" wrapText="1"/>
    </xf>
    <xf numFmtId="166" fontId="4" fillId="0" borderId="51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66" fontId="4" fillId="0" borderId="53" xfId="0" applyNumberFormat="1" applyFont="1" applyFill="1" applyBorder="1" applyAlignment="1">
      <alignment horizontal="right" vertical="center"/>
    </xf>
    <xf numFmtId="166" fontId="4" fillId="28" borderId="53" xfId="0" applyNumberFormat="1" applyFont="1" applyFill="1" applyBorder="1" applyAlignment="1">
      <alignment horizontal="right" vertical="center"/>
    </xf>
    <xf numFmtId="166" fontId="4" fillId="2" borderId="53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/>
    </xf>
    <xf numFmtId="0" fontId="4" fillId="28" borderId="53" xfId="0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right" vertical="center"/>
    </xf>
    <xf numFmtId="0" fontId="0" fillId="26" borderId="0" xfId="0" applyFill="1" applyAlignment="1">
      <alignment vertical="center"/>
    </xf>
    <xf numFmtId="0" fontId="36" fillId="26" borderId="0" xfId="0" applyFont="1" applyFill="1" applyBorder="1" applyAlignment="1">
      <alignment horizontal="right" vertical="center"/>
    </xf>
    <xf numFmtId="166" fontId="3" fillId="26" borderId="0" xfId="243" applyNumberFormat="1" applyFont="1" applyFill="1" applyBorder="1" applyAlignment="1">
      <alignment horizontal="right" vertical="center"/>
    </xf>
    <xf numFmtId="166" fontId="4" fillId="26" borderId="0" xfId="0" applyNumberFormat="1" applyFont="1" applyFill="1" applyBorder="1" applyAlignment="1">
      <alignment horizontal="right" vertical="center"/>
    </xf>
    <xf numFmtId="0" fontId="2" fillId="26" borderId="0" xfId="243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122" fillId="26" borderId="0" xfId="0" applyFont="1" applyFill="1" applyBorder="1" applyAlignment="1">
      <alignment vertical="center"/>
    </xf>
    <xf numFmtId="0" fontId="29" fillId="26" borderId="0" xfId="243" applyFill="1" applyBorder="1"/>
    <xf numFmtId="0" fontId="4" fillId="0" borderId="21" xfId="0" applyFont="1" applyBorder="1"/>
    <xf numFmtId="0" fontId="4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1" xfId="0" applyFont="1" applyFill="1" applyBorder="1"/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45" fillId="0" borderId="0" xfId="0" applyNumberFormat="1" applyFont="1" applyBorder="1"/>
    <xf numFmtId="0" fontId="45" fillId="0" borderId="0" xfId="0" applyFont="1" applyBorder="1"/>
    <xf numFmtId="0" fontId="45" fillId="26" borderId="0" xfId="0" applyFont="1" applyFill="1" applyBorder="1"/>
    <xf numFmtId="0" fontId="4" fillId="0" borderId="14" xfId="0" applyFont="1" applyBorder="1"/>
    <xf numFmtId="0" fontId="4" fillId="0" borderId="49" xfId="0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0" fontId="32" fillId="78" borderId="0" xfId="243" applyFont="1" applyFill="1" applyBorder="1" applyAlignment="1">
      <alignment horizontal="center" vertical="center"/>
    </xf>
    <xf numFmtId="3" fontId="3" fillId="26" borderId="7" xfId="0" applyNumberFormat="1" applyFont="1" applyFill="1" applyBorder="1"/>
    <xf numFmtId="0" fontId="6" fillId="26" borderId="0" xfId="0" applyFont="1" applyFill="1" applyBorder="1"/>
    <xf numFmtId="3" fontId="0" fillId="26" borderId="0" xfId="0" applyNumberFormat="1" applyFill="1" applyBorder="1"/>
    <xf numFmtId="3" fontId="4" fillId="77" borderId="0" xfId="0" applyNumberFormat="1" applyFont="1" applyFill="1"/>
    <xf numFmtId="3" fontId="3" fillId="77" borderId="0" xfId="0" applyNumberFormat="1" applyFont="1" applyFill="1"/>
    <xf numFmtId="3" fontId="3" fillId="77" borderId="7" xfId="0" applyNumberFormat="1" applyFont="1" applyFill="1" applyBorder="1" applyAlignment="1">
      <alignment horizontal="right" vertical="center" wrapText="1"/>
    </xf>
    <xf numFmtId="3" fontId="4" fillId="77" borderId="0" xfId="0" applyNumberFormat="1" applyFont="1" applyFill="1" applyBorder="1" applyAlignment="1">
      <alignment horizontal="right"/>
    </xf>
    <xf numFmtId="3" fontId="3" fillId="77" borderId="0" xfId="0" applyNumberFormat="1" applyFont="1" applyFill="1" applyBorder="1" applyAlignment="1">
      <alignment horizontal="right" vertical="center" wrapText="1"/>
    </xf>
    <xf numFmtId="3" fontId="0" fillId="77" borderId="0" xfId="0" applyNumberFormat="1" applyFill="1"/>
    <xf numFmtId="0" fontId="0" fillId="0" borderId="0" xfId="0" quotePrefix="1" applyFill="1" applyAlignment="1">
      <alignment horizontal="right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36" fillId="0" borderId="0" xfId="0" quotePrefix="1" applyFont="1" applyFill="1" applyBorder="1" applyAlignment="1">
      <alignment horizontal="right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0" fillId="77" borderId="7" xfId="0" applyNumberFormat="1" applyFill="1" applyBorder="1" applyAlignment="1">
      <alignment vertical="top" wrapText="1"/>
    </xf>
    <xf numFmtId="3" fontId="0" fillId="0" borderId="0" xfId="0" applyNumberFormat="1"/>
    <xf numFmtId="0" fontId="2" fillId="0" borderId="0" xfId="0" quotePrefix="1" applyFont="1" applyFill="1" applyAlignment="1">
      <alignment horizontal="right" vertical="center"/>
    </xf>
    <xf numFmtId="0" fontId="48" fillId="28" borderId="0" xfId="0" quotePrefix="1" applyFont="1" applyFill="1" applyBorder="1" applyAlignment="1">
      <alignment horizontal="right" vertical="center"/>
    </xf>
    <xf numFmtId="0" fontId="2" fillId="28" borderId="0" xfId="0" quotePrefix="1" applyFont="1" applyFill="1" applyAlignment="1">
      <alignment horizontal="right" vertical="center"/>
    </xf>
    <xf numFmtId="0" fontId="2" fillId="2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1" fillId="79" borderId="0" xfId="0" applyFont="1" applyFill="1" applyBorder="1" applyAlignment="1">
      <alignment vertical="top" wrapText="1"/>
    </xf>
    <xf numFmtId="0" fontId="0" fillId="79" borderId="0" xfId="0" applyFill="1" applyBorder="1" applyAlignment="1">
      <alignment vertical="top" wrapText="1"/>
    </xf>
    <xf numFmtId="0" fontId="31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3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5" fillId="25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1" fillId="30" borderId="0" xfId="0" applyFont="1" applyFill="1" applyBorder="1" applyAlignment="1">
      <alignment vertical="top" wrapText="1"/>
    </xf>
    <xf numFmtId="0" fontId="5" fillId="30" borderId="0" xfId="0" applyFont="1" applyFill="1" applyBorder="1" applyAlignment="1">
      <alignment vertical="top" wrapText="1"/>
    </xf>
    <xf numFmtId="0" fontId="49" fillId="27" borderId="0" xfId="0" applyFont="1" applyFill="1" applyBorder="1" applyAlignment="1">
      <alignment vertical="top" wrapText="1"/>
    </xf>
    <xf numFmtId="0" fontId="48" fillId="27" borderId="0" xfId="0" applyFont="1" applyFill="1" applyBorder="1" applyAlignment="1">
      <alignment vertical="top" wrapText="1"/>
    </xf>
  </cellXfs>
  <cellStyles count="1503">
    <cellStyle name="_Column1" xfId="1"/>
    <cellStyle name="_Column1 2" xfId="247"/>
    <cellStyle name="_Column1_0503176" xfId="248"/>
    <cellStyle name="_Column1_0503176 2" xfId="249"/>
    <cellStyle name="_Column1_0512374-606" xfId="250"/>
    <cellStyle name="_Column1_0512374-606 2" xfId="251"/>
    <cellStyle name="_Column1_0606373" xfId="252"/>
    <cellStyle name="_Column1_0606373 2" xfId="253"/>
    <cellStyle name="_Column1_0606702" xfId="254"/>
    <cellStyle name="_Column1_0606702 2" xfId="255"/>
    <cellStyle name="_Column1_2006-01-19_Vorjahresdaten_Q4_FY_2005" xfId="2"/>
    <cellStyle name="_Column1_2007 FC Budget Summary Aug 25 2006" xfId="256"/>
    <cellStyle name="_Column1_2007-03-01_Vorjahresdaten_Q4_FY_2005" xfId="3"/>
    <cellStyle name="_Column1_2007-04-10_Quarterly_Comment_Part_04_Segment_Analysis_PY_adjusted" xfId="4"/>
    <cellStyle name="_Column1_374_3005" xfId="257"/>
    <cellStyle name="_Column1_374_3005 2" xfId="258"/>
    <cellStyle name="_Column1_999_Ergebnisrechnung" xfId="259"/>
    <cellStyle name="_Column1_999_Ergebnisrechnung 2" xfId="260"/>
    <cellStyle name="_Column1_ACC_Daten_Q1-Q4_2006_KHS" xfId="5"/>
    <cellStyle name="_Column1_Basisdatei 12.06" xfId="261"/>
    <cellStyle name="_Column1_Basisdatei 12.06 2" xfId="262"/>
    <cellStyle name="_Column1_BKE" xfId="263"/>
    <cellStyle name="_Column1_BKE 2" xfId="264"/>
    <cellStyle name="_Column1_Budget 2007 presentation LINC Aug 30" xfId="265"/>
    <cellStyle name="_Column1_DP03" xfId="266"/>
    <cellStyle name="_Column1_DP03 2" xfId="267"/>
    <cellStyle name="_Column1_DP07" xfId="268"/>
    <cellStyle name="_Column1_DP07 2" xfId="269"/>
    <cellStyle name="_Column1_DPCC Import" xfId="270"/>
    <cellStyle name="_Column1_DPCC Import 2" xfId="271"/>
    <cellStyle name="_Column1_Ede-Übersicht" xfId="272"/>
    <cellStyle name="_Column1_Ede-Übersicht 2" xfId="273"/>
    <cellStyle name="_Column1_FACTLINE_Query_0977A_Konsolidierungen" xfId="274"/>
    <cellStyle name="_Column1_FACTLINE_Query_0977A_Konsolidierungen 2" xfId="275"/>
    <cellStyle name="_Column1_FACTLINE_Query_0977A_Konsolidierungen_Daten" xfId="276"/>
    <cellStyle name="_Column1_FACTLINE_Query_0977A_Konsolidierungen_Daten 2" xfId="277"/>
    <cellStyle name="_Column1_FACTLINE_Query_0977B_FK_Konsolidierungen_Daten_04_2005_BU_BE" xfId="278"/>
    <cellStyle name="_Column1_FACTLINE_Query_0977B_FK_Konsolidierungen_Daten_04_2005_BU_BE 2" xfId="279"/>
    <cellStyle name="_Column1_FACTLINE_Query_Chart" xfId="6"/>
    <cellStyle name="_Column1_FACTLINE_Query_Chart_Data_06_2005" xfId="7"/>
    <cellStyle name="_Column1_Import data" xfId="280"/>
    <cellStyle name="_Column1_Import data 2" xfId="281"/>
    <cellStyle name="_Column1_Jobs" xfId="282"/>
    <cellStyle name="_Column1_Jobs 2" xfId="283"/>
    <cellStyle name="_Column1_khs_000" xfId="8"/>
    <cellStyle name="_Column1_LXS Welt - Vorräte und Forderungen - 2005-02-28" xfId="284"/>
    <cellStyle name="_Column1_MIS2" xfId="9"/>
    <cellStyle name="_Column1_MIS6" xfId="10"/>
    <cellStyle name="_Column1_monthly checks" xfId="285"/>
    <cellStyle name="_Column1_monthly checks 2" xfId="286"/>
    <cellStyle name="_Column1_Sales_Express_Query_02" xfId="11"/>
    <cellStyle name="_Column1_SBCD" xfId="287"/>
    <cellStyle name="_Column1_SBCD 2" xfId="288"/>
    <cellStyle name="_Column1_Sheet1" xfId="289"/>
    <cellStyle name="_Column1_Sheet1 2" xfId="290"/>
    <cellStyle name="_Column1_Sheet2" xfId="291"/>
    <cellStyle name="_Column1_Sheet2 2" xfId="292"/>
    <cellStyle name="_Column1_Silk Purchase Price Allocation_LXS approach" xfId="293"/>
    <cellStyle name="_Column1_Silk Purchase Price Allocation_LXS approach 2" xfId="294"/>
    <cellStyle name="_Column1_TPC Disposals Q4 27.01.07" xfId="295"/>
    <cellStyle name="_Column1_TPC Disposals Q4 27.01.07 2" xfId="296"/>
    <cellStyle name="_Column1_upload" xfId="297"/>
    <cellStyle name="_Column1_upload 2" xfId="298"/>
    <cellStyle name="_Column1_Vorjahresdaten_Q4_FY_2005" xfId="12"/>
    <cellStyle name="_Column2" xfId="13"/>
    <cellStyle name="_Column2 2" xfId="299"/>
    <cellStyle name="_Column2 3" xfId="300"/>
    <cellStyle name="_Column2_0503176" xfId="301"/>
    <cellStyle name="_Column2_0512374-606" xfId="302"/>
    <cellStyle name="_Column2_0606373" xfId="303"/>
    <cellStyle name="_Column2_0606702" xfId="304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374_3005" xfId="305"/>
    <cellStyle name="_Column2_999_Ergebnisrechnung" xfId="306"/>
    <cellStyle name="_Column2_ACC_Daten_Q1-Q4_2006_KHS" xfId="17"/>
    <cellStyle name="_Column2_Basisdatei 12.06" xfId="307"/>
    <cellStyle name="_Column2_BKE" xfId="308"/>
    <cellStyle name="_Column2_DP03" xfId="309"/>
    <cellStyle name="_Column2_DP07" xfId="310"/>
    <cellStyle name="_Column2_DPCC Import" xfId="311"/>
    <cellStyle name="_Column2_FACTLINE_Query_0977A_Konsolidierungen" xfId="312"/>
    <cellStyle name="_Column2_FACTLINE_Query_0977A_Konsolidierungen_Daten" xfId="313"/>
    <cellStyle name="_Column2_FACTLINE_Query_0977B_FK_Konsolidierungen_Daten_04_2005_BU_BE" xfId="314"/>
    <cellStyle name="_Column2_FACTLINE_Query_Chart" xfId="18"/>
    <cellStyle name="_Column2_FACTLINE_Query_Chart_Data_06_2005" xfId="19"/>
    <cellStyle name="_Column2_Import data" xfId="315"/>
    <cellStyle name="_Column2_Jobs" xfId="316"/>
    <cellStyle name="_Column2_khs_000" xfId="20"/>
    <cellStyle name="_Column2_MIS2" xfId="21"/>
    <cellStyle name="_Column2_MIS6" xfId="22"/>
    <cellStyle name="_Column2_monthly checks" xfId="317"/>
    <cellStyle name="_Column2_Sales_Express_Query_02" xfId="23"/>
    <cellStyle name="_Column2_SBCD" xfId="318"/>
    <cellStyle name="_Column2_Sheet1" xfId="319"/>
    <cellStyle name="_Column2_Sheet2" xfId="320"/>
    <cellStyle name="_Column2_upload" xfId="321"/>
    <cellStyle name="_Column2_Vorjahresdaten_Q4_FY_2005" xfId="24"/>
    <cellStyle name="_Column3" xfId="25"/>
    <cellStyle name="_Column3 2" xfId="322"/>
    <cellStyle name="_Column3 3" xfId="323"/>
    <cellStyle name="_Column3_0503176" xfId="324"/>
    <cellStyle name="_Column3_0512374-606" xfId="325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374_3005" xfId="326"/>
    <cellStyle name="_Column3_999_Ergebnisrechnung" xfId="327"/>
    <cellStyle name="_Column3_ACC_Daten_Q1-Q4_2006_KHS" xfId="29"/>
    <cellStyle name="_Column3_Basisdatei 12.06" xfId="328"/>
    <cellStyle name="_Column3_BKE" xfId="329"/>
    <cellStyle name="_Column3_DP03" xfId="330"/>
    <cellStyle name="_Column3_DP07" xfId="331"/>
    <cellStyle name="_Column3_DPCC Import" xfId="332"/>
    <cellStyle name="_Column3_FACTLINE_Query_0977A_Konsolidierungen" xfId="333"/>
    <cellStyle name="_Column3_FACTLINE_Query_0977A_Konsolidierungen_Daten" xfId="334"/>
    <cellStyle name="_Column3_FACTLINE_Query_0977B_FK_Konsolidierungen_Daten_04_2005_BU_BE" xfId="335"/>
    <cellStyle name="_Column3_FACTLINE_Query_Chart" xfId="30"/>
    <cellStyle name="_Column3_FACTLINE_Query_Chart_Data_06_2005" xfId="31"/>
    <cellStyle name="_Column3_Import data" xfId="336"/>
    <cellStyle name="_Column3_Jobs" xfId="337"/>
    <cellStyle name="_Column3_khs_000" xfId="32"/>
    <cellStyle name="_Column3_MIS2" xfId="33"/>
    <cellStyle name="_Column3_MIS6" xfId="34"/>
    <cellStyle name="_Column3_monthly checks" xfId="338"/>
    <cellStyle name="_Column3_Sales_Express_Query_02" xfId="35"/>
    <cellStyle name="_Column3_SBCD" xfId="339"/>
    <cellStyle name="_Column3_Sheet1" xfId="340"/>
    <cellStyle name="_Column3_Sheet2" xfId="341"/>
    <cellStyle name="_Column3_upload" xfId="342"/>
    <cellStyle name="_Column3_Vorjahresdaten_Q4_FY_2005" xfId="36"/>
    <cellStyle name="_Column4" xfId="37"/>
    <cellStyle name="_Column4 2" xfId="343"/>
    <cellStyle name="_Column4 3" xfId="344"/>
    <cellStyle name="_Column4_0503176" xfId="345"/>
    <cellStyle name="_Column4_0512374-606" xfId="346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374_3005" xfId="347"/>
    <cellStyle name="_Column4_999_Ergebnisrechnung" xfId="348"/>
    <cellStyle name="_Column4_ACC_Daten_Q1-Q4_2006_KHS" xfId="41"/>
    <cellStyle name="_Column4_Basisdatei 12.06" xfId="349"/>
    <cellStyle name="_Column4_BKE" xfId="350"/>
    <cellStyle name="_Column4_DP03" xfId="351"/>
    <cellStyle name="_Column4_DP07" xfId="352"/>
    <cellStyle name="_Column4_DPCC Import" xfId="353"/>
    <cellStyle name="_Column4_FACTLINE_Query_0977A_Konsolidierungen" xfId="354"/>
    <cellStyle name="_Column4_FACTLINE_Query_0977A_Konsolidierungen_Daten" xfId="355"/>
    <cellStyle name="_Column4_FACTLINE_Query_0977B_FK_Konsolidierungen_Daten_04_2005_BU_BE" xfId="356"/>
    <cellStyle name="_Column4_FACTLINE_Query_Chart" xfId="42"/>
    <cellStyle name="_Column4_FACTLINE_Query_Chart_Data_06_2005" xfId="43"/>
    <cellStyle name="_Column4_Import data" xfId="357"/>
    <cellStyle name="_Column4_Jobs" xfId="358"/>
    <cellStyle name="_Column4_khs_000" xfId="44"/>
    <cellStyle name="_Column4_MIS2" xfId="45"/>
    <cellStyle name="_Column4_MIS6" xfId="46"/>
    <cellStyle name="_Column4_monthly checks" xfId="359"/>
    <cellStyle name="_Column4_Sales_Express_Query_02" xfId="47"/>
    <cellStyle name="_Column4_SBCD" xfId="360"/>
    <cellStyle name="_Column4_Sheet1" xfId="361"/>
    <cellStyle name="_Column4_Sheet2" xfId="362"/>
    <cellStyle name="_Column4_upload" xfId="363"/>
    <cellStyle name="_Column4_Vorjahresdaten_Q4_FY_2005" xfId="48"/>
    <cellStyle name="_Column5" xfId="49"/>
    <cellStyle name="_Column5 2" xfId="364"/>
    <cellStyle name="_Column5 3" xfId="365"/>
    <cellStyle name="_Column5_0503176" xfId="366"/>
    <cellStyle name="_Column5_0512374-606" xfId="367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374_3005" xfId="368"/>
    <cellStyle name="_Column5_999_Ergebnisrechnung" xfId="369"/>
    <cellStyle name="_Column5_ACC_Daten_Q1-Q4_2006_KHS" xfId="53"/>
    <cellStyle name="_Column5_Basisdatei 12.06" xfId="370"/>
    <cellStyle name="_Column5_BKE" xfId="371"/>
    <cellStyle name="_Column5_DP03" xfId="372"/>
    <cellStyle name="_Column5_DP07" xfId="373"/>
    <cellStyle name="_Column5_DPCC Import" xfId="374"/>
    <cellStyle name="_Column5_FACTLINE_Query_0977A_Konsolidierungen" xfId="375"/>
    <cellStyle name="_Column5_FACTLINE_Query_0977A_Konsolidierungen_Daten" xfId="376"/>
    <cellStyle name="_Column5_FACTLINE_Query_0977B_FK_Konsolidierungen_Daten_04_2005_BU_BE" xfId="377"/>
    <cellStyle name="_Column5_FACTLINE_Query_Chart" xfId="54"/>
    <cellStyle name="_Column5_FACTLINE_Query_Chart_Data_06_2005" xfId="55"/>
    <cellStyle name="_Column5_Import data" xfId="378"/>
    <cellStyle name="_Column5_Jobs" xfId="379"/>
    <cellStyle name="_Column5_khs_000" xfId="56"/>
    <cellStyle name="_Column5_MIS2" xfId="57"/>
    <cellStyle name="_Column5_MIS6" xfId="58"/>
    <cellStyle name="_Column5_monthly checks" xfId="380"/>
    <cellStyle name="_Column5_Sales_Express_Query_02" xfId="59"/>
    <cellStyle name="_Column5_SBCD" xfId="381"/>
    <cellStyle name="_Column5_Sheet1" xfId="382"/>
    <cellStyle name="_Column5_Sheet2" xfId="383"/>
    <cellStyle name="_Column5_upload" xfId="384"/>
    <cellStyle name="_Column5_Vorjahresdaten_Q4_FY_2005" xfId="60"/>
    <cellStyle name="_Column6" xfId="61"/>
    <cellStyle name="_Column6 2" xfId="385"/>
    <cellStyle name="_Column6 3" xfId="386"/>
    <cellStyle name="_Column6_0503176" xfId="387"/>
    <cellStyle name="_Column6_0512374-606" xfId="388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374_3005" xfId="389"/>
    <cellStyle name="_Column6_999_Ergebnisrechnung" xfId="390"/>
    <cellStyle name="_Column6_ACC_Daten_Q1-Q4_2006_KHS" xfId="65"/>
    <cellStyle name="_Column6_Basisdatei 12.06" xfId="391"/>
    <cellStyle name="_Column6_BKE" xfId="392"/>
    <cellStyle name="_Column6_DP03" xfId="393"/>
    <cellStyle name="_Column6_DP07" xfId="394"/>
    <cellStyle name="_Column6_DPCC Import" xfId="395"/>
    <cellStyle name="_Column6_FACTLINE_Query_0977A_Konsolidierungen" xfId="396"/>
    <cellStyle name="_Column6_FACTLINE_Query_0977A_Konsolidierungen_Daten" xfId="397"/>
    <cellStyle name="_Column6_FACTLINE_Query_0977B_FK_Konsolidierungen_Daten_04_2005_BU_BE" xfId="398"/>
    <cellStyle name="_Column6_FACTLINE_Query_Chart" xfId="66"/>
    <cellStyle name="_Column6_FACTLINE_Query_Chart_Data_06_2005" xfId="67"/>
    <cellStyle name="_Column6_Import data" xfId="399"/>
    <cellStyle name="_Column6_Jobs" xfId="400"/>
    <cellStyle name="_Column6_khs_000" xfId="68"/>
    <cellStyle name="_Column6_MIS2" xfId="69"/>
    <cellStyle name="_Column6_MIS6" xfId="70"/>
    <cellStyle name="_Column6_monthly checks" xfId="401"/>
    <cellStyle name="_Column6_Sales_Express_Query_02" xfId="71"/>
    <cellStyle name="_Column6_SBCD" xfId="402"/>
    <cellStyle name="_Column6_Sheet1" xfId="403"/>
    <cellStyle name="_Column6_Sheet2" xfId="404"/>
    <cellStyle name="_Column6_upload" xfId="405"/>
    <cellStyle name="_Column6_Vorjahresdaten_Q4_FY_2005" xfId="72"/>
    <cellStyle name="_Column7" xfId="73"/>
    <cellStyle name="_Column7 2" xfId="406"/>
    <cellStyle name="_Column7 3" xfId="407"/>
    <cellStyle name="_Column7_0503176" xfId="408"/>
    <cellStyle name="_Column7_0512374-606" xfId="409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374_3005" xfId="410"/>
    <cellStyle name="_Column7_999_Ergebnisrechnung" xfId="411"/>
    <cellStyle name="_Column7_ACC_Daten_Q1-Q4_2006_KHS" xfId="77"/>
    <cellStyle name="_Column7_Basisdatei 12.06" xfId="412"/>
    <cellStyle name="_Column7_BKE" xfId="413"/>
    <cellStyle name="_Column7_DP03" xfId="414"/>
    <cellStyle name="_Column7_DP07" xfId="415"/>
    <cellStyle name="_Column7_DPCC Import" xfId="416"/>
    <cellStyle name="_Column7_FACTLINE_Query_0977A_Konsolidierungen" xfId="417"/>
    <cellStyle name="_Column7_FACTLINE_Query_0977A_Konsolidierungen_Daten" xfId="418"/>
    <cellStyle name="_Column7_FACTLINE_Query_0977B_FK_Konsolidierungen_Daten_04_2005_BU_BE" xfId="419"/>
    <cellStyle name="_Column7_FACTLINE_Query_Chart" xfId="78"/>
    <cellStyle name="_Column7_FACTLINE_Query_Chart_Data_06_2005" xfId="79"/>
    <cellStyle name="_Column7_Import data" xfId="420"/>
    <cellStyle name="_Column7_Jobs" xfId="421"/>
    <cellStyle name="_Column7_khs_000" xfId="80"/>
    <cellStyle name="_Column7_MIS2" xfId="81"/>
    <cellStyle name="_Column7_MIS6" xfId="82"/>
    <cellStyle name="_Column7_monthly checks" xfId="422"/>
    <cellStyle name="_Column7_Sales_Express_Query_02" xfId="83"/>
    <cellStyle name="_Column7_SBCD" xfId="423"/>
    <cellStyle name="_Column7_Sheet1" xfId="424"/>
    <cellStyle name="_Column7_Sheet2" xfId="425"/>
    <cellStyle name="_Column7_upload" xfId="426"/>
    <cellStyle name="_Column7_Vorjahresdaten_Q4_FY_2005" xfId="84"/>
    <cellStyle name="_Data" xfId="85"/>
    <cellStyle name="_Data 2" xfId="427"/>
    <cellStyle name="_Data 3" xfId="428"/>
    <cellStyle name="_Data_~0006092" xfId="429"/>
    <cellStyle name="_Data_~0006092 2" xfId="430"/>
    <cellStyle name="_Data_0503176" xfId="431"/>
    <cellStyle name="_Data_0503176 2" xfId="432"/>
    <cellStyle name="_Data_0512374-606" xfId="433"/>
    <cellStyle name="_Data_0512374-606 2" xfId="434"/>
    <cellStyle name="_Data_0606373" xfId="435"/>
    <cellStyle name="_Data_0606373 2" xfId="436"/>
    <cellStyle name="_Data_0606702" xfId="437"/>
    <cellStyle name="_Data_0606702 2" xfId="438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374_3005" xfId="439"/>
    <cellStyle name="_Data_374_3005 2" xfId="440"/>
    <cellStyle name="_Data_999_Ergebnisrechnung" xfId="441"/>
    <cellStyle name="_Data_999_Ergebnisrechnung 2" xfId="442"/>
    <cellStyle name="_Data_ACC_Daten_Q1-Q4_2006_KHS" xfId="89"/>
    <cellStyle name="_Data_Basisdatei 12.06" xfId="443"/>
    <cellStyle name="_Data_Basisdatei 12.06 2" xfId="444"/>
    <cellStyle name="_Data_BKE" xfId="445"/>
    <cellStyle name="_Data_BKE 2" xfId="446"/>
    <cellStyle name="_Data_DP02 - GF Aufteilung 0900 CH" xfId="447"/>
    <cellStyle name="_Data_DP02 - GF Aufteilung 0900 CH 2" xfId="448"/>
    <cellStyle name="_Data_DP03" xfId="449"/>
    <cellStyle name="_Data_DP03 2" xfId="450"/>
    <cellStyle name="_Data_DP07" xfId="451"/>
    <cellStyle name="_Data_DP07 2" xfId="452"/>
    <cellStyle name="_Data_DPCC Import" xfId="453"/>
    <cellStyle name="_Data_DPCC Import 2" xfId="454"/>
    <cellStyle name="_Data_EBITDA by Segm_cum" xfId="90"/>
    <cellStyle name="_Data_Ede-Übersicht" xfId="455"/>
    <cellStyle name="_Data_Ede-Übersicht 2" xfId="456"/>
    <cellStyle name="_Data_FACTLINE_Query_0977A_Konsolidierungen" xfId="457"/>
    <cellStyle name="_Data_FACTLINE_Query_0977A_Konsolidierungen 2" xfId="458"/>
    <cellStyle name="_Data_FACTLINE_Query_0977A_Konsolidierungen_Daten" xfId="459"/>
    <cellStyle name="_Data_FACTLINE_Query_0977A_Konsolidierungen_Daten 2" xfId="460"/>
    <cellStyle name="_Data_FACTLINE_Query_0977B_FK_Konsolidierungen_Daten_04_2005_BU_BE" xfId="461"/>
    <cellStyle name="_Data_FACTLINE_Query_0977B_FK_Konsolidierungen_Daten_04_2005_BU_BE 2" xfId="462"/>
    <cellStyle name="_Data_FACTLINE_Query_Chart" xfId="91"/>
    <cellStyle name="_Data_FACTLINE_Query_Chart_Data_06_2005" xfId="92"/>
    <cellStyle name="_Data_Ges_0977_02_2001_vorläufig" xfId="463"/>
    <cellStyle name="_Data_Ges_0977_02_2001_vorläufig 2" xfId="464"/>
    <cellStyle name="_Data_Import data" xfId="465"/>
    <cellStyle name="_Data_Import data 2" xfId="466"/>
    <cellStyle name="_Data_Jobs" xfId="467"/>
    <cellStyle name="_Data_Jobs 2" xfId="468"/>
    <cellStyle name="_Data_khs_000" xfId="93"/>
    <cellStyle name="_Data_LXS 2005 12" xfId="94"/>
    <cellStyle name="_Data_LXS Welt - Vorräte und Forderungen - 2005-02-28" xfId="469"/>
    <cellStyle name="_Data_LXS Welt - Vorräte und Forderungen - 2005-02-28_Template boekingsdocument GL3" xfId="470"/>
    <cellStyle name="_Data_MIS2" xfId="95"/>
    <cellStyle name="_Data_MIS6" xfId="96"/>
    <cellStyle name="_Data_monthly checks" xfId="471"/>
    <cellStyle name="_Data_monthly checks 2" xfId="472"/>
    <cellStyle name="_Data_Sales_Express_Query_02" xfId="97"/>
    <cellStyle name="_Data_SBCD" xfId="473"/>
    <cellStyle name="_Data_SBCD 2" xfId="474"/>
    <cellStyle name="_Data_Sheet1" xfId="475"/>
    <cellStyle name="_Data_Sheet1 2" xfId="476"/>
    <cellStyle name="_Data_Sheet2" xfId="477"/>
    <cellStyle name="_Data_Sheet2 2" xfId="478"/>
    <cellStyle name="_Data_Silk Purchase Price Allocation_LXS approach" xfId="479"/>
    <cellStyle name="_Data_Silk Purchase Price Allocation_LXS approach 2" xfId="480"/>
    <cellStyle name="_Data_TPC Disposals Q4 27.01.07" xfId="481"/>
    <cellStyle name="_Data_TPC Disposals Q4 27.01.07 2" xfId="482"/>
    <cellStyle name="_Data_upload" xfId="483"/>
    <cellStyle name="_Data_upload 2" xfId="484"/>
    <cellStyle name="_Data_Vorjahresdaten_Q4_FY_2005" xfId="98"/>
    <cellStyle name="_Header" xfId="99"/>
    <cellStyle name="_Header 2" xfId="485"/>
    <cellStyle name="_Header 3" xfId="486"/>
    <cellStyle name="_Header_0503176" xfId="487"/>
    <cellStyle name="_Header_0512374-606" xfId="488"/>
    <cellStyle name="_Header_0606373" xfId="489"/>
    <cellStyle name="_Header_0606702" xfId="490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374_3005" xfId="491"/>
    <cellStyle name="_Header_999_Ergebnisrechnung" xfId="492"/>
    <cellStyle name="_Header_ACC_Daten_Q1-Q4_2006_KHS" xfId="103"/>
    <cellStyle name="_Header_Basisdatei 12.06" xfId="493"/>
    <cellStyle name="_Header_BKE" xfId="494"/>
    <cellStyle name="_Header_DP03" xfId="495"/>
    <cellStyle name="_Header_DP07" xfId="496"/>
    <cellStyle name="_Header_DPCC Import" xfId="497"/>
    <cellStyle name="_Header_FACTLINE_Query_0977A_Konsolidierungen" xfId="498"/>
    <cellStyle name="_Header_FACTLINE_Query_0977A_Konsolidierungen_Daten" xfId="499"/>
    <cellStyle name="_Header_FACTLINE_Query_0977B_FK_Konsolidierungen_Daten_04_2005_BU_BE" xfId="500"/>
    <cellStyle name="_Header_FACTLINE_Query_Chart" xfId="104"/>
    <cellStyle name="_Header_FACTLINE_Query_Chart_Data_06_2005" xfId="105"/>
    <cellStyle name="_Header_Import data" xfId="501"/>
    <cellStyle name="_Header_Jobs" xfId="502"/>
    <cellStyle name="_Header_khs_000" xfId="106"/>
    <cellStyle name="_Header_MIS2" xfId="107"/>
    <cellStyle name="_Header_MIS6" xfId="108"/>
    <cellStyle name="_Header_monthly checks" xfId="503"/>
    <cellStyle name="_Header_Sales_Express_Query_02" xfId="109"/>
    <cellStyle name="_Header_SBCD" xfId="504"/>
    <cellStyle name="_Header_Sheet1" xfId="505"/>
    <cellStyle name="_Header_Sheet2" xfId="506"/>
    <cellStyle name="_Header_upload" xfId="507"/>
    <cellStyle name="_Header_Vorjahresdaten_Q4_FY_2005" xfId="110"/>
    <cellStyle name="_Overview In-outflow Nov-Apr" xfId="508"/>
    <cellStyle name="_Row1" xfId="111"/>
    <cellStyle name="_Row1 2" xfId="509"/>
    <cellStyle name="_Row1_0503176" xfId="510"/>
    <cellStyle name="_Row1_0503176 2" xfId="511"/>
    <cellStyle name="_Row1_0512374-606" xfId="512"/>
    <cellStyle name="_Row1_0512374-606 2" xfId="513"/>
    <cellStyle name="_Row1_0606373" xfId="514"/>
    <cellStyle name="_Row1_0606373 2" xfId="515"/>
    <cellStyle name="_Row1_0606702" xfId="516"/>
    <cellStyle name="_Row1_0606702 2" xfId="517"/>
    <cellStyle name="_Row1_20050915 Executive Reporting Package" xfId="112"/>
    <cellStyle name="_Row1_374_3005" xfId="518"/>
    <cellStyle name="_Row1_374_3005 2" xfId="519"/>
    <cellStyle name="_Row1_564_3004" xfId="520"/>
    <cellStyle name="_Row1_999_Ergebnisrechnung" xfId="521"/>
    <cellStyle name="_Row1_999_Ergebnisrechnung 2" xfId="522"/>
    <cellStyle name="_Row1_Abstimmung_Peter_v1" xfId="523"/>
    <cellStyle name="_Row1_Basisdatei 12.06" xfId="524"/>
    <cellStyle name="_Row1_Basisdatei 12.06 2" xfId="525"/>
    <cellStyle name="_Row1_BKE" xfId="526"/>
    <cellStyle name="_Row1_BKE 2" xfId="527"/>
    <cellStyle name="_Row1_Chart Data Master" xfId="113"/>
    <cellStyle name="_Row1_Controlling Reports_B81_neu" xfId="114"/>
    <cellStyle name="_Row1_DP03" xfId="528"/>
    <cellStyle name="_Row1_DP03 2" xfId="529"/>
    <cellStyle name="_Row1_DP07" xfId="530"/>
    <cellStyle name="_Row1_DP07 2" xfId="531"/>
    <cellStyle name="_Row1_DPCC Import" xfId="532"/>
    <cellStyle name="_Row1_DPCC Import 2" xfId="533"/>
    <cellStyle name="_Row1_Ede-Übersicht" xfId="534"/>
    <cellStyle name="_Row1_Ede-Übersicht 2" xfId="535"/>
    <cellStyle name="_Row1_Entkons. Borchers 31.12.2006" xfId="536"/>
    <cellStyle name="_Row1_Entkons. Borchers 31.12.2006 2" xfId="537"/>
    <cellStyle name="_Row1_FACTLINE_Query_0977A_Konsolidierungen" xfId="538"/>
    <cellStyle name="_Row1_FACTLINE_Query_0977A_Konsolidierungen 2" xfId="539"/>
    <cellStyle name="_Row1_FACTLINE_Query_0977A_Konsolidierungen_Daten" xfId="540"/>
    <cellStyle name="_Row1_FACTLINE_Query_0977A_Konsolidierungen_Daten 2" xfId="541"/>
    <cellStyle name="_Row1_FACTLINE_Query_0977B_FK_Konsolidierungen_Daten_04_2005_BU_BE" xfId="542"/>
    <cellStyle name="_Row1_FACTLINE_Query_0977B_FK_Konsolidierungen_Daten_04_2005_BU_BE 2" xfId="543"/>
    <cellStyle name="_Row1_FACTLINE_Query_Chart" xfId="115"/>
    <cellStyle name="_Row1_FACTLINE_Query_Chart_Data_06_2005" xfId="116"/>
    <cellStyle name="_Row1_Import data" xfId="544"/>
    <cellStyle name="_Row1_Import data 2" xfId="545"/>
    <cellStyle name="_Row1_Jobs" xfId="546"/>
    <cellStyle name="_Row1_Jobs 2" xfId="547"/>
    <cellStyle name="_Row1_khs_000" xfId="117"/>
    <cellStyle name="_Row1_Kopie von Q2 Sonderposten in Quartalen25-07-07" xfId="118"/>
    <cellStyle name="_Row1_Lanxess_Monatsbericht (Original_R9b2-16T1_in_Arbeit)" xfId="119"/>
    <cellStyle name="_Row1_LXS Welt - Vorräte und Forderungen - 2005-02-28" xfId="548"/>
    <cellStyle name="_Row1_Mappe1" xfId="120"/>
    <cellStyle name="_Row1_MIS2" xfId="121"/>
    <cellStyle name="_Row1_MIS6" xfId="122"/>
    <cellStyle name="_Row1_monthly checks" xfId="549"/>
    <cellStyle name="_Row1_monthly checks 2" xfId="550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SBCD" xfId="551"/>
    <cellStyle name="_Row1_SBCD 2" xfId="552"/>
    <cellStyle name="_Row1_Sheet1" xfId="553"/>
    <cellStyle name="_Row1_Sheet1 2" xfId="554"/>
    <cellStyle name="_Row1_Sheet2" xfId="555"/>
    <cellStyle name="_Row1_Sheet2 2" xfId="556"/>
    <cellStyle name="_Row1_Silk Purchase Price Allocation_LXS approach" xfId="557"/>
    <cellStyle name="_Row1_Silk Purchase Price Allocation_LXS approach 2" xfId="558"/>
    <cellStyle name="_Row1_Tabelle1" xfId="559"/>
    <cellStyle name="_Row1_Tabellen Anhang_Abschluss_2010_Baetge_28.02.2011 mit Change Log" xfId="560"/>
    <cellStyle name="_Row1_TPC Disposals Q4 27.01.07" xfId="561"/>
    <cellStyle name="_Row1_TPC Disposals Q4 27.01.07 2" xfId="562"/>
    <cellStyle name="_Row1_upload" xfId="563"/>
    <cellStyle name="_Row1_upload 2" xfId="564"/>
    <cellStyle name="_Row1_xSAPtemp121" xfId="565"/>
    <cellStyle name="_Row1_xSAPtemp1223" xfId="566"/>
    <cellStyle name="_Row1_xSAPtemp1294" xfId="567"/>
    <cellStyle name="_Row1_xSAPtemp1392" xfId="568"/>
    <cellStyle name="_Row1_xSAPtemp157" xfId="569"/>
    <cellStyle name="_Row1_xSAPtemp1612" xfId="570"/>
    <cellStyle name="_Row1_xSAPtemp1666" xfId="571"/>
    <cellStyle name="_Row1_xSAPtemp1959" xfId="572"/>
    <cellStyle name="_Row1_xSAPtemp2196" xfId="573"/>
    <cellStyle name="_Row1_xSAPtemp2683" xfId="574"/>
    <cellStyle name="_Row1_xSAPtemp2813" xfId="575"/>
    <cellStyle name="_Row1_xSAPtemp2849" xfId="576"/>
    <cellStyle name="_Row1_xSAPtemp2860" xfId="577"/>
    <cellStyle name="_Row1_xSAPtemp295" xfId="578"/>
    <cellStyle name="_Row1_xSAPtemp296" xfId="579"/>
    <cellStyle name="_Row1_xSAPtemp3378" xfId="580"/>
    <cellStyle name="_Row1_xSAPtemp3437" xfId="581"/>
    <cellStyle name="_Row1_xSAPtemp348" xfId="582"/>
    <cellStyle name="_Row1_xSAPtemp3716" xfId="583"/>
    <cellStyle name="_Row1_xSAPtemp3730" xfId="584"/>
    <cellStyle name="_Row1_xSAPtemp4199" xfId="585"/>
    <cellStyle name="_Row1_xSAPtemp4381" xfId="586"/>
    <cellStyle name="_Row1_xSAPtemp44" xfId="587"/>
    <cellStyle name="_Row1_xSAPtemp4487" xfId="588"/>
    <cellStyle name="_Row1_xSAPtemp462" xfId="589"/>
    <cellStyle name="_Row1_xSAPtemp4761" xfId="590"/>
    <cellStyle name="_Row1_xSAPtemp480" xfId="591"/>
    <cellStyle name="_Row1_xSAPtemp5115" xfId="127"/>
    <cellStyle name="_Row1_xSAPtemp5331" xfId="592"/>
    <cellStyle name="_Row1_xSAPtemp5570" xfId="593"/>
    <cellStyle name="_Row1_xSAPtemp5657" xfId="594"/>
    <cellStyle name="_Row1_xSAPtemp5669" xfId="595"/>
    <cellStyle name="_Row1_xSAPtemp5700" xfId="596"/>
    <cellStyle name="_Row1_xSAPtemp597" xfId="597"/>
    <cellStyle name="_Row1_xSAPtemp6058" xfId="598"/>
    <cellStyle name="_Row1_xSAPtemp6254" xfId="599"/>
    <cellStyle name="_Row1_xSAPtemp6565" xfId="600"/>
    <cellStyle name="_Row1_xSAPtemp6616" xfId="601"/>
    <cellStyle name="_Row1_xSAPtemp6683" xfId="602"/>
    <cellStyle name="_Row1_xSAPtemp6714" xfId="603"/>
    <cellStyle name="_Row1_xSAPtemp6757" xfId="604"/>
    <cellStyle name="_Row1_xSAPtemp6816" xfId="605"/>
    <cellStyle name="_Row1_xSAPtemp7236" xfId="606"/>
    <cellStyle name="_Row1_xSAPtemp7419" xfId="607"/>
    <cellStyle name="_Row1_xSAPtemp7594" xfId="608"/>
    <cellStyle name="_Row1_xSAPtemp7760" xfId="609"/>
    <cellStyle name="_Row1_xSAPtemp7941" xfId="610"/>
    <cellStyle name="_Row1_xSAPtemp8073" xfId="611"/>
    <cellStyle name="_Row1_xSAPtemp819" xfId="612"/>
    <cellStyle name="_Row1_xSAPtemp8310" xfId="613"/>
    <cellStyle name="_Row1_xSAPtemp8519" xfId="614"/>
    <cellStyle name="_Row1_xSAPtemp8673" xfId="615"/>
    <cellStyle name="_Row1_xSAPtemp8978" xfId="616"/>
    <cellStyle name="_Row1_xSAPtemp906" xfId="128"/>
    <cellStyle name="_Row1_xSAPtemp9258" xfId="617"/>
    <cellStyle name="_Row1_xSAPtemp9291" xfId="618"/>
    <cellStyle name="_Row1_xSAPtemp9691" xfId="619"/>
    <cellStyle name="_Row1_xSAPtemp9731" xfId="620"/>
    <cellStyle name="_Row1_xxxxxxxxxxxxxxx" xfId="129"/>
    <cellStyle name="_Row2" xfId="130"/>
    <cellStyle name="_Row2 2" xfId="621"/>
    <cellStyle name="_Row2 3" xfId="622"/>
    <cellStyle name="_Row2_0503176" xfId="623"/>
    <cellStyle name="_Row2_0512374-606" xfId="624"/>
    <cellStyle name="_Row2_0606373" xfId="625"/>
    <cellStyle name="_Row2_0606702" xfId="626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374_3005" xfId="627"/>
    <cellStyle name="_Row2_999_Ergebnisrechnung" xfId="628"/>
    <cellStyle name="_Row2_ACC_Daten_Q1-Q4_2006_KHS" xfId="134"/>
    <cellStyle name="_Row2_Basisdatei 12.06" xfId="629"/>
    <cellStyle name="_Row2_BKE" xfId="630"/>
    <cellStyle name="_Row2_DP03" xfId="631"/>
    <cellStyle name="_Row2_DP07" xfId="632"/>
    <cellStyle name="_Row2_DPCC Import" xfId="633"/>
    <cellStyle name="_Row2_FACTLINE_Query_0977A_Konsolidierungen" xfId="634"/>
    <cellStyle name="_Row2_FACTLINE_Query_0977A_Konsolidierungen_Daten" xfId="635"/>
    <cellStyle name="_Row2_FACTLINE_Query_0977B_FK_Konsolidierungen_Daten_04_2005_BU_BE" xfId="636"/>
    <cellStyle name="_Row2_FACTLINE_Query_Chart" xfId="135"/>
    <cellStyle name="_Row2_FACTLINE_Query_Chart_Data_06_2005" xfId="136"/>
    <cellStyle name="_Row2_Import data" xfId="637"/>
    <cellStyle name="_Row2_Jobs" xfId="638"/>
    <cellStyle name="_Row2_khs_000" xfId="137"/>
    <cellStyle name="_Row2_MIS2" xfId="138"/>
    <cellStyle name="_Row2_MIS6" xfId="139"/>
    <cellStyle name="_Row2_monthly checks" xfId="639"/>
    <cellStyle name="_Row2_Sales_Express_Query_02" xfId="140"/>
    <cellStyle name="_Row2_SBCD" xfId="640"/>
    <cellStyle name="_Row2_Sheet1" xfId="641"/>
    <cellStyle name="_Row2_Sheet2" xfId="642"/>
    <cellStyle name="_Row2_upload" xfId="643"/>
    <cellStyle name="_Row2_Vorjahresdaten_Q4_FY_2005" xfId="141"/>
    <cellStyle name="_Row3" xfId="142"/>
    <cellStyle name="_Row3 2" xfId="644"/>
    <cellStyle name="_Row3 3" xfId="645"/>
    <cellStyle name="_Row3_0503176" xfId="646"/>
    <cellStyle name="_Row3_0512374-606" xfId="647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374_3005" xfId="648"/>
    <cellStyle name="_Row3_999_Ergebnisrechnung" xfId="649"/>
    <cellStyle name="_Row3_ACC_Daten_Q1-Q4_2006_KHS" xfId="146"/>
    <cellStyle name="_Row3_Basisdatei 12.06" xfId="650"/>
    <cellStyle name="_Row3_BKE" xfId="651"/>
    <cellStyle name="_Row3_DP03" xfId="652"/>
    <cellStyle name="_Row3_DP07" xfId="653"/>
    <cellStyle name="_Row3_DPCC Import" xfId="654"/>
    <cellStyle name="_Row3_Ede-Übersicht" xfId="655"/>
    <cellStyle name="_Row3_FACTLINE_Query_0977A_Konsolidierungen" xfId="656"/>
    <cellStyle name="_Row3_FACTLINE_Query_0977A_Konsolidierungen_Daten" xfId="657"/>
    <cellStyle name="_Row3_FACTLINE_Query_0977B_FK_Konsolidierungen_Daten_04_2005_BU_BE" xfId="658"/>
    <cellStyle name="_Row3_FACTLINE_Query_Chart" xfId="147"/>
    <cellStyle name="_Row3_FACTLINE_Query_Chart_Data_06_2005" xfId="148"/>
    <cellStyle name="_Row3_Import data" xfId="659"/>
    <cellStyle name="_Row3_Jobs" xfId="660"/>
    <cellStyle name="_Row3_khs_000" xfId="149"/>
    <cellStyle name="_Row3_MIS2" xfId="150"/>
    <cellStyle name="_Row3_MIS6" xfId="151"/>
    <cellStyle name="_Row3_monthly checks" xfId="661"/>
    <cellStyle name="_Row3_Sales_Express_Query_02" xfId="152"/>
    <cellStyle name="_Row3_SBCD" xfId="662"/>
    <cellStyle name="_Row3_Sheet1" xfId="663"/>
    <cellStyle name="_Row3_Sheet2" xfId="664"/>
    <cellStyle name="_Row3_Silk Purchase Price Allocation_LXS approach" xfId="665"/>
    <cellStyle name="_Row3_TPC Disposals Q4 27.01.07" xfId="666"/>
    <cellStyle name="_Row3_upload" xfId="667"/>
    <cellStyle name="_Row3_Vorjahresdaten_Q4_FY_2005" xfId="153"/>
    <cellStyle name="_Row4" xfId="154"/>
    <cellStyle name="_Row4 2" xfId="668"/>
    <cellStyle name="_Row4 3" xfId="669"/>
    <cellStyle name="_Row4_0503176" xfId="670"/>
    <cellStyle name="_Row4_0503176 2" xfId="671"/>
    <cellStyle name="_Row4_0512374-606" xfId="672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374_3005" xfId="673"/>
    <cellStyle name="_Row4_999_Ergebnisrechnung" xfId="674"/>
    <cellStyle name="_Row4_999_Ergebnisrechnung 2" xfId="675"/>
    <cellStyle name="_Row4_ACC_Daten_Q1-Q4_2006_KHS" xfId="158"/>
    <cellStyle name="_Row4_Basisdatei 12.06" xfId="676"/>
    <cellStyle name="_Row4_Basisdatei 12.06 2" xfId="677"/>
    <cellStyle name="_Row4_BKE" xfId="678"/>
    <cellStyle name="_Row4_DP03" xfId="679"/>
    <cellStyle name="_Row4_DP07" xfId="680"/>
    <cellStyle name="_Row4_DPCC Import" xfId="681"/>
    <cellStyle name="_Row4_DPCC Import 2" xfId="682"/>
    <cellStyle name="_Row4_FACTLINE_Query_0977A_Konsolidierungen" xfId="683"/>
    <cellStyle name="_Row4_FACTLINE_Query_0977A_Konsolidierungen_Daten" xfId="684"/>
    <cellStyle name="_Row4_FACTLINE_Query_0977B_FK_Konsolidierungen_Daten_04_2005_BU_BE" xfId="685"/>
    <cellStyle name="_Row4_FACTLINE_Query_Chart" xfId="159"/>
    <cellStyle name="_Row4_FACTLINE_Query_Chart_Data_06_2005" xfId="160"/>
    <cellStyle name="_Row4_Import data" xfId="686"/>
    <cellStyle name="_Row4_Jobs" xfId="687"/>
    <cellStyle name="_Row4_Jobs 2" xfId="688"/>
    <cellStyle name="_Row4_khs_000" xfId="161"/>
    <cellStyle name="_Row4_MIS2" xfId="162"/>
    <cellStyle name="_Row4_MIS6" xfId="163"/>
    <cellStyle name="_Row4_monthly checks" xfId="689"/>
    <cellStyle name="_Row4_monthly checks 2" xfId="690"/>
    <cellStyle name="_Row4_Sales_Express_Query_02" xfId="164"/>
    <cellStyle name="_Row4_SBCD" xfId="691"/>
    <cellStyle name="_Row4_Sheet1" xfId="692"/>
    <cellStyle name="_Row4_Sheet2" xfId="693"/>
    <cellStyle name="_Row4_Sheet2 2" xfId="694"/>
    <cellStyle name="_Row4_upload" xfId="695"/>
    <cellStyle name="_Row4_upload 2" xfId="696"/>
    <cellStyle name="_Row4_Vorjahresdaten_Q4_FY_2005" xfId="165"/>
    <cellStyle name="_Row5" xfId="166"/>
    <cellStyle name="_Row5 2" xfId="697"/>
    <cellStyle name="_Row5 3" xfId="698"/>
    <cellStyle name="_Row5_0503176" xfId="699"/>
    <cellStyle name="_Row5_0512374-606" xfId="700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374_3005" xfId="701"/>
    <cellStyle name="_Row5_999_Ergebnisrechnung" xfId="702"/>
    <cellStyle name="_Row5_ACC_Daten_Q1-Q4_2006_KHS" xfId="170"/>
    <cellStyle name="_Row5_Basisdatei 12.06" xfId="703"/>
    <cellStyle name="_Row5_BKE" xfId="704"/>
    <cellStyle name="_Row5_DP03" xfId="705"/>
    <cellStyle name="_Row5_DP07" xfId="706"/>
    <cellStyle name="_Row5_DPCC Import" xfId="707"/>
    <cellStyle name="_Row5_FACTLINE_Query_0977A_Konsolidierungen" xfId="708"/>
    <cellStyle name="_Row5_FACTLINE_Query_0977A_Konsolidierungen_Daten" xfId="709"/>
    <cellStyle name="_Row5_FACTLINE_Query_0977B_FK_Konsolidierungen_Daten_04_2005_BU_BE" xfId="710"/>
    <cellStyle name="_Row5_FACTLINE_Query_Chart" xfId="171"/>
    <cellStyle name="_Row5_FACTLINE_Query_Chart_Data_06_2005" xfId="172"/>
    <cellStyle name="_Row5_Import data" xfId="711"/>
    <cellStyle name="_Row5_Jobs" xfId="712"/>
    <cellStyle name="_Row5_khs_000" xfId="173"/>
    <cellStyle name="_Row5_MIS2" xfId="174"/>
    <cellStyle name="_Row5_MIS6" xfId="175"/>
    <cellStyle name="_Row5_monthly checks" xfId="713"/>
    <cellStyle name="_Row5_Sales_Express_Query_02" xfId="176"/>
    <cellStyle name="_Row5_SBCD" xfId="714"/>
    <cellStyle name="_Row5_Sheet1" xfId="715"/>
    <cellStyle name="_Row5_Sheet2" xfId="716"/>
    <cellStyle name="_Row5_upload" xfId="717"/>
    <cellStyle name="_Row5_Vorjahresdaten_Q4_FY_2005" xfId="177"/>
    <cellStyle name="_Row6" xfId="178"/>
    <cellStyle name="_Row6 2" xfId="718"/>
    <cellStyle name="_Row6 3" xfId="719"/>
    <cellStyle name="_Row6_0503176" xfId="720"/>
    <cellStyle name="_Row6_0512374-606" xfId="721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374_3005" xfId="722"/>
    <cellStyle name="_Row6_999_Ergebnisrechnung" xfId="723"/>
    <cellStyle name="_Row6_ACC_Daten_Q1-Q4_2006_KHS" xfId="182"/>
    <cellStyle name="_Row6_Basisdatei 12.06" xfId="724"/>
    <cellStyle name="_Row6_BKE" xfId="725"/>
    <cellStyle name="_Row6_DP03" xfId="726"/>
    <cellStyle name="_Row6_DP07" xfId="727"/>
    <cellStyle name="_Row6_DPCC Import" xfId="728"/>
    <cellStyle name="_Row6_FACTLINE_Query_0977A_Konsolidierungen" xfId="729"/>
    <cellStyle name="_Row6_FACTLINE_Query_0977A_Konsolidierungen_Daten" xfId="730"/>
    <cellStyle name="_Row6_FACTLINE_Query_0977B_FK_Konsolidierungen_Daten_04_2005_BU_BE" xfId="731"/>
    <cellStyle name="_Row6_FACTLINE_Query_Chart" xfId="183"/>
    <cellStyle name="_Row6_FACTLINE_Query_Chart_Data_06_2005" xfId="184"/>
    <cellStyle name="_Row6_Import data" xfId="732"/>
    <cellStyle name="_Row6_Jobs" xfId="733"/>
    <cellStyle name="_Row6_khs_000" xfId="185"/>
    <cellStyle name="_Row6_MIS2" xfId="186"/>
    <cellStyle name="_Row6_MIS6" xfId="187"/>
    <cellStyle name="_Row6_monthly checks" xfId="734"/>
    <cellStyle name="_Row6_Sales_Express_Query_02" xfId="188"/>
    <cellStyle name="_Row6_SBCD" xfId="735"/>
    <cellStyle name="_Row6_Sheet1" xfId="736"/>
    <cellStyle name="_Row6_Sheet2" xfId="737"/>
    <cellStyle name="_Row6_upload" xfId="738"/>
    <cellStyle name="_Row6_Vorjahresdaten_Q4_FY_2005" xfId="189"/>
    <cellStyle name="_Row7" xfId="190"/>
    <cellStyle name="_Row7 2" xfId="739"/>
    <cellStyle name="_Row7 3" xfId="740"/>
    <cellStyle name="_Row7_0503176" xfId="741"/>
    <cellStyle name="_Row7_0512374-606" xfId="742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374_3005" xfId="743"/>
    <cellStyle name="_Row7_999_Ergebnisrechnung" xfId="744"/>
    <cellStyle name="_Row7_ACC_Daten_Q1-Q4_2006_KHS" xfId="194"/>
    <cellStyle name="_Row7_Basisdatei 12.06" xfId="745"/>
    <cellStyle name="_Row7_BKE" xfId="746"/>
    <cellStyle name="_Row7_DP03" xfId="747"/>
    <cellStyle name="_Row7_DP07" xfId="748"/>
    <cellStyle name="_Row7_DPCC Import" xfId="749"/>
    <cellStyle name="_Row7_FACTLINE_Query_0977A_Konsolidierungen" xfId="750"/>
    <cellStyle name="_Row7_FACTLINE_Query_0977A_Konsolidierungen_Daten" xfId="751"/>
    <cellStyle name="_Row7_FACTLINE_Query_0977B_FK_Konsolidierungen_Daten_04_2005_BU_BE" xfId="752"/>
    <cellStyle name="_Row7_FACTLINE_Query_Chart" xfId="195"/>
    <cellStyle name="_Row7_FACTLINE_Query_Chart_Data_06_2005" xfId="196"/>
    <cellStyle name="_Row7_Import data" xfId="753"/>
    <cellStyle name="_Row7_Jobs" xfId="754"/>
    <cellStyle name="_Row7_khs_000" xfId="197"/>
    <cellStyle name="_Row7_MIS2" xfId="198"/>
    <cellStyle name="_Row7_MIS6" xfId="199"/>
    <cellStyle name="_Row7_monthly checks" xfId="755"/>
    <cellStyle name="_Row7_Sales_Express_Query_02" xfId="200"/>
    <cellStyle name="_Row7_SBCD" xfId="756"/>
    <cellStyle name="_Row7_Sheet1" xfId="757"/>
    <cellStyle name="_Row7_Sheet2" xfId="758"/>
    <cellStyle name="_Row7_upload" xfId="759"/>
    <cellStyle name="_Row7_Vorjahresdaten_Q4_FY_2005" xfId="201"/>
    <cellStyle name="20% - Accent1" xfId="760"/>
    <cellStyle name="20% - Accent1 2" xfId="761"/>
    <cellStyle name="20% - Accent1 3" xfId="762"/>
    <cellStyle name="20% - Accent2" xfId="763"/>
    <cellStyle name="20% - Accent2 2" xfId="764"/>
    <cellStyle name="20% - Accent2 3" xfId="765"/>
    <cellStyle name="20% - Accent2 4" xfId="766"/>
    <cellStyle name="20% - Accent3" xfId="767"/>
    <cellStyle name="20% - Accent3 2" xfId="768"/>
    <cellStyle name="20% - Accent3 3" xfId="769"/>
    <cellStyle name="20% - Accent3 4" xfId="770"/>
    <cellStyle name="20% - Accent4" xfId="771"/>
    <cellStyle name="20% - Accent4 2" xfId="772"/>
    <cellStyle name="20% - Accent4 3" xfId="773"/>
    <cellStyle name="20% - Accent4 4" xfId="774"/>
    <cellStyle name="20% - Accent5" xfId="775"/>
    <cellStyle name="20% - Accent5 2" xfId="776"/>
    <cellStyle name="20% - Accent5 3" xfId="777"/>
    <cellStyle name="20% - Accent5 4" xfId="778"/>
    <cellStyle name="20% - Accent6" xfId="779"/>
    <cellStyle name="20% - Accent6 2" xfId="780"/>
    <cellStyle name="20% - Accent6 3" xfId="781"/>
    <cellStyle name="20% - Accent6 4" xfId="782"/>
    <cellStyle name="20% - Akzent1" xfId="783"/>
    <cellStyle name="20% - Akzent1 2" xfId="784"/>
    <cellStyle name="20% - Akzent1 3" xfId="785"/>
    <cellStyle name="20% - Akzent2" xfId="786"/>
    <cellStyle name="20% - Akzent2 2" xfId="787"/>
    <cellStyle name="20% - Akzent2 3" xfId="788"/>
    <cellStyle name="20% - Akzent3" xfId="789"/>
    <cellStyle name="20% - Akzent3 2" xfId="790"/>
    <cellStyle name="20% - Akzent3 3" xfId="791"/>
    <cellStyle name="20% - Akzent4" xfId="792"/>
    <cellStyle name="20% - Akzent4 2" xfId="793"/>
    <cellStyle name="20% - Akzent4 3" xfId="794"/>
    <cellStyle name="20% - Akzent5" xfId="795"/>
    <cellStyle name="20% - Akzent5 2" xfId="796"/>
    <cellStyle name="20% - Akzent5 3" xfId="797"/>
    <cellStyle name="20% - Akzent6" xfId="798"/>
    <cellStyle name="20% - Akzent6 2" xfId="799"/>
    <cellStyle name="20% - Akzent6 3" xfId="800"/>
    <cellStyle name="40% - Accent1" xfId="801"/>
    <cellStyle name="40% - Accent1 2" xfId="802"/>
    <cellStyle name="40% - Accent1 3" xfId="803"/>
    <cellStyle name="40% - Accent1 4" xfId="804"/>
    <cellStyle name="40% - Accent2" xfId="805"/>
    <cellStyle name="40% - Accent2 2" xfId="806"/>
    <cellStyle name="40% - Accent2 3" xfId="807"/>
    <cellStyle name="40% - Accent3" xfId="808"/>
    <cellStyle name="40% - Accent3 2" xfId="809"/>
    <cellStyle name="40% - Accent3 3" xfId="810"/>
    <cellStyle name="40% - Accent3 4" xfId="811"/>
    <cellStyle name="40% - Accent4" xfId="812"/>
    <cellStyle name="40% - Accent4 2" xfId="813"/>
    <cellStyle name="40% - Accent4 3" xfId="814"/>
    <cellStyle name="40% - Accent4 4" xfId="815"/>
    <cellStyle name="40% - Accent5" xfId="816"/>
    <cellStyle name="40% - Accent5 2" xfId="817"/>
    <cellStyle name="40% - Accent5 3" xfId="818"/>
    <cellStyle name="40% - Accent5 4" xfId="819"/>
    <cellStyle name="40% - Accent6" xfId="820"/>
    <cellStyle name="40% - Accent6 2" xfId="821"/>
    <cellStyle name="40% - Accent6 3" xfId="822"/>
    <cellStyle name="40% - Accent6 4" xfId="823"/>
    <cellStyle name="40% - Akzent1" xfId="824"/>
    <cellStyle name="40% - Akzent1 2" xfId="825"/>
    <cellStyle name="40% - Akzent1 3" xfId="826"/>
    <cellStyle name="40% - Akzent2" xfId="827"/>
    <cellStyle name="40% - Akzent2 2" xfId="828"/>
    <cellStyle name="40% - Akzent2 3" xfId="829"/>
    <cellStyle name="40% - Akzent3" xfId="830"/>
    <cellStyle name="40% - Akzent3 2" xfId="831"/>
    <cellStyle name="40% - Akzent3 3" xfId="832"/>
    <cellStyle name="40% - Akzent4" xfId="833"/>
    <cellStyle name="40% - Akzent4 2" xfId="834"/>
    <cellStyle name="40% - Akzent4 3" xfId="835"/>
    <cellStyle name="40% - Akzent5" xfId="836"/>
    <cellStyle name="40% - Akzent5 2" xfId="837"/>
    <cellStyle name="40% - Akzent5 3" xfId="838"/>
    <cellStyle name="40% - Akzent6" xfId="839"/>
    <cellStyle name="40% - Akzent6 2" xfId="840"/>
    <cellStyle name="40% - Akzent6 3" xfId="841"/>
    <cellStyle name="60% - Accent1" xfId="842"/>
    <cellStyle name="60% - Accent1 2" xfId="843"/>
    <cellStyle name="60% - Accent1 3" xfId="844"/>
    <cellStyle name="60% - Accent1 4" xfId="845"/>
    <cellStyle name="60% - Accent2" xfId="846"/>
    <cellStyle name="60% - Accent2 2" xfId="847"/>
    <cellStyle name="60% - Accent2 3" xfId="848"/>
    <cellStyle name="60% - Accent3" xfId="849"/>
    <cellStyle name="60% - Accent3 2" xfId="850"/>
    <cellStyle name="60% - Accent3 3" xfId="851"/>
    <cellStyle name="60% - Accent3 4" xfId="852"/>
    <cellStyle name="60% - Accent4" xfId="853"/>
    <cellStyle name="60% - Accent4 2" xfId="854"/>
    <cellStyle name="60% - Accent4 3" xfId="855"/>
    <cellStyle name="60% - Accent4 4" xfId="856"/>
    <cellStyle name="60% - Accent5" xfId="857"/>
    <cellStyle name="60% - Accent5 2" xfId="858"/>
    <cellStyle name="60% - Accent5 3" xfId="859"/>
    <cellStyle name="60% - Accent6" xfId="860"/>
    <cellStyle name="60% - Accent6 2" xfId="861"/>
    <cellStyle name="60% - Accent6 3" xfId="862"/>
    <cellStyle name="60% - Accent6 4" xfId="863"/>
    <cellStyle name="60% - Akzent1" xfId="864"/>
    <cellStyle name="60% - Akzent1 2" xfId="865"/>
    <cellStyle name="60% - Akzent2" xfId="866"/>
    <cellStyle name="60% - Akzent2 2" xfId="867"/>
    <cellStyle name="60% - Akzent3" xfId="868"/>
    <cellStyle name="60% - Akzent3 2" xfId="869"/>
    <cellStyle name="60% - Akzent4" xfId="870"/>
    <cellStyle name="60% - Akzent4 2" xfId="871"/>
    <cellStyle name="60% - Akzent5" xfId="872"/>
    <cellStyle name="60% - Akzent6" xfId="873"/>
    <cellStyle name="60% - Akzent6 2" xfId="874"/>
    <cellStyle name="Accent1" xfId="875"/>
    <cellStyle name="Accent1 2" xfId="876"/>
    <cellStyle name="Accent1 3" xfId="877"/>
    <cellStyle name="Accent1 4" xfId="878"/>
    <cellStyle name="Accent2" xfId="879"/>
    <cellStyle name="Accent2 2" xfId="880"/>
    <cellStyle name="Accent2 3" xfId="881"/>
    <cellStyle name="Accent3" xfId="882"/>
    <cellStyle name="Accent3 2" xfId="883"/>
    <cellStyle name="Accent3 3" xfId="884"/>
    <cellStyle name="Accent4" xfId="885"/>
    <cellStyle name="Accent4 2" xfId="886"/>
    <cellStyle name="Accent4 3" xfId="887"/>
    <cellStyle name="Accent4 4" xfId="888"/>
    <cellStyle name="Accent5" xfId="889"/>
    <cellStyle name="Accent5 2" xfId="890"/>
    <cellStyle name="Accent5 3" xfId="891"/>
    <cellStyle name="Accent6" xfId="892"/>
    <cellStyle name="Accent6 2" xfId="893"/>
    <cellStyle name="Accent6 3" xfId="894"/>
    <cellStyle name="Accent6 4" xfId="895"/>
    <cellStyle name="Akzent1 2" xfId="896"/>
    <cellStyle name="Akzent2 2" xfId="897"/>
    <cellStyle name="Akzent3 2" xfId="898"/>
    <cellStyle name="Akzent4 2" xfId="899"/>
    <cellStyle name="Akzent5 2" xfId="900"/>
    <cellStyle name="Akzent6 2" xfId="901"/>
    <cellStyle name="Ausgabe 2" xfId="902"/>
    <cellStyle name="Ausgabe 2 2" xfId="903"/>
    <cellStyle name="Bad" xfId="904"/>
    <cellStyle name="Bad 2" xfId="905"/>
    <cellStyle name="Bad 3" xfId="906"/>
    <cellStyle name="Bad 4" xfId="907"/>
    <cellStyle name="BartText" xfId="908"/>
    <cellStyle name="Berechnung 2" xfId="909"/>
    <cellStyle name="Berechnung 2 2" xfId="910"/>
    <cellStyle name="Calculation" xfId="911"/>
    <cellStyle name="Calculation 2" xfId="912"/>
    <cellStyle name="Calculation 3" xfId="913"/>
    <cellStyle name="Calculation 4" xfId="914"/>
    <cellStyle name="Check Cell" xfId="915"/>
    <cellStyle name="Check Cell 2" xfId="916"/>
    <cellStyle name="Check Cell 3" xfId="917"/>
    <cellStyle name="Check Cell 4" xfId="918"/>
    <cellStyle name="Comma 2" xfId="919"/>
    <cellStyle name="Comma 3" xfId="920"/>
    <cellStyle name="Comma 3 2" xfId="921"/>
    <cellStyle name="Eingabe 2" xfId="922"/>
    <cellStyle name="Eingabe 2 2" xfId="923"/>
    <cellStyle name="Ergebnis 2" xfId="924"/>
    <cellStyle name="Ergebnis 2 2" xfId="925"/>
    <cellStyle name="Erklärender Text 2" xfId="926"/>
    <cellStyle name="Euro" xfId="202"/>
    <cellStyle name="Euro 2" xfId="927"/>
    <cellStyle name="Euro 3" xfId="928"/>
    <cellStyle name="Explanatory Text" xfId="929"/>
    <cellStyle name="Explanatory Text 2" xfId="930"/>
    <cellStyle name="Explanatory Text 3" xfId="931"/>
    <cellStyle name="Fraction [12]" xfId="932"/>
    <cellStyle name="Fraction [12] 2" xfId="933"/>
    <cellStyle name="Good" xfId="934"/>
    <cellStyle name="Good 2" xfId="935"/>
    <cellStyle name="Good 3" xfId="936"/>
    <cellStyle name="Good 4" xfId="937"/>
    <cellStyle name="Gut 2" xfId="938"/>
    <cellStyle name="Heading 1" xfId="939"/>
    <cellStyle name="Heading 1 2" xfId="940"/>
    <cellStyle name="Heading 1 3" xfId="941"/>
    <cellStyle name="Heading 1 4" xfId="942"/>
    <cellStyle name="Heading 2" xfId="943"/>
    <cellStyle name="Heading 2 2" xfId="944"/>
    <cellStyle name="Heading 2 3" xfId="945"/>
    <cellStyle name="Heading 2 4" xfId="946"/>
    <cellStyle name="Heading 3" xfId="947"/>
    <cellStyle name="Heading 3 2" xfId="948"/>
    <cellStyle name="Heading 3 3" xfId="949"/>
    <cellStyle name="Heading 3 4" xfId="950"/>
    <cellStyle name="Heading 4" xfId="951"/>
    <cellStyle name="Heading 4 2" xfId="952"/>
    <cellStyle name="Heading 4 3" xfId="953"/>
    <cellStyle name="Heading 4 4" xfId="954"/>
    <cellStyle name="Hyperlink 2" xfId="955"/>
    <cellStyle name="Input" xfId="956"/>
    <cellStyle name="Input 2" xfId="957"/>
    <cellStyle name="Input 3" xfId="958"/>
    <cellStyle name="Komma" xfId="203" builtinId="3"/>
    <cellStyle name="Komma 2" xfId="959"/>
    <cellStyle name="Komma 2 2" xfId="960"/>
    <cellStyle name="Komma 3" xfId="961"/>
    <cellStyle name="Komma 4" xfId="962"/>
    <cellStyle name="Komma 5" xfId="963"/>
    <cellStyle name="Linked Cell" xfId="964"/>
    <cellStyle name="Linked Cell 2" xfId="965"/>
    <cellStyle name="Linked Cell 3" xfId="966"/>
    <cellStyle name="Linked Cell 4" xfId="967"/>
    <cellStyle name="Millares [0]_Libro5" xfId="968"/>
    <cellStyle name="Millares_Libro5" xfId="969"/>
    <cellStyle name="Moneda [0]_Libro5" xfId="970"/>
    <cellStyle name="Moneda_Libro5" xfId="971"/>
    <cellStyle name="Neutral 2" xfId="972"/>
    <cellStyle name="Neutral 3" xfId="973"/>
    <cellStyle name="Normal 2" xfId="974"/>
    <cellStyle name="Normal 2 2" xfId="975"/>
    <cellStyle name="Normal 3" xfId="976"/>
    <cellStyle name="Normal 4" xfId="977"/>
    <cellStyle name="Normal 5" xfId="978"/>
    <cellStyle name="Normal 6" xfId="979"/>
    <cellStyle name="Normal 6 2" xfId="980"/>
    <cellStyle name="Note" xfId="981"/>
    <cellStyle name="Note 2" xfId="982"/>
    <cellStyle name="Note 2 2" xfId="983"/>
    <cellStyle name="Note 2 3" xfId="984"/>
    <cellStyle name="Note 3" xfId="985"/>
    <cellStyle name="Note 4" xfId="986"/>
    <cellStyle name="Notiz 2" xfId="987"/>
    <cellStyle name="Notiz 2 2" xfId="988"/>
    <cellStyle name="Notiz 3" xfId="989"/>
    <cellStyle name="Notiz 3 2" xfId="990"/>
    <cellStyle name="Output" xfId="991"/>
    <cellStyle name="Output 2" xfId="992"/>
    <cellStyle name="Output 3" xfId="993"/>
    <cellStyle name="Output 4" xfId="994"/>
    <cellStyle name="Percent 2" xfId="995"/>
    <cellStyle name="Percent 2 2" xfId="996"/>
    <cellStyle name="Pfeile 12" xfId="204"/>
    <cellStyle name="Prozent" xfId="244" builtinId="5"/>
    <cellStyle name="Prozent 2" xfId="997"/>
    <cellStyle name="Prozent 3" xfId="998"/>
    <cellStyle name="Prozent 4" xfId="999"/>
    <cellStyle name="Prozent 5" xfId="1000"/>
    <cellStyle name="Prozent 7" xfId="1001"/>
    <cellStyle name="SAPBEXaggData" xfId="205"/>
    <cellStyle name="SAPBEXaggData 2" xfId="1002"/>
    <cellStyle name="SAPBEXaggData 2 2" xfId="1003"/>
    <cellStyle name="SAPBEXaggData 3" xfId="1004"/>
    <cellStyle name="SAPBEXaggData 3 2" xfId="1005"/>
    <cellStyle name="SAPBEXaggData 3 3" xfId="1006"/>
    <cellStyle name="SAPBEXaggData 4" xfId="1007"/>
    <cellStyle name="SAPBEXaggData 5" xfId="1008"/>
    <cellStyle name="SAPBEXaggData 6" xfId="1009"/>
    <cellStyle name="SAPBEXaggData 7" xfId="1010"/>
    <cellStyle name="SAPBEXaggData 8" xfId="1011"/>
    <cellStyle name="SAPBEXaggData 9" xfId="1012"/>
    <cellStyle name="SAPBEXaggDataEmph" xfId="206"/>
    <cellStyle name="SAPBEXaggDataEmph 2" xfId="1013"/>
    <cellStyle name="SAPBEXaggDataEmph 2 2" xfId="1014"/>
    <cellStyle name="SAPBEXaggDataEmph 2 3" xfId="1015"/>
    <cellStyle name="SAPBEXaggDataEmph 3" xfId="1016"/>
    <cellStyle name="SAPBEXaggDataEmph 3 2" xfId="1017"/>
    <cellStyle name="SAPBEXaggDataEmph 4" xfId="1018"/>
    <cellStyle name="SAPBEXaggDataEmph 5" xfId="1019"/>
    <cellStyle name="SAPBEXaggDataEmph 6" xfId="1020"/>
    <cellStyle name="SAPBEXaggDataEmph 7" xfId="1021"/>
    <cellStyle name="SAPBEXaggDataEmph 8" xfId="1022"/>
    <cellStyle name="SAPBEXaggDataEmph_Sensitivitäten" xfId="1023"/>
    <cellStyle name="SAPBEXaggItem" xfId="207"/>
    <cellStyle name="SAPBEXaggItem 2" xfId="1024"/>
    <cellStyle name="SAPBEXaggItem 2 2" xfId="1025"/>
    <cellStyle name="SAPBEXaggItem 3" xfId="1026"/>
    <cellStyle name="SAPBEXaggItem 3 2" xfId="1027"/>
    <cellStyle name="SAPBEXaggItem 3 3" xfId="1028"/>
    <cellStyle name="SAPBEXaggItem 4" xfId="1029"/>
    <cellStyle name="SAPBEXaggItem 5" xfId="1030"/>
    <cellStyle name="SAPBEXaggItem 6" xfId="1031"/>
    <cellStyle name="SAPBEXaggItem 7" xfId="1032"/>
    <cellStyle name="SAPBEXaggItem 8" xfId="1033"/>
    <cellStyle name="SAPBEXaggItem_Sensitivitäten" xfId="1034"/>
    <cellStyle name="SAPBEXaggItemX" xfId="208"/>
    <cellStyle name="SAPBEXaggItemX 2" xfId="1035"/>
    <cellStyle name="SAPBEXaggItemX 3" xfId="1036"/>
    <cellStyle name="SAPBEXaggItemX 4" xfId="1037"/>
    <cellStyle name="SAPBEXchaText" xfId="209"/>
    <cellStyle name="SAPBEXchaText 10" xfId="1038"/>
    <cellStyle name="SAPBEXchaText 11" xfId="1039"/>
    <cellStyle name="SAPBEXchaText 2" xfId="1040"/>
    <cellStyle name="SAPBEXchaText 2 2" xfId="1041"/>
    <cellStyle name="SAPBEXchaText 2 3" xfId="1042"/>
    <cellStyle name="SAPBEXchaText 2 4" xfId="1043"/>
    <cellStyle name="SAPBEXchaText 2 4 2" xfId="1044"/>
    <cellStyle name="SAPBEXchaText 3" xfId="1045"/>
    <cellStyle name="SAPBEXchaText 3 2" xfId="1046"/>
    <cellStyle name="SAPBEXchaText 4" xfId="1047"/>
    <cellStyle name="SAPBEXchaText 5" xfId="1048"/>
    <cellStyle name="SAPBEXchaText 6" xfId="1049"/>
    <cellStyle name="SAPBEXchaText 7" xfId="1050"/>
    <cellStyle name="SAPBEXchaText 8" xfId="1051"/>
    <cellStyle name="SAPBEXchaText 9" xfId="1052"/>
    <cellStyle name="SAPBEXchaText_009_3005" xfId="1053"/>
    <cellStyle name="SAPBEXexcBad7" xfId="210"/>
    <cellStyle name="SAPBEXexcBad7 2" xfId="1054"/>
    <cellStyle name="SAPBEXexcBad7 2 2" xfId="1055"/>
    <cellStyle name="SAPBEXexcBad7 2 3" xfId="1056"/>
    <cellStyle name="SAPBEXexcBad7 3" xfId="1057"/>
    <cellStyle name="SAPBEXexcBad7 4" xfId="1058"/>
    <cellStyle name="SAPBEXexcBad7 5" xfId="1059"/>
    <cellStyle name="SAPBEXexcBad7 6" xfId="1060"/>
    <cellStyle name="SAPBEXexcBad7 7" xfId="1061"/>
    <cellStyle name="SAPBEXexcBad7 8" xfId="1062"/>
    <cellStyle name="SAPBEXexcBad7 9" xfId="1063"/>
    <cellStyle name="SAPBEXexcBad8" xfId="211"/>
    <cellStyle name="SAPBEXexcBad8 2" xfId="1064"/>
    <cellStyle name="SAPBEXexcBad8 2 2" xfId="1065"/>
    <cellStyle name="SAPBEXexcBad8 2 3" xfId="1066"/>
    <cellStyle name="SAPBEXexcBad8 3" xfId="1067"/>
    <cellStyle name="SAPBEXexcBad8 4" xfId="1068"/>
    <cellStyle name="SAPBEXexcBad8 5" xfId="1069"/>
    <cellStyle name="SAPBEXexcBad8 6" xfId="1070"/>
    <cellStyle name="SAPBEXexcBad8 7" xfId="1071"/>
    <cellStyle name="SAPBEXexcBad8 8" xfId="1072"/>
    <cellStyle name="SAPBEXexcBad8 9" xfId="1073"/>
    <cellStyle name="SAPBEXexcBad9" xfId="212"/>
    <cellStyle name="SAPBEXexcBad9 2" xfId="1074"/>
    <cellStyle name="SAPBEXexcBad9 2 2" xfId="1075"/>
    <cellStyle name="SAPBEXexcBad9 2 3" xfId="1076"/>
    <cellStyle name="SAPBEXexcBad9 3" xfId="1077"/>
    <cellStyle name="SAPBEXexcBad9 3 2" xfId="1078"/>
    <cellStyle name="SAPBEXexcBad9 4" xfId="1079"/>
    <cellStyle name="SAPBEXexcBad9 4 2" xfId="1080"/>
    <cellStyle name="SAPBEXexcBad9 5" xfId="1081"/>
    <cellStyle name="SAPBEXexcBad9 6" xfId="1082"/>
    <cellStyle name="SAPBEXexcBad9 7" xfId="1083"/>
    <cellStyle name="SAPBEXexcBad9 8" xfId="1084"/>
    <cellStyle name="SAPBEXexcBad9 9" xfId="1085"/>
    <cellStyle name="SAPBEXexcCritical4" xfId="213"/>
    <cellStyle name="SAPBEXexcCritical4 2" xfId="1086"/>
    <cellStyle name="SAPBEXexcCritical4 2 2" xfId="1087"/>
    <cellStyle name="SAPBEXexcCritical4 2 3" xfId="1088"/>
    <cellStyle name="SAPBEXexcCritical4 3" xfId="1089"/>
    <cellStyle name="SAPBEXexcCritical4 4" xfId="1090"/>
    <cellStyle name="SAPBEXexcCritical4 5" xfId="1091"/>
    <cellStyle name="SAPBEXexcCritical4 6" xfId="1092"/>
    <cellStyle name="SAPBEXexcCritical4 7" xfId="1093"/>
    <cellStyle name="SAPBEXexcCritical4 8" xfId="1094"/>
    <cellStyle name="SAPBEXexcCritical5" xfId="214"/>
    <cellStyle name="SAPBEXexcCritical5 2" xfId="1095"/>
    <cellStyle name="SAPBEXexcCritical5 2 2" xfId="1096"/>
    <cellStyle name="SAPBEXexcCritical5 2 3" xfId="1097"/>
    <cellStyle name="SAPBEXexcCritical5 3" xfId="1098"/>
    <cellStyle name="SAPBEXexcCritical5 4" xfId="1099"/>
    <cellStyle name="SAPBEXexcCritical5 5" xfId="1100"/>
    <cellStyle name="SAPBEXexcCritical5 6" xfId="1101"/>
    <cellStyle name="SAPBEXexcCritical5 7" xfId="1102"/>
    <cellStyle name="SAPBEXexcCritical5 8" xfId="1103"/>
    <cellStyle name="SAPBEXexcCritical6" xfId="215"/>
    <cellStyle name="SAPBEXexcCritical6 2" xfId="1104"/>
    <cellStyle name="SAPBEXexcCritical6 2 2" xfId="1105"/>
    <cellStyle name="SAPBEXexcCritical6 2 3" xfId="1106"/>
    <cellStyle name="SAPBEXexcCritical6 3" xfId="1107"/>
    <cellStyle name="SAPBEXexcCritical6 4" xfId="1108"/>
    <cellStyle name="SAPBEXexcCritical6 5" xfId="1109"/>
    <cellStyle name="SAPBEXexcCritical6 6" xfId="1110"/>
    <cellStyle name="SAPBEXexcCritical6 7" xfId="1111"/>
    <cellStyle name="SAPBEXexcCritical6 8" xfId="1112"/>
    <cellStyle name="SAPBEXexcGood1" xfId="216"/>
    <cellStyle name="SAPBEXexcGood1 2" xfId="1113"/>
    <cellStyle name="SAPBEXexcGood1 2 2" xfId="1114"/>
    <cellStyle name="SAPBEXexcGood1 2 3" xfId="1115"/>
    <cellStyle name="SAPBEXexcGood1 3" xfId="1116"/>
    <cellStyle name="SAPBEXexcGood1 4" xfId="1117"/>
    <cellStyle name="SAPBEXexcGood1 5" xfId="1118"/>
    <cellStyle name="SAPBEXexcGood1 6" xfId="1119"/>
    <cellStyle name="SAPBEXexcGood1 7" xfId="1120"/>
    <cellStyle name="SAPBEXexcGood1 8" xfId="1121"/>
    <cellStyle name="SAPBEXexcGood2" xfId="217"/>
    <cellStyle name="SAPBEXexcGood2 2" xfId="1122"/>
    <cellStyle name="SAPBEXexcGood2 2 2" xfId="1123"/>
    <cellStyle name="SAPBEXexcGood2 2 3" xfId="1124"/>
    <cellStyle name="SAPBEXexcGood2 3" xfId="1125"/>
    <cellStyle name="SAPBEXexcGood2 4" xfId="1126"/>
    <cellStyle name="SAPBEXexcGood2 5" xfId="1127"/>
    <cellStyle name="SAPBEXexcGood2 6" xfId="1128"/>
    <cellStyle name="SAPBEXexcGood2 7" xfId="1129"/>
    <cellStyle name="SAPBEXexcGood2 8" xfId="1130"/>
    <cellStyle name="SAPBEXexcGood2 9" xfId="1131"/>
    <cellStyle name="SAPBEXexcGood3" xfId="218"/>
    <cellStyle name="SAPBEXexcGood3 2" xfId="1132"/>
    <cellStyle name="SAPBEXexcGood3 2 2" xfId="1133"/>
    <cellStyle name="SAPBEXexcGood3 2 3" xfId="1134"/>
    <cellStyle name="SAPBEXexcGood3 3" xfId="1135"/>
    <cellStyle name="SAPBEXexcGood3 3 2" xfId="1136"/>
    <cellStyle name="SAPBEXexcGood3 4" xfId="1137"/>
    <cellStyle name="SAPBEXexcGood3 5" xfId="1138"/>
    <cellStyle name="SAPBEXexcGood3 6" xfId="1139"/>
    <cellStyle name="SAPBEXexcGood3 7" xfId="1140"/>
    <cellStyle name="SAPBEXfilterDrill" xfId="219"/>
    <cellStyle name="SAPBEXfilterDrill 2" xfId="1141"/>
    <cellStyle name="SAPBEXfilterDrill 2 2" xfId="1142"/>
    <cellStyle name="SAPBEXfilterDrill 2 3" xfId="1143"/>
    <cellStyle name="SAPBEXfilterDrill 2 4" xfId="1144"/>
    <cellStyle name="SAPBEXfilterDrill 3" xfId="1145"/>
    <cellStyle name="SAPBEXfilterDrill 3 2" xfId="1146"/>
    <cellStyle name="SAPBEXfilterDrill 4" xfId="1147"/>
    <cellStyle name="SAPBEXfilterDrill 5" xfId="1148"/>
    <cellStyle name="SAPBEXfilterDrill 6" xfId="1149"/>
    <cellStyle name="SAPBEXfilterDrill 7" xfId="1150"/>
    <cellStyle name="SAPBEXfilterDrill_xSAPtemp2817" xfId="1151"/>
    <cellStyle name="SAPBEXfilterItem" xfId="220"/>
    <cellStyle name="SAPBEXfilterItem 10" xfId="1152"/>
    <cellStyle name="SAPBEXfilterItem 2" xfId="1153"/>
    <cellStyle name="SAPBEXfilterItem 2 2" xfId="1154"/>
    <cellStyle name="SAPBEXfilterItem 3" xfId="1155"/>
    <cellStyle name="SAPBEXfilterItem 3 2" xfId="1156"/>
    <cellStyle name="SAPBEXfilterItem 4" xfId="1157"/>
    <cellStyle name="SAPBEXfilterItem 5" xfId="1158"/>
    <cellStyle name="SAPBEXfilterItem 6" xfId="1159"/>
    <cellStyle name="SAPBEXfilterItem 7" xfId="1160"/>
    <cellStyle name="SAPBEXfilterItem 8" xfId="1161"/>
    <cellStyle name="SAPBEXfilterItem 9" xfId="1162"/>
    <cellStyle name="SAPBEXfilterItem_xSAPtemp2817" xfId="1163"/>
    <cellStyle name="SAPBEXfilterText" xfId="221"/>
    <cellStyle name="SAPBEXfilterText 2" xfId="1164"/>
    <cellStyle name="SAPBEXformats" xfId="222"/>
    <cellStyle name="SAPBEXformats 2" xfId="1165"/>
    <cellStyle name="SAPBEXformats 2 2" xfId="1166"/>
    <cellStyle name="SAPBEXformats 2 3" xfId="1167"/>
    <cellStyle name="SAPBEXformats 2 3 2" xfId="1168"/>
    <cellStyle name="SAPBEXformats 3" xfId="1169"/>
    <cellStyle name="SAPBEXformats 4" xfId="1170"/>
    <cellStyle name="SAPBEXformats 5" xfId="1171"/>
    <cellStyle name="SAPBEXformats 6" xfId="1172"/>
    <cellStyle name="SAPBEXformats 7" xfId="1173"/>
    <cellStyle name="SAPBEXformats 8" xfId="1174"/>
    <cellStyle name="SAPBEXheaderItem" xfId="223"/>
    <cellStyle name="SAPBEXheaderItem 10" xfId="1175"/>
    <cellStyle name="SAPBEXheaderItem 11" xfId="1176"/>
    <cellStyle name="SAPBEXheaderItem 12" xfId="1177"/>
    <cellStyle name="SAPBEXheaderItem 13" xfId="1178"/>
    <cellStyle name="SAPBEXheaderItem 2" xfId="1179"/>
    <cellStyle name="SAPBEXheaderItem 2 2" xfId="1180"/>
    <cellStyle name="SAPBEXheaderItem 2 3" xfId="1181"/>
    <cellStyle name="SAPBEXheaderItem 2 4" xfId="1182"/>
    <cellStyle name="SAPBEXheaderItem 3" xfId="1183"/>
    <cellStyle name="SAPBEXheaderItem 3 2" xfId="1184"/>
    <cellStyle name="SAPBEXheaderItem 4" xfId="1185"/>
    <cellStyle name="SAPBEXheaderItem 5" xfId="1186"/>
    <cellStyle name="SAPBEXheaderItem 6" xfId="1187"/>
    <cellStyle name="SAPBEXheaderItem 7" xfId="1188"/>
    <cellStyle name="SAPBEXheaderItem 8" xfId="1189"/>
    <cellStyle name="SAPBEXheaderItem 9" xfId="1190"/>
    <cellStyle name="SAPBEXheaderItem_xSAPtemp2817" xfId="1191"/>
    <cellStyle name="SAPBEXheaderText" xfId="224"/>
    <cellStyle name="SAPBEXheaderText 10" xfId="1192"/>
    <cellStyle name="SAPBEXheaderText 11" xfId="1193"/>
    <cellStyle name="SAPBEXheaderText 12" xfId="1194"/>
    <cellStyle name="SAPBEXheaderText 13" xfId="1195"/>
    <cellStyle name="SAPBEXheaderText 2" xfId="1196"/>
    <cellStyle name="SAPBEXheaderText 2 2" xfId="1197"/>
    <cellStyle name="SAPBEXheaderText 2 3" xfId="1198"/>
    <cellStyle name="SAPBEXheaderText 2 4" xfId="1199"/>
    <cellStyle name="SAPBEXheaderText 3" xfId="1200"/>
    <cellStyle name="SAPBEXheaderText 3 2" xfId="1201"/>
    <cellStyle name="SAPBEXheaderText 4" xfId="1202"/>
    <cellStyle name="SAPBEXheaderText 5" xfId="1203"/>
    <cellStyle name="SAPBEXheaderText 6" xfId="1204"/>
    <cellStyle name="SAPBEXheaderText 7" xfId="1205"/>
    <cellStyle name="SAPBEXheaderText 8" xfId="1206"/>
    <cellStyle name="SAPBEXheaderText 9" xfId="1207"/>
    <cellStyle name="SAPBEXheaderText_xSAPtemp2817" xfId="1208"/>
    <cellStyle name="SAPBEXHLevel0" xfId="225"/>
    <cellStyle name="SAPBEXHLevel0 10" xfId="1209"/>
    <cellStyle name="SAPBEXHLevel0 2" xfId="1210"/>
    <cellStyle name="SAPBEXHLevel0 2 2" xfId="1211"/>
    <cellStyle name="SAPBEXHLevel0 2 3" xfId="1212"/>
    <cellStyle name="SAPBEXHLevel0 2 4" xfId="1213"/>
    <cellStyle name="SAPBEXHLevel0 2 4 2" xfId="1214"/>
    <cellStyle name="SAPBEXHLevel0 3" xfId="1215"/>
    <cellStyle name="SAPBEXHLevel0 4" xfId="1216"/>
    <cellStyle name="SAPBEXHLevel0 5" xfId="1217"/>
    <cellStyle name="SAPBEXHLevel0 6" xfId="1218"/>
    <cellStyle name="SAPBEXHLevel0 7" xfId="1219"/>
    <cellStyle name="SAPBEXHLevel0 8" xfId="1220"/>
    <cellStyle name="SAPBEXHLevel0 9" xfId="1221"/>
    <cellStyle name="SAPBEXHLevel0_xSAPtemp2817" xfId="1222"/>
    <cellStyle name="SAPBEXHLevel0X" xfId="226"/>
    <cellStyle name="SAPBEXHLevel0X 2" xfId="1223"/>
    <cellStyle name="SAPBEXHLevel0X 2 2" xfId="1224"/>
    <cellStyle name="SAPBEXHLevel0X 3" xfId="1225"/>
    <cellStyle name="SAPBEXHLevel0X 3 2" xfId="1226"/>
    <cellStyle name="SAPBEXHLevel0X 4" xfId="1227"/>
    <cellStyle name="SAPBEXHLevel0X 5" xfId="1228"/>
    <cellStyle name="SAPBEXHLevel0X 6" xfId="1229"/>
    <cellStyle name="SAPBEXHLevel0X 7" xfId="1230"/>
    <cellStyle name="SAPBEXHLevel0X 8" xfId="1231"/>
    <cellStyle name="SAPBEXHLevel1" xfId="227"/>
    <cellStyle name="SAPBEXHLevel1 2" xfId="1232"/>
    <cellStyle name="SAPBEXHLevel1 2 2" xfId="1233"/>
    <cellStyle name="SAPBEXHLevel1 2 3" xfId="1234"/>
    <cellStyle name="SAPBEXHLevel1 2 4" xfId="1235"/>
    <cellStyle name="SAPBEXHLevel1 2 4 2" xfId="1236"/>
    <cellStyle name="SAPBEXHLevel1 3" xfId="1237"/>
    <cellStyle name="SAPBEXHLevel1 4" xfId="1238"/>
    <cellStyle name="SAPBEXHLevel1 5" xfId="1239"/>
    <cellStyle name="SAPBEXHLevel1 6" xfId="1240"/>
    <cellStyle name="SAPBEXHLevel1 7" xfId="1241"/>
    <cellStyle name="SAPBEXHLevel1 8" xfId="1242"/>
    <cellStyle name="SAPBEXHLevel1 9" xfId="1243"/>
    <cellStyle name="SAPBEXHLevel1_009_3005" xfId="1244"/>
    <cellStyle name="SAPBEXHLevel1X" xfId="228"/>
    <cellStyle name="SAPBEXHLevel1X 10" xfId="1245"/>
    <cellStyle name="SAPBEXHLevel1X 11" xfId="1246"/>
    <cellStyle name="SAPBEXHLevel1X 2" xfId="1247"/>
    <cellStyle name="SAPBEXHLevel1X 2 2" xfId="1248"/>
    <cellStyle name="SAPBEXHLevel1X 2 2 2" xfId="1249"/>
    <cellStyle name="SAPBEXHLevel1X 2 3" xfId="1250"/>
    <cellStyle name="SAPBEXHLevel1X 3" xfId="1251"/>
    <cellStyle name="SAPBEXHLevel1X 3 2" xfId="1252"/>
    <cellStyle name="SAPBEXHLevel1X 4" xfId="1253"/>
    <cellStyle name="SAPBEXHLevel1X 4 2" xfId="1254"/>
    <cellStyle name="SAPBEXHLevel1X 5" xfId="1255"/>
    <cellStyle name="SAPBEXHLevel1X 6" xfId="1256"/>
    <cellStyle name="SAPBEXHLevel1X 7" xfId="1257"/>
    <cellStyle name="SAPBEXHLevel1X 8" xfId="1258"/>
    <cellStyle name="SAPBEXHLevel1X 9" xfId="1259"/>
    <cellStyle name="SAPBEXHLevel2" xfId="229"/>
    <cellStyle name="SAPBEXHLevel2 10" xfId="1260"/>
    <cellStyle name="SAPBEXHLevel2 2" xfId="1261"/>
    <cellStyle name="SAPBEXHLevel2 2 2" xfId="1262"/>
    <cellStyle name="SAPBEXHLevel2 2 3" xfId="1263"/>
    <cellStyle name="SAPBEXHLevel2 2 4" xfId="1264"/>
    <cellStyle name="SAPBEXHLevel2 2 5" xfId="1265"/>
    <cellStyle name="SAPBEXHLevel2 2 5 2" xfId="1266"/>
    <cellStyle name="SAPBEXHLevel2 3" xfId="1267"/>
    <cellStyle name="SAPBEXHLevel2 3 2" xfId="1268"/>
    <cellStyle name="SAPBEXHLevel2 3 3" xfId="1269"/>
    <cellStyle name="SAPBEXHLevel2 4" xfId="1270"/>
    <cellStyle name="SAPBEXHLevel2 4 2" xfId="1271"/>
    <cellStyle name="SAPBEXHLevel2 4 3" xfId="1272"/>
    <cellStyle name="SAPBEXHLevel2 5" xfId="1273"/>
    <cellStyle name="SAPBEXHLevel2 6" xfId="1274"/>
    <cellStyle name="SAPBEXHLevel2 7" xfId="1275"/>
    <cellStyle name="SAPBEXHLevel2 8" xfId="1276"/>
    <cellStyle name="SAPBEXHLevel2 9" xfId="1277"/>
    <cellStyle name="SAPBEXHLevel2_009_3005" xfId="1278"/>
    <cellStyle name="SAPBEXHLevel2X" xfId="230"/>
    <cellStyle name="SAPBEXHLevel2X 10" xfId="1279"/>
    <cellStyle name="SAPBEXHLevel2X 11" xfId="1280"/>
    <cellStyle name="SAPBEXHLevel2X 12" xfId="1281"/>
    <cellStyle name="SAPBEXHLevel2X 13" xfId="1282"/>
    <cellStyle name="SAPBEXHLevel2X 2" xfId="1283"/>
    <cellStyle name="SAPBEXHLevel2X 2 2" xfId="1284"/>
    <cellStyle name="SAPBEXHLevel2X 2 2 2" xfId="1285"/>
    <cellStyle name="SAPBEXHLevel2X 2 3" xfId="1286"/>
    <cellStyle name="SAPBEXHLevel2X 2 4" xfId="1287"/>
    <cellStyle name="SAPBEXHLevel2X 3" xfId="1288"/>
    <cellStyle name="SAPBEXHLevel2X 3 2" xfId="1289"/>
    <cellStyle name="SAPBEXHLevel2X 3 3" xfId="1290"/>
    <cellStyle name="SAPBEXHLevel2X 4" xfId="1291"/>
    <cellStyle name="SAPBEXHLevel2X 4 2" xfId="1292"/>
    <cellStyle name="SAPBEXHLevel2X 4 3" xfId="1293"/>
    <cellStyle name="SAPBEXHLevel2X 4 4" xfId="1294"/>
    <cellStyle name="SAPBEXHLevel2X 5" xfId="1295"/>
    <cellStyle name="SAPBEXHLevel2X 5 2" xfId="1296"/>
    <cellStyle name="SAPBEXHLevel2X 6" xfId="1297"/>
    <cellStyle name="SAPBEXHLevel2X 7" xfId="1298"/>
    <cellStyle name="SAPBEXHLevel2X 8" xfId="1299"/>
    <cellStyle name="SAPBEXHLevel2X 9" xfId="1300"/>
    <cellStyle name="SAPBEXHLevel3" xfId="231"/>
    <cellStyle name="SAPBEXHLevel3 10" xfId="1301"/>
    <cellStyle name="SAPBEXHLevel3 2" xfId="1302"/>
    <cellStyle name="SAPBEXHLevel3 2 2" xfId="1303"/>
    <cellStyle name="SAPBEXHLevel3 2 3" xfId="1304"/>
    <cellStyle name="SAPBEXHLevel3 2 4" xfId="1305"/>
    <cellStyle name="SAPBEXHLevel3 2 5" xfId="1306"/>
    <cellStyle name="SAPBEXHLevel3 2 5 2" xfId="1307"/>
    <cellStyle name="SAPBEXHLevel3 3" xfId="1308"/>
    <cellStyle name="SAPBEXHLevel3 3 2" xfId="1309"/>
    <cellStyle name="SAPBEXHLevel3 3 3" xfId="1310"/>
    <cellStyle name="SAPBEXHLevel3 4" xfId="1311"/>
    <cellStyle name="SAPBEXHLevel3 4 2" xfId="1312"/>
    <cellStyle name="SAPBEXHLevel3 4 3" xfId="1313"/>
    <cellStyle name="SAPBEXHLevel3 5" xfId="1314"/>
    <cellStyle name="SAPBEXHLevel3 6" xfId="1315"/>
    <cellStyle name="SAPBEXHLevel3 7" xfId="1316"/>
    <cellStyle name="SAPBEXHLevel3 8" xfId="1317"/>
    <cellStyle name="SAPBEXHLevel3 9" xfId="1318"/>
    <cellStyle name="SAPBEXHLevel3_009_3005" xfId="1319"/>
    <cellStyle name="SAPBEXHLevel3X" xfId="232"/>
    <cellStyle name="SAPBEXHLevel3X 10" xfId="1320"/>
    <cellStyle name="SAPBEXHLevel3X 11" xfId="1321"/>
    <cellStyle name="SAPBEXHLevel3X 12" xfId="1322"/>
    <cellStyle name="SAPBEXHLevel3X 13" xfId="1323"/>
    <cellStyle name="SAPBEXHLevel3X 14" xfId="1324"/>
    <cellStyle name="SAPBEXHLevel3X 2" xfId="1325"/>
    <cellStyle name="SAPBEXHLevel3X 2 2" xfId="1326"/>
    <cellStyle name="SAPBEXHLevel3X 2 2 2" xfId="1327"/>
    <cellStyle name="SAPBEXHLevel3X 2 3" xfId="1328"/>
    <cellStyle name="SAPBEXHLevel3X 2 3 2" xfId="1329"/>
    <cellStyle name="SAPBEXHLevel3X 2 4" xfId="1330"/>
    <cellStyle name="SAPBEXHLevel3X 3" xfId="1331"/>
    <cellStyle name="SAPBEXHLevel3X 3 2" xfId="1332"/>
    <cellStyle name="SAPBEXHLevel3X 3 3" xfId="1333"/>
    <cellStyle name="SAPBEXHLevel3X 4" xfId="1334"/>
    <cellStyle name="SAPBEXHLevel3X 4 2" xfId="1335"/>
    <cellStyle name="SAPBEXHLevel3X 4 3" xfId="1336"/>
    <cellStyle name="SAPBEXHLevel3X 4 4" xfId="1337"/>
    <cellStyle name="SAPBEXHLevel3X 5" xfId="1338"/>
    <cellStyle name="SAPBEXHLevel3X 5 2" xfId="1339"/>
    <cellStyle name="SAPBEXHLevel3X 6" xfId="1340"/>
    <cellStyle name="SAPBEXHLevel3X 7" xfId="1341"/>
    <cellStyle name="SAPBEXHLevel3X 8" xfId="1342"/>
    <cellStyle name="SAPBEXHLevel3X 9" xfId="1343"/>
    <cellStyle name="SAPBEXresData" xfId="233"/>
    <cellStyle name="SAPBEXresData 2" xfId="1344"/>
    <cellStyle name="SAPBEXresData 2 2" xfId="1345"/>
    <cellStyle name="SAPBEXresData 3" xfId="1346"/>
    <cellStyle name="SAPBEXresData 4" xfId="1347"/>
    <cellStyle name="SAPBEXresData 5" xfId="1348"/>
    <cellStyle name="SAPBEXresDataEmph" xfId="234"/>
    <cellStyle name="SAPBEXresDataEmph 2" xfId="1349"/>
    <cellStyle name="SAPBEXresDataEmph 2 2" xfId="1350"/>
    <cellStyle name="SAPBEXresDataEmph 3" xfId="1351"/>
    <cellStyle name="SAPBEXresDataEmph 4" xfId="1352"/>
    <cellStyle name="SAPBEXresItem" xfId="235"/>
    <cellStyle name="SAPBEXresItem 10" xfId="1353"/>
    <cellStyle name="SAPBEXresItem 11" xfId="1354"/>
    <cellStyle name="SAPBEXresItem 2" xfId="1355"/>
    <cellStyle name="SAPBEXresItem 2 2" xfId="1356"/>
    <cellStyle name="SAPBEXresItem 2 3" xfId="1357"/>
    <cellStyle name="SAPBEXresItem 2 4" xfId="1358"/>
    <cellStyle name="SAPBEXresItem 3" xfId="1359"/>
    <cellStyle name="SAPBEXresItem 3 2" xfId="1360"/>
    <cellStyle name="SAPBEXresItem 4" xfId="1361"/>
    <cellStyle name="SAPBEXresItem 5" xfId="1362"/>
    <cellStyle name="SAPBEXresItem 6" xfId="1363"/>
    <cellStyle name="SAPBEXresItem 7" xfId="1364"/>
    <cellStyle name="SAPBEXresItem 8" xfId="1365"/>
    <cellStyle name="SAPBEXresItem 9" xfId="1366"/>
    <cellStyle name="SAPBEXresItemX" xfId="236"/>
    <cellStyle name="SAPBEXresItemX 2" xfId="1367"/>
    <cellStyle name="SAPBEXresItemX 2 2" xfId="1368"/>
    <cellStyle name="SAPBEXresItemX 2 3" xfId="1369"/>
    <cellStyle name="SAPBEXresItemX 3" xfId="1370"/>
    <cellStyle name="SAPBEXresItemX 3 2" xfId="1371"/>
    <cellStyle name="SAPBEXresItemX 4" xfId="1372"/>
    <cellStyle name="SAPBEXresItemX 5" xfId="1373"/>
    <cellStyle name="SAPBEXresItemX 6" xfId="1374"/>
    <cellStyle name="SAPBEXresItemX 7" xfId="1375"/>
    <cellStyle name="SAPBEXstdData" xfId="237"/>
    <cellStyle name="SAPBEXstdData 10" xfId="1376"/>
    <cellStyle name="SAPBEXstdData 11" xfId="1377"/>
    <cellStyle name="SAPBEXstdData 12" xfId="1378"/>
    <cellStyle name="SAPBEXstdData 2" xfId="1379"/>
    <cellStyle name="SAPBEXstdData 2 2" xfId="1380"/>
    <cellStyle name="SAPBEXstdData 2 3" xfId="1381"/>
    <cellStyle name="SAPBEXstdData 2 4" xfId="1382"/>
    <cellStyle name="SAPBEXstdData 2 4 2" xfId="1383"/>
    <cellStyle name="SAPBEXstdData 3" xfId="1384"/>
    <cellStyle name="SAPBEXstdData 3 2" xfId="1385"/>
    <cellStyle name="SAPBEXstdData 4" xfId="1386"/>
    <cellStyle name="SAPBEXstdData 5" xfId="1387"/>
    <cellStyle name="SAPBEXstdData 6" xfId="1388"/>
    <cellStyle name="SAPBEXstdData 7" xfId="1389"/>
    <cellStyle name="SAPBEXstdData 8" xfId="1390"/>
    <cellStyle name="SAPBEXstdData 9" xfId="1391"/>
    <cellStyle name="SAPBEXstdData_Kurse" xfId="1392"/>
    <cellStyle name="SAPBEXstdDataEmph" xfId="238"/>
    <cellStyle name="SAPBEXstdDataEmph 2" xfId="1393"/>
    <cellStyle name="SAPBEXstdDataEmph 2 2" xfId="1394"/>
    <cellStyle name="SAPBEXstdDataEmph 3" xfId="1395"/>
    <cellStyle name="SAPBEXstdDataEmph 3 2" xfId="1396"/>
    <cellStyle name="SAPBEXstdDataEmph 3 3" xfId="1397"/>
    <cellStyle name="SAPBEXstdDataEmph 4" xfId="1398"/>
    <cellStyle name="SAPBEXstdDataEmph 5" xfId="1399"/>
    <cellStyle name="SAPBEXstdDataEmph 6" xfId="1400"/>
    <cellStyle name="SAPBEXstdDataEmph 7" xfId="1401"/>
    <cellStyle name="SAPBEXstdDataEmph_Overview KPIs by availability" xfId="1402"/>
    <cellStyle name="SAPBEXstdItem" xfId="239"/>
    <cellStyle name="SAPBEXstdItem 10" xfId="1403"/>
    <cellStyle name="SAPBEXstdItem 11" xfId="1404"/>
    <cellStyle name="SAPBEXstdItem 12" xfId="1405"/>
    <cellStyle name="SAPBEXstdItem 2" xfId="1406"/>
    <cellStyle name="SAPBEXstdItem 2 2" xfId="1407"/>
    <cellStyle name="SAPBEXstdItem 2 3" xfId="1408"/>
    <cellStyle name="SAPBEXstdItem 3" xfId="1409"/>
    <cellStyle name="SAPBEXstdItem 3 2" xfId="1410"/>
    <cellStyle name="SAPBEXstdItem 4" xfId="1411"/>
    <cellStyle name="SAPBEXstdItem 5" xfId="1412"/>
    <cellStyle name="SAPBEXstdItem 6" xfId="1413"/>
    <cellStyle name="SAPBEXstdItem 7" xfId="1414"/>
    <cellStyle name="SAPBEXstdItem 8" xfId="1415"/>
    <cellStyle name="SAPBEXstdItem 9" xfId="1416"/>
    <cellStyle name="SAPBEXstdItem_754_3004_neu nach Ges" xfId="1417"/>
    <cellStyle name="SAPBEXstdItemX" xfId="240"/>
    <cellStyle name="SAPBEXstdItemX 10" xfId="1418"/>
    <cellStyle name="SAPBEXstdItemX 2" xfId="1419"/>
    <cellStyle name="SAPBEXstdItemX 2 2" xfId="1420"/>
    <cellStyle name="SAPBEXstdItemX 2 3" xfId="1421"/>
    <cellStyle name="SAPBEXstdItemX 2 4" xfId="1422"/>
    <cellStyle name="SAPBEXstdItemX 2 4 2" xfId="1423"/>
    <cellStyle name="SAPBEXstdItemX 3" xfId="1424"/>
    <cellStyle name="SAPBEXstdItemX 3 2" xfId="1425"/>
    <cellStyle name="SAPBEXstdItemX 4" xfId="1426"/>
    <cellStyle name="SAPBEXstdItemX 5" xfId="1427"/>
    <cellStyle name="SAPBEXstdItemX 6" xfId="1428"/>
    <cellStyle name="SAPBEXstdItemX 7" xfId="1429"/>
    <cellStyle name="SAPBEXstdItemX 8" xfId="1430"/>
    <cellStyle name="SAPBEXstdItemX 9" xfId="1431"/>
    <cellStyle name="SAPBEXstdItemX_Overview KPIs by availability" xfId="1432"/>
    <cellStyle name="SAPBEXtitle" xfId="241"/>
    <cellStyle name="SAPBEXtitle 2" xfId="1433"/>
    <cellStyle name="SAPBEXtitle 3" xfId="1434"/>
    <cellStyle name="SAPBEXtitle 4" xfId="1435"/>
    <cellStyle name="SAPBEXtitle 5" xfId="1436"/>
    <cellStyle name="SAPBEXtitle 6" xfId="1437"/>
    <cellStyle name="SAPBEXtitle_xSAPtemp3410" xfId="1438"/>
    <cellStyle name="SAPBEXundefined" xfId="242"/>
    <cellStyle name="SAPBEXundefined 2" xfId="1439"/>
    <cellStyle name="SAPBEXundefined 2 2" xfId="1440"/>
    <cellStyle name="SAPBEXundefined 3" xfId="1441"/>
    <cellStyle name="SAPBEXundefined 4" xfId="1442"/>
    <cellStyle name="SAPBEXundefined 5" xfId="1443"/>
    <cellStyle name="SAPBEXundefined 6" xfId="1444"/>
    <cellStyle name="SAPBEXundefined_Overview KPIs by availability" xfId="1445"/>
    <cellStyle name="Schlecht 2" xfId="1446"/>
    <cellStyle name="Standaard 2" xfId="1447"/>
    <cellStyle name="Standaard 2 2" xfId="1448"/>
    <cellStyle name="Standaard_CAO17mk" xfId="1449"/>
    <cellStyle name="Standard" xfId="0" builtinId="0"/>
    <cellStyle name="Standard 10" xfId="246"/>
    <cellStyle name="Standard 11" xfId="1450"/>
    <cellStyle name="Standard 12" xfId="1451"/>
    <cellStyle name="Standard 13" xfId="1452"/>
    <cellStyle name="Standard 14" xfId="1453"/>
    <cellStyle name="Standard 15" xfId="1454"/>
    <cellStyle name="Standard 16" xfId="1455"/>
    <cellStyle name="Standard 2" xfId="245"/>
    <cellStyle name="Standard 2 2" xfId="1456"/>
    <cellStyle name="Standard 2 3" xfId="1457"/>
    <cellStyle name="Standard 2 4" xfId="1458"/>
    <cellStyle name="Standard 2 5" xfId="1459"/>
    <cellStyle name="Standard 3" xfId="1460"/>
    <cellStyle name="Standard 3 2" xfId="1461"/>
    <cellStyle name="Standard 3 3" xfId="1462"/>
    <cellStyle name="Standard 4" xfId="1463"/>
    <cellStyle name="Standard 4 2" xfId="1464"/>
    <cellStyle name="Standard 4 3" xfId="1465"/>
    <cellStyle name="Standard 4 4" xfId="1466"/>
    <cellStyle name="Standard 5" xfId="1467"/>
    <cellStyle name="Standard 5 2" xfId="1468"/>
    <cellStyle name="Standard 6" xfId="1469"/>
    <cellStyle name="Standard 7" xfId="1470"/>
    <cellStyle name="Standard 8" xfId="1471"/>
    <cellStyle name="Standard 9" xfId="1472"/>
    <cellStyle name="Standard_Q1 2009 P&amp;L Details" xfId="243"/>
    <cellStyle name="Subhead1" xfId="1473"/>
    <cellStyle name="Subhead1 2" xfId="1474"/>
    <cellStyle name="Subhead2" xfId="1475"/>
    <cellStyle name="Subhead2 2" xfId="1476"/>
    <cellStyle name="Subhead3" xfId="1477"/>
    <cellStyle name="Subhead3 2" xfId="1478"/>
    <cellStyle name="Subhead4" xfId="1479"/>
    <cellStyle name="Subhead4 2" xfId="1480"/>
    <cellStyle name="Title" xfId="1481"/>
    <cellStyle name="Title 2" xfId="1482"/>
    <cellStyle name="Title 3" xfId="1483"/>
    <cellStyle name="Title 4" xfId="1484"/>
    <cellStyle name="Total" xfId="1485"/>
    <cellStyle name="Total 2" xfId="1486"/>
    <cellStyle name="Total 3" xfId="1487"/>
    <cellStyle name="Total 4" xfId="1488"/>
    <cellStyle name="Überschrift 1 2" xfId="1489"/>
    <cellStyle name="Überschrift 2 2" xfId="1490"/>
    <cellStyle name="Überschrift 3 2" xfId="1491"/>
    <cellStyle name="Überschrift 4 2" xfId="1492"/>
    <cellStyle name="Überschrift 5" xfId="1493"/>
    <cellStyle name="Verknüpfte Zelle 2" xfId="1494"/>
    <cellStyle name="Währung 2" xfId="1495"/>
    <cellStyle name="Währung 2 2" xfId="1496"/>
    <cellStyle name="Währung 3" xfId="1497"/>
    <cellStyle name="Warnender Text 2" xfId="1498"/>
    <cellStyle name="Warning Text" xfId="1499"/>
    <cellStyle name="Warning Text 2" xfId="1500"/>
    <cellStyle name="Warning Text 3" xfId="1501"/>
    <cellStyle name="Zelle überprüfen 2" xfId="1502"/>
  </cellStyles>
  <dxfs count="0"/>
  <tableStyles count="0" defaultTableStyle="TableStyleMedium2" defaultPivotStyle="PivotStyleLight16"/>
  <colors>
    <mruColors>
      <color rgb="FF0000FF"/>
      <color rgb="FFF11A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437029</xdr:colOff>
      <xdr:row>1</xdr:row>
      <xdr:rowOff>22412</xdr:rowOff>
    </xdr:from>
    <xdr:to>
      <xdr:col>52</xdr:col>
      <xdr:colOff>26894</xdr:colOff>
      <xdr:row>5</xdr:row>
      <xdr:rowOff>114300</xdr:rowOff>
    </xdr:to>
    <xdr:sp macro="" textlink="">
      <xdr:nvSpPr>
        <xdr:cNvPr id="6" name="Textfeld 5"/>
        <xdr:cNvSpPr txBox="1"/>
      </xdr:nvSpPr>
      <xdr:spPr>
        <a:xfrm>
          <a:off x="12114679" y="593912"/>
          <a:ext cx="5200090" cy="81578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Organometallics business will be shown as portfolio effect as of Q2 2017 onwards.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  <xdr:twoCellAnchor>
    <xdr:from>
      <xdr:col>46</xdr:col>
      <xdr:colOff>0</xdr:colOff>
      <xdr:row>13</xdr:row>
      <xdr:rowOff>179293</xdr:rowOff>
    </xdr:from>
    <xdr:to>
      <xdr:col>52</xdr:col>
      <xdr:colOff>44823</xdr:colOff>
      <xdr:row>19</xdr:row>
      <xdr:rowOff>47624</xdr:rowOff>
    </xdr:to>
    <xdr:sp macro="" textlink="">
      <xdr:nvSpPr>
        <xdr:cNvPr id="7" name="Textfeld 6"/>
        <xdr:cNvSpPr txBox="1"/>
      </xdr:nvSpPr>
      <xdr:spPr>
        <a:xfrm>
          <a:off x="12125325" y="3151093"/>
          <a:ext cx="5207373" cy="101133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 Additives business will be shown as portfolio effect as of Q2 2017 onwards/ unaudited  and preliminary figures.</a:t>
          </a:r>
        </a:p>
      </xdr:txBody>
    </xdr:sp>
    <xdr:clientData/>
  </xdr:twoCellAnchor>
  <xdr:twoCellAnchor>
    <xdr:from>
      <xdr:col>46</xdr:col>
      <xdr:colOff>0</xdr:colOff>
      <xdr:row>25</xdr:row>
      <xdr:rowOff>0</xdr:rowOff>
    </xdr:from>
    <xdr:to>
      <xdr:col>52</xdr:col>
      <xdr:colOff>38100</xdr:colOff>
      <xdr:row>30</xdr:row>
      <xdr:rowOff>114300</xdr:rowOff>
    </xdr:to>
    <xdr:sp macro="" textlink="">
      <xdr:nvSpPr>
        <xdr:cNvPr id="8" name="Textfeld 7"/>
        <xdr:cNvSpPr txBox="1"/>
      </xdr:nvSpPr>
      <xdr:spPr>
        <a:xfrm>
          <a:off x="12125325" y="5372100"/>
          <a:ext cx="5200650" cy="1047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aseline="0"/>
            <a:t>E</a:t>
          </a:r>
          <a:r>
            <a:rPr lang="de-DE" sz="1800"/>
            <a:t>xcluding</a:t>
          </a:r>
          <a:r>
            <a:rPr lang="de-DE" sz="1800" baseline="0"/>
            <a:t> Business Unit Rhein Chemie Additives, now allocated to Segment Specialty Addivites/ unaudited and preliminary figures.</a:t>
          </a:r>
          <a:endParaRPr lang="de-DE" sz="1800"/>
        </a:p>
      </xdr:txBody>
    </xdr:sp>
    <xdr:clientData/>
  </xdr:twoCellAnchor>
  <xdr:twoCellAnchor>
    <xdr:from>
      <xdr:col>46</xdr:col>
      <xdr:colOff>22412</xdr:colOff>
      <xdr:row>37</xdr:row>
      <xdr:rowOff>78440</xdr:rowOff>
    </xdr:from>
    <xdr:to>
      <xdr:col>52</xdr:col>
      <xdr:colOff>60512</xdr:colOff>
      <xdr:row>41</xdr:row>
      <xdr:rowOff>190499</xdr:rowOff>
    </xdr:to>
    <xdr:sp macro="" textlink="">
      <xdr:nvSpPr>
        <xdr:cNvPr id="9" name="Textfeld 8"/>
        <xdr:cNvSpPr txBox="1"/>
      </xdr:nvSpPr>
      <xdr:spPr>
        <a:xfrm>
          <a:off x="12147737" y="7850840"/>
          <a:ext cx="5200650" cy="83595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Urethanes business will be shown as portfolio effect as of Q2 2017 onwards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IANCE%20Phase%20II\200%20Warehousing%20&amp;%20Reporting\220_Deliverables\10_Phase%20Functional%20Blueprint\Management%20Reporting\20050804%20Board%20Package%20-%203%20Group%20Fun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qrr\AppData\Local\Temp\notesA60A60\DPR\Auswertung%20Advance%20DP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avsew\LOKALE~1\Temp\notesBF3463\2008_10_14_Bilwert_V4_We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7/Q2%202017/Datenbasis_KM_Q2_2017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inancial Performance 1"/>
      <sheetName val="Financial Performance 2"/>
      <sheetName val="Financial Performance 3"/>
      <sheetName val="Cost Trend Analysis"/>
      <sheetName val="GF Performance D"/>
      <sheetName val="Headcount"/>
      <sheetName val="..."/>
      <sheetName val="List Names"/>
      <sheetName val="SVERWEIS"/>
      <sheetName val="LE Region Mapping"/>
      <sheetName val="master"/>
      <sheetName val="Synergy Drop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LANXESS Board Package - Scope GF - Global Cost Trend Analysis</v>
          </cell>
        </row>
        <row r="10">
          <cell r="C10" t="str">
            <v>GF</v>
          </cell>
          <cell r="E10" t="str">
            <v xml:space="preserve">(T €)   </v>
          </cell>
          <cell r="G10" t="str">
            <v>ACT</v>
          </cell>
          <cell r="V10" t="str">
            <v>F/C</v>
          </cell>
        </row>
        <row r="11">
          <cell r="G11" t="str">
            <v>31.12.2004</v>
          </cell>
          <cell r="I11" t="str">
            <v>Jan</v>
          </cell>
          <cell r="J11" t="str">
            <v>Feb</v>
          </cell>
          <cell r="K11" t="str">
            <v>Mar</v>
          </cell>
          <cell r="L11" t="str">
            <v>Apr</v>
          </cell>
          <cell r="M11" t="str">
            <v>May</v>
          </cell>
          <cell r="N11" t="str">
            <v>Jun</v>
          </cell>
          <cell r="O11" t="str">
            <v>Jul</v>
          </cell>
          <cell r="P11" t="str">
            <v>Aug</v>
          </cell>
          <cell r="Q11" t="str">
            <v>Sep</v>
          </cell>
          <cell r="R11" t="str">
            <v>Oct</v>
          </cell>
          <cell r="S11" t="str">
            <v>Nov</v>
          </cell>
          <cell r="T11" t="str">
            <v>Dec</v>
          </cell>
          <cell r="V11" t="str">
            <v>31.12.2005</v>
          </cell>
        </row>
        <row r="13">
          <cell r="C13" t="str">
            <v xml:space="preserve">  Primary Cost</v>
          </cell>
          <cell r="G13">
            <v>37450</v>
          </cell>
          <cell r="I13">
            <v>3120.833333333333</v>
          </cell>
          <cell r="J13">
            <v>3214.458333333333</v>
          </cell>
          <cell r="K13">
            <v>3396.0752291666663</v>
          </cell>
          <cell r="V13">
            <v>40045.5</v>
          </cell>
        </row>
        <row r="14">
          <cell r="E14" t="str">
            <v>Personnel expenses</v>
          </cell>
          <cell r="G14">
            <v>20000</v>
          </cell>
          <cell r="I14">
            <v>1666.6666666666667</v>
          </cell>
          <cell r="J14">
            <v>1716.6666666666667</v>
          </cell>
          <cell r="K14">
            <v>1813.6583333333333</v>
          </cell>
          <cell r="V14">
            <v>19800</v>
          </cell>
        </row>
        <row r="15">
          <cell r="E15" t="str">
            <v>Energy costs</v>
          </cell>
          <cell r="G15">
            <v>7000</v>
          </cell>
          <cell r="I15">
            <v>583.33333333333337</v>
          </cell>
          <cell r="J15">
            <v>600.83333333333337</v>
          </cell>
          <cell r="K15">
            <v>634.78041666666672</v>
          </cell>
          <cell r="V15">
            <v>6930</v>
          </cell>
        </row>
        <row r="16">
          <cell r="E16" t="str">
            <v>Facilities management expense</v>
          </cell>
          <cell r="G16">
            <v>100</v>
          </cell>
          <cell r="I16">
            <v>8.3333333333333339</v>
          </cell>
          <cell r="J16">
            <v>8.5833333333333339</v>
          </cell>
          <cell r="K16">
            <v>9.0682916666666671</v>
          </cell>
          <cell r="V16">
            <v>99</v>
          </cell>
        </row>
        <row r="17">
          <cell r="E17" t="str">
            <v>Material consumption</v>
          </cell>
          <cell r="G17">
            <v>2000</v>
          </cell>
          <cell r="I17">
            <v>166.66666666666666</v>
          </cell>
          <cell r="J17">
            <v>171.66666666666666</v>
          </cell>
          <cell r="K17">
            <v>181.36583333333331</v>
          </cell>
          <cell r="V17">
            <v>1980</v>
          </cell>
        </row>
        <row r="18">
          <cell r="E18" t="str">
            <v>Logistics and information costs</v>
          </cell>
          <cell r="G18">
            <v>1500</v>
          </cell>
          <cell r="I18">
            <v>125</v>
          </cell>
          <cell r="J18">
            <v>128.75</v>
          </cell>
          <cell r="K18">
            <v>136.02437499999999</v>
          </cell>
          <cell r="V18">
            <v>1485</v>
          </cell>
        </row>
        <row r="19">
          <cell r="E19" t="str">
            <v>Environmental protection / quality assurance / safety</v>
          </cell>
          <cell r="G19">
            <v>300</v>
          </cell>
          <cell r="I19">
            <v>25</v>
          </cell>
          <cell r="J19">
            <v>25.75</v>
          </cell>
          <cell r="K19">
            <v>27.204875000000001</v>
          </cell>
          <cell r="V19">
            <v>297</v>
          </cell>
        </row>
        <row r="20">
          <cell r="E20" t="str">
            <v>Depreciation leasing / rentals</v>
          </cell>
          <cell r="G20">
            <v>500</v>
          </cell>
          <cell r="I20">
            <v>41.666666666666664</v>
          </cell>
          <cell r="J20">
            <v>42.916666666666664</v>
          </cell>
          <cell r="K20">
            <v>45.341458333333328</v>
          </cell>
          <cell r="V20">
            <v>495</v>
          </cell>
        </row>
        <row r="21">
          <cell r="E21" t="str">
            <v>Other services</v>
          </cell>
          <cell r="G21">
            <v>6000</v>
          </cell>
          <cell r="I21">
            <v>500</v>
          </cell>
          <cell r="J21">
            <v>515</v>
          </cell>
          <cell r="K21">
            <v>544.09749999999997</v>
          </cell>
          <cell r="V21">
            <v>5940</v>
          </cell>
        </row>
        <row r="22">
          <cell r="E22" t="str">
            <v>Other costs</v>
          </cell>
          <cell r="G22">
            <v>50</v>
          </cell>
          <cell r="I22">
            <v>4.166666666666667</v>
          </cell>
          <cell r="J22">
            <v>4.291666666666667</v>
          </cell>
          <cell r="K22">
            <v>4.5341458333333335</v>
          </cell>
          <cell r="V22">
            <v>49.5</v>
          </cell>
        </row>
        <row r="23">
          <cell r="E23" t="str">
            <v>Production services / other cost elements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V23">
            <v>0</v>
          </cell>
        </row>
        <row r="25">
          <cell r="C25" t="str">
            <v xml:space="preserve">  Total Cost</v>
          </cell>
          <cell r="V25">
            <v>52915.5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leitung Advance gerundet"/>
      <sheetName val="SOPO Überleitung"/>
      <sheetName val="RestrukturierungsRST"/>
      <sheetName val="Abschreibungen"/>
      <sheetName val="Auszug HR Restructuring 12.2013"/>
      <sheetName val="2013 Sachverhalte"/>
      <sheetName val="2014 Sachverhalte"/>
      <sheetName val="dt Gesellschaften Adv Pensionen"/>
      <sheetName val="Mail"/>
      <sheetName val="1373"/>
      <sheetName val="1569"/>
      <sheetName val="1598"/>
      <sheetName val="1573 1728"/>
      <sheetName val="1818"/>
      <sheetName val="Überleitung Pensionen 2013"/>
      <sheetName val="Überleitung übrige Verpf 20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>
        <row r="1">
          <cell r="A1" t="str">
            <v>Lanxess</v>
          </cell>
          <cell r="BM1" t="str">
            <v>DPR Schreiben vom 14.07.2014</v>
          </cell>
          <cell r="BO1" t="str">
            <v>Anlage 2.b_2</v>
          </cell>
        </row>
        <row r="2">
          <cell r="A2" t="str">
            <v>Consolidated IAS 19 Disclosure for Financial Year 2013</v>
          </cell>
          <cell r="BM2" t="str">
            <v>AZ:  gr S 010 / 2014 / II</v>
          </cell>
        </row>
        <row r="3">
          <cell r="A3" t="str">
            <v>Auszug aus dem GiQ System von Aon Hewitt</v>
          </cell>
        </row>
        <row r="5">
          <cell r="A5" t="str">
            <v>All figures in EUR x 1</v>
          </cell>
          <cell r="C5" t="str">
            <v>Argentina</v>
          </cell>
          <cell r="D5" t="str">
            <v>Belgium</v>
          </cell>
          <cell r="E5" t="str">
            <v>Belgium</v>
          </cell>
          <cell r="F5" t="str">
            <v>Belgium</v>
          </cell>
          <cell r="G5" t="str">
            <v>Belgium</v>
          </cell>
          <cell r="H5" t="str">
            <v>Brazil</v>
          </cell>
          <cell r="I5" t="str">
            <v>Brazil</v>
          </cell>
          <cell r="J5" t="str">
            <v>Brazil</v>
          </cell>
          <cell r="K5" t="str">
            <v>Canada</v>
          </cell>
          <cell r="L5" t="str">
            <v>Canada</v>
          </cell>
          <cell r="M5" t="str">
            <v>Canada</v>
          </cell>
          <cell r="N5" t="str">
            <v>Canada</v>
          </cell>
          <cell r="O5" t="str">
            <v>France</v>
          </cell>
          <cell r="P5" t="str">
            <v>France</v>
          </cell>
          <cell r="Q5" t="str">
            <v>France</v>
          </cell>
          <cell r="R5" t="str">
            <v>France</v>
          </cell>
          <cell r="S5" t="str">
            <v>France</v>
          </cell>
          <cell r="T5" t="str">
            <v>France</v>
          </cell>
          <cell r="U5" t="str">
            <v>Germany</v>
          </cell>
          <cell r="V5" t="str">
            <v>Germany</v>
          </cell>
          <cell r="W5" t="str">
            <v>Germany</v>
          </cell>
          <cell r="X5" t="str">
            <v>Germany</v>
          </cell>
          <cell r="Y5" t="str">
            <v>Germany</v>
          </cell>
          <cell r="Z5" t="str">
            <v>Germany</v>
          </cell>
          <cell r="AA5" t="str">
            <v>Germany</v>
          </cell>
          <cell r="AB5" t="str">
            <v>Germany</v>
          </cell>
          <cell r="AC5" t="str">
            <v>Germany</v>
          </cell>
          <cell r="AD5" t="str">
            <v>Germany</v>
          </cell>
          <cell r="AE5" t="str">
            <v>Germany</v>
          </cell>
          <cell r="AF5" t="str">
            <v>Germany</v>
          </cell>
          <cell r="AG5" t="str">
            <v>Germany</v>
          </cell>
          <cell r="AH5" t="str">
            <v>Germany</v>
          </cell>
          <cell r="AI5" t="str">
            <v>Germany</v>
          </cell>
          <cell r="AJ5" t="str">
            <v>Germany</v>
          </cell>
          <cell r="AK5" t="str">
            <v>Germany</v>
          </cell>
          <cell r="AL5" t="str">
            <v>Germany</v>
          </cell>
          <cell r="AM5" t="str">
            <v>Germany</v>
          </cell>
          <cell r="AN5" t="str">
            <v>Germany</v>
          </cell>
          <cell r="AO5" t="str">
            <v>Germany</v>
          </cell>
          <cell r="AP5" t="str">
            <v>Germany</v>
          </cell>
          <cell r="AQ5" t="str">
            <v>Germany</v>
          </cell>
          <cell r="AR5" t="str">
            <v>Germany</v>
          </cell>
          <cell r="AS5" t="str">
            <v>Germany</v>
          </cell>
          <cell r="AT5" t="str">
            <v>Germany</v>
          </cell>
          <cell r="AU5" t="str">
            <v>Germany</v>
          </cell>
          <cell r="AV5" t="str">
            <v>Germany</v>
          </cell>
          <cell r="AW5" t="str">
            <v>Germany</v>
          </cell>
          <cell r="AX5" t="str">
            <v>Germany</v>
          </cell>
          <cell r="AY5" t="str">
            <v>Germany</v>
          </cell>
          <cell r="AZ5" t="str">
            <v>Italy</v>
          </cell>
          <cell r="BA5" t="str">
            <v>Mexico</v>
          </cell>
          <cell r="BB5" t="str">
            <v>Netherlands</v>
          </cell>
          <cell r="BC5" t="str">
            <v>Spain</v>
          </cell>
          <cell r="BD5" t="str">
            <v>Spain</v>
          </cell>
          <cell r="BE5" t="str">
            <v>Switzerland</v>
          </cell>
          <cell r="BF5" t="str">
            <v>USA</v>
          </cell>
          <cell r="BG5" t="str">
            <v>USA</v>
          </cell>
          <cell r="BH5" t="str">
            <v>USA</v>
          </cell>
          <cell r="BI5" t="str">
            <v>Pension Plan</v>
          </cell>
          <cell r="BL5" t="str">
            <v>Buchungen außerhalb GIQ</v>
          </cell>
        </row>
        <row r="6">
          <cell r="C6">
            <v>1571</v>
          </cell>
          <cell r="D6">
            <v>767</v>
          </cell>
          <cell r="E6">
            <v>767</v>
          </cell>
          <cell r="F6">
            <v>767</v>
          </cell>
          <cell r="G6">
            <v>1569</v>
          </cell>
          <cell r="H6">
            <v>1573</v>
          </cell>
          <cell r="I6">
            <v>1728</v>
          </cell>
          <cell r="J6">
            <v>1728</v>
          </cell>
          <cell r="K6">
            <v>1576</v>
          </cell>
          <cell r="L6">
            <v>1576</v>
          </cell>
          <cell r="M6">
            <v>1576</v>
          </cell>
          <cell r="N6">
            <v>1576</v>
          </cell>
          <cell r="O6">
            <v>465</v>
          </cell>
          <cell r="P6">
            <v>465</v>
          </cell>
          <cell r="Q6">
            <v>1574</v>
          </cell>
          <cell r="R6">
            <v>1574</v>
          </cell>
          <cell r="S6">
            <v>1609</v>
          </cell>
          <cell r="T6">
            <v>1916</v>
          </cell>
          <cell r="U6">
            <v>44</v>
          </cell>
          <cell r="V6">
            <v>44</v>
          </cell>
          <cell r="W6">
            <v>44</v>
          </cell>
          <cell r="X6">
            <v>45</v>
          </cell>
          <cell r="Y6">
            <v>45</v>
          </cell>
          <cell r="Z6">
            <v>45</v>
          </cell>
          <cell r="AA6">
            <v>811</v>
          </cell>
          <cell r="AB6">
            <v>811</v>
          </cell>
          <cell r="AC6">
            <v>811</v>
          </cell>
          <cell r="AD6">
            <v>902</v>
          </cell>
          <cell r="AE6">
            <v>902</v>
          </cell>
          <cell r="AF6">
            <v>902</v>
          </cell>
          <cell r="AG6">
            <v>1551</v>
          </cell>
          <cell r="AH6">
            <v>1551</v>
          </cell>
          <cell r="AI6">
            <v>1551</v>
          </cell>
          <cell r="AJ6">
            <v>1594</v>
          </cell>
          <cell r="AK6">
            <v>1594</v>
          </cell>
          <cell r="AL6">
            <v>1594</v>
          </cell>
          <cell r="AM6">
            <v>1599</v>
          </cell>
          <cell r="AN6">
            <v>1599</v>
          </cell>
          <cell r="AO6">
            <v>1599</v>
          </cell>
          <cell r="AP6">
            <v>1625</v>
          </cell>
          <cell r="AQ6">
            <v>1625</v>
          </cell>
          <cell r="AR6">
            <v>1625</v>
          </cell>
          <cell r="AS6">
            <v>1645</v>
          </cell>
          <cell r="AT6">
            <v>1645</v>
          </cell>
          <cell r="AU6">
            <v>1645</v>
          </cell>
          <cell r="AV6">
            <v>1693</v>
          </cell>
          <cell r="AW6">
            <v>1693</v>
          </cell>
          <cell r="AX6">
            <v>1693</v>
          </cell>
          <cell r="AY6">
            <v>1876</v>
          </cell>
          <cell r="AZ6">
            <v>1598</v>
          </cell>
          <cell r="BA6">
            <v>1572</v>
          </cell>
          <cell r="BB6">
            <v>1633</v>
          </cell>
          <cell r="BC6">
            <v>1154</v>
          </cell>
          <cell r="BD6">
            <v>1255</v>
          </cell>
          <cell r="BE6">
            <v>6765</v>
          </cell>
          <cell r="BF6">
            <v>649</v>
          </cell>
          <cell r="BG6">
            <v>1124</v>
          </cell>
          <cell r="BH6">
            <v>1373</v>
          </cell>
        </row>
        <row r="7">
          <cell r="C7" t="str">
            <v>PRL ("Plan de Retiro Lanxess")</v>
          </cell>
          <cell r="D7" t="str">
            <v>Defined Benefit Cadres</v>
          </cell>
          <cell r="E7" t="str">
            <v>Farewell Plan</v>
          </cell>
          <cell r="F7" t="str">
            <v>Lxs Rubber All DC plans (AG,Delta Lloyd,Axa)</v>
          </cell>
          <cell r="G7" t="str">
            <v>Lxs All DC plans (AG Insurance)</v>
          </cell>
          <cell r="H7" t="str">
            <v>Lanxess Prev Plan</v>
          </cell>
          <cell r="I7" t="str">
            <v>Petros</v>
          </cell>
          <cell r="J7" t="str">
            <v>Previnor DB</v>
          </cell>
          <cell r="K7" t="str">
            <v>Plan 1 (Rubber Salaried Supplemental Retirement Arrangement of LANXESS Inc.)</v>
          </cell>
          <cell r="L7" t="str">
            <v>Plan 1, Salaried Employees of the Rubber Division</v>
          </cell>
          <cell r="M7" t="str">
            <v>Plan 2, Pension Plan for Rubber Wage Employees</v>
          </cell>
          <cell r="N7" t="str">
            <v>Plan 3, Pension Plan for Chemical / Polymer Employees</v>
          </cell>
          <cell r="O7" t="str">
            <v>FIRESTONE</v>
          </cell>
          <cell r="P7" t="str">
            <v>Retirement Indemnity</v>
          </cell>
          <cell r="Q7" t="str">
            <v>Retirement Indemnity</v>
          </cell>
          <cell r="R7" t="str">
            <v>Top Hat Plan</v>
          </cell>
          <cell r="S7" t="str">
            <v>Retirement Indemnity</v>
          </cell>
          <cell r="T7" t="str">
            <v>Retirement Indemnity Epierre</v>
          </cell>
          <cell r="U7" t="str">
            <v>Deferred Compensation</v>
          </cell>
          <cell r="V7" t="str">
            <v>Grund- und Zusatzversorgung / EPZ</v>
          </cell>
          <cell r="W7" t="str">
            <v>PK-Rentenanpassung</v>
          </cell>
          <cell r="X7" t="str">
            <v>Deferred Compensation</v>
          </cell>
          <cell r="Y7" t="str">
            <v>Grund- und Zusatzversorgung / EPZ</v>
          </cell>
          <cell r="Z7" t="str">
            <v>PK-Rentenanpassung</v>
          </cell>
          <cell r="AA7" t="str">
            <v>Deferred Compensation</v>
          </cell>
          <cell r="AB7" t="str">
            <v>Grund- und Zusatzversorgung / EPZ</v>
          </cell>
          <cell r="AC7" t="str">
            <v>PK-Rentenanpassung</v>
          </cell>
          <cell r="AD7" t="str">
            <v>Deferred Compensation</v>
          </cell>
          <cell r="AE7" t="str">
            <v>Grund- und Zusatzversorgung / EPZ</v>
          </cell>
          <cell r="AF7" t="str">
            <v>PK-Rentenanpassung</v>
          </cell>
          <cell r="AG7" t="str">
            <v>Deferred Compensation</v>
          </cell>
          <cell r="AH7" t="str">
            <v>Grund- und Zusatzversorgung / EPZ</v>
          </cell>
          <cell r="AI7" t="str">
            <v>PK-Rentenanpassung</v>
          </cell>
          <cell r="AJ7" t="str">
            <v>Deferred Compensation</v>
          </cell>
          <cell r="AK7" t="str">
            <v>Grund- und Zusatzversorgung / EPZ</v>
          </cell>
          <cell r="AL7" t="str">
            <v>PK-Rentenanpassung</v>
          </cell>
          <cell r="AM7" t="str">
            <v>Deferred Compensation</v>
          </cell>
          <cell r="AN7" t="str">
            <v>Grund- und Zusatzversorgung / EPZ</v>
          </cell>
          <cell r="AO7" t="str">
            <v>PK-Rentenanpassung</v>
          </cell>
          <cell r="AP7" t="str">
            <v>Deferred Compensation</v>
          </cell>
          <cell r="AQ7" t="str">
            <v>Grund- und Zusatzversorgung / EPZ</v>
          </cell>
          <cell r="AR7" t="str">
            <v>PK-Rentenanpassung</v>
          </cell>
          <cell r="AS7" t="str">
            <v>Deferred Compensation</v>
          </cell>
          <cell r="AT7" t="str">
            <v>Grund- und Zusatzversorgung / EPZ</v>
          </cell>
          <cell r="AU7" t="str">
            <v>PK-Rentenanpassung</v>
          </cell>
          <cell r="AV7" t="str">
            <v>Deferred Compensation</v>
          </cell>
          <cell r="AW7" t="str">
            <v>Grund- und Zusatzversorgung / EPZ</v>
          </cell>
          <cell r="AX7" t="str">
            <v>PK-Rentenanpassung</v>
          </cell>
          <cell r="AY7" t="str">
            <v>Grund- und Zusatzversorgung / EPZ</v>
          </cell>
          <cell r="AZ7" t="str">
            <v>TFR - Trattamento di Fine Rapporto</v>
          </cell>
          <cell r="BA7" t="str">
            <v>Pensions Unfunded</v>
          </cell>
          <cell r="BB7" t="str">
            <v>Pension plan insured with Zwitserleven</v>
          </cell>
          <cell r="BC7" t="str">
            <v>RETIREMENT PREMIUM</v>
          </cell>
          <cell r="BD7" t="str">
            <v>RETIREMENT PREMIUM</v>
          </cell>
          <cell r="BE7" t="str">
            <v>BVG Versorgung</v>
          </cell>
          <cell r="BF7" t="str">
            <v>RCC Retirement Plan for Union Ees at Little Rock, AR</v>
          </cell>
          <cell r="BG7" t="str">
            <v>Birmingham Pension</v>
          </cell>
          <cell r="BH7" t="str">
            <v>Supplemental Retirement Plan (Salaried NQ)</v>
          </cell>
          <cell r="BI7" t="str">
            <v>Total</v>
          </cell>
          <cell r="BJ7" t="str">
            <v>Grand Total</v>
          </cell>
          <cell r="BL7" t="str">
            <v>Nicht im GIQ gebuchte Past Service Costs und sonstige Differenzen</v>
          </cell>
          <cell r="BM7" t="str">
            <v>Grand Total
in Euro</v>
          </cell>
          <cell r="BN7" t="str">
            <v>Grand Total
in Mio Euro</v>
          </cell>
          <cell r="BO7" t="str">
            <v>davon Advance
in Mio. Euro</v>
          </cell>
        </row>
        <row r="8">
          <cell r="A8" t="str">
            <v>Exchange Rate at beginning of year: 1 EUR equals</v>
          </cell>
          <cell r="C8" t="str">
            <v>6.4865 ARS</v>
          </cell>
          <cell r="D8" t="str">
            <v>1 EUR</v>
          </cell>
          <cell r="E8" t="str">
            <v>1 EUR</v>
          </cell>
          <cell r="F8" t="str">
            <v>1 EUR</v>
          </cell>
          <cell r="G8" t="str">
            <v>1 EUR</v>
          </cell>
          <cell r="H8" t="str">
            <v>2.6958 BRL</v>
          </cell>
          <cell r="I8" t="str">
            <v>2.6958 BRL</v>
          </cell>
          <cell r="J8" t="str">
            <v>2.6958 BRL</v>
          </cell>
          <cell r="K8" t="str">
            <v>1.3137 CAD</v>
          </cell>
          <cell r="L8" t="str">
            <v>1.3137 CAD</v>
          </cell>
          <cell r="M8" t="str">
            <v>1.3137 CAD</v>
          </cell>
          <cell r="N8" t="str">
            <v>1.3137 CAD</v>
          </cell>
          <cell r="O8" t="str">
            <v>1 EUR</v>
          </cell>
          <cell r="P8" t="str">
            <v>1 EUR</v>
          </cell>
          <cell r="Q8" t="str">
            <v>1 EUR</v>
          </cell>
          <cell r="R8" t="str">
            <v>1 EUR</v>
          </cell>
          <cell r="S8" t="str">
            <v>1 EUR</v>
          </cell>
          <cell r="T8" t="str">
            <v>1 EUR</v>
          </cell>
          <cell r="U8" t="str">
            <v>1 EUR</v>
          </cell>
          <cell r="V8" t="str">
            <v>1 EUR</v>
          </cell>
          <cell r="W8" t="str">
            <v>1 EUR</v>
          </cell>
          <cell r="X8" t="str">
            <v>1 EUR</v>
          </cell>
          <cell r="Y8" t="str">
            <v>1 EUR</v>
          </cell>
          <cell r="Z8" t="str">
            <v>1 EUR</v>
          </cell>
          <cell r="AA8" t="str">
            <v>1 EUR</v>
          </cell>
          <cell r="AB8" t="str">
            <v>1 EUR</v>
          </cell>
          <cell r="AC8" t="str">
            <v>1 EUR</v>
          </cell>
          <cell r="AD8" t="str">
            <v>1 EUR</v>
          </cell>
          <cell r="AE8" t="str">
            <v>1 EUR</v>
          </cell>
          <cell r="AF8" t="str">
            <v>1 EUR</v>
          </cell>
          <cell r="AG8" t="str">
            <v>1 EUR</v>
          </cell>
          <cell r="AH8" t="str">
            <v>1 EUR</v>
          </cell>
          <cell r="AI8" t="str">
            <v>1 EUR</v>
          </cell>
          <cell r="AJ8" t="str">
            <v>1 EUR</v>
          </cell>
          <cell r="AK8" t="str">
            <v>1 EUR</v>
          </cell>
          <cell r="AL8" t="str">
            <v>1 EUR</v>
          </cell>
          <cell r="AM8" t="str">
            <v>1 EUR</v>
          </cell>
          <cell r="AN8" t="str">
            <v>1 EUR</v>
          </cell>
          <cell r="AO8" t="str">
            <v>1 EUR</v>
          </cell>
          <cell r="AP8" t="str">
            <v>1 EUR</v>
          </cell>
          <cell r="AQ8" t="str">
            <v>1 EUR</v>
          </cell>
          <cell r="AR8" t="str">
            <v>1 EUR</v>
          </cell>
          <cell r="AS8" t="str">
            <v>1 EUR</v>
          </cell>
          <cell r="AT8" t="str">
            <v>1 EUR</v>
          </cell>
          <cell r="AU8" t="str">
            <v>1 EUR</v>
          </cell>
          <cell r="AV8" t="str">
            <v>1 EUR</v>
          </cell>
          <cell r="AW8" t="str">
            <v>1 EUR</v>
          </cell>
          <cell r="AX8" t="str">
            <v>1 EUR</v>
          </cell>
          <cell r="AY8" t="str">
            <v>1 EUR</v>
          </cell>
          <cell r="AZ8" t="str">
            <v>1 EUR</v>
          </cell>
          <cell r="BA8" t="str">
            <v>17.1845 MXN</v>
          </cell>
          <cell r="BB8" t="str">
            <v>1 EUR</v>
          </cell>
          <cell r="BC8" t="str">
            <v>1 EUR</v>
          </cell>
          <cell r="BD8" t="str">
            <v>1 EUR</v>
          </cell>
          <cell r="BE8" t="str">
            <v>1.2072 CHF</v>
          </cell>
          <cell r="BF8" t="str">
            <v>1.3194 USD</v>
          </cell>
          <cell r="BG8" t="str">
            <v>1.3194 USD</v>
          </cell>
          <cell r="BH8" t="str">
            <v>1.3194 USD</v>
          </cell>
          <cell r="BI8" t="str">
            <v xml:space="preserve"> </v>
          </cell>
          <cell r="BJ8" t="str">
            <v xml:space="preserve"> </v>
          </cell>
        </row>
        <row r="9">
          <cell r="A9" t="str">
            <v>Exchange Rate at end of year: 1 EUR equals</v>
          </cell>
          <cell r="C9" t="str">
            <v>8.991318 ARS</v>
          </cell>
          <cell r="D9" t="str">
            <v>1 EUR</v>
          </cell>
          <cell r="E9" t="str">
            <v>1 EUR</v>
          </cell>
          <cell r="F9" t="str">
            <v>1 EUR</v>
          </cell>
          <cell r="G9" t="str">
            <v>1 EUR</v>
          </cell>
          <cell r="H9" t="str">
            <v>3.230266 BRL</v>
          </cell>
          <cell r="I9" t="str">
            <v>3.230266 BRL</v>
          </cell>
          <cell r="J9" t="str">
            <v>3.230266 BRL</v>
          </cell>
          <cell r="K9" t="str">
            <v>1.4671 CAD</v>
          </cell>
          <cell r="L9" t="str">
            <v>1.4671 CAD</v>
          </cell>
          <cell r="M9" t="str">
            <v>1.4671 CAD</v>
          </cell>
          <cell r="N9" t="str">
            <v>1.4671 CAD</v>
          </cell>
          <cell r="O9" t="str">
            <v>1 EUR</v>
          </cell>
          <cell r="P9" t="str">
            <v>1 EUR</v>
          </cell>
          <cell r="Q9" t="str">
            <v>1 EUR</v>
          </cell>
          <cell r="R9" t="str">
            <v>1 EUR</v>
          </cell>
          <cell r="S9" t="str">
            <v>1 EUR</v>
          </cell>
          <cell r="T9" t="str">
            <v>1 EUR</v>
          </cell>
          <cell r="U9" t="str">
            <v>1 EUR</v>
          </cell>
          <cell r="V9" t="str">
            <v>1 EUR</v>
          </cell>
          <cell r="W9" t="str">
            <v>1 EUR</v>
          </cell>
          <cell r="X9" t="str">
            <v>1 EUR</v>
          </cell>
          <cell r="Y9" t="str">
            <v>1 EUR</v>
          </cell>
          <cell r="Z9" t="str">
            <v>1 EUR</v>
          </cell>
          <cell r="AA9" t="str">
            <v>1 EUR</v>
          </cell>
          <cell r="AB9" t="str">
            <v>1 EUR</v>
          </cell>
          <cell r="AC9" t="str">
            <v>1 EUR</v>
          </cell>
          <cell r="AD9" t="str">
            <v>1 EUR</v>
          </cell>
          <cell r="AE9" t="str">
            <v>1 EUR</v>
          </cell>
          <cell r="AF9" t="str">
            <v>1 EUR</v>
          </cell>
          <cell r="AG9" t="str">
            <v>1 EUR</v>
          </cell>
          <cell r="AH9" t="str">
            <v>1 EUR</v>
          </cell>
          <cell r="AI9" t="str">
            <v>1 EUR</v>
          </cell>
          <cell r="AJ9" t="str">
            <v>1 EUR</v>
          </cell>
          <cell r="AK9" t="str">
            <v>1 EUR</v>
          </cell>
          <cell r="AL9" t="str">
            <v>1 EUR</v>
          </cell>
          <cell r="AM9" t="str">
            <v>1 EUR</v>
          </cell>
          <cell r="AN9" t="str">
            <v>1 EUR</v>
          </cell>
          <cell r="AO9" t="str">
            <v>1 EUR</v>
          </cell>
          <cell r="AP9" t="str">
            <v>1 EUR</v>
          </cell>
          <cell r="AQ9" t="str">
            <v>1 EUR</v>
          </cell>
          <cell r="AR9" t="str">
            <v>1 EUR</v>
          </cell>
          <cell r="AS9" t="str">
            <v>1 EUR</v>
          </cell>
          <cell r="AT9" t="str">
            <v>1 EUR</v>
          </cell>
          <cell r="AU9" t="str">
            <v>1 EUR</v>
          </cell>
          <cell r="AV9" t="str">
            <v>1 EUR</v>
          </cell>
          <cell r="AW9" t="str">
            <v>1 EUR</v>
          </cell>
          <cell r="AX9" t="str">
            <v>1 EUR</v>
          </cell>
          <cell r="AY9" t="str">
            <v>1 EUR</v>
          </cell>
          <cell r="AZ9" t="str">
            <v>1 EUR</v>
          </cell>
          <cell r="BA9" t="str">
            <v>18.0731 MXN</v>
          </cell>
          <cell r="BB9" t="str">
            <v>1 EUR</v>
          </cell>
          <cell r="BC9" t="str">
            <v>1 EUR</v>
          </cell>
          <cell r="BD9" t="str">
            <v>1 EUR</v>
          </cell>
          <cell r="BE9" t="str">
            <v>1.2276 CHF</v>
          </cell>
          <cell r="BF9" t="str">
            <v>1.3791 USD</v>
          </cell>
          <cell r="BG9" t="str">
            <v>1.3791 USD</v>
          </cell>
          <cell r="BH9" t="str">
            <v>1.3791 USD</v>
          </cell>
          <cell r="BI9" t="str">
            <v xml:space="preserve"> </v>
          </cell>
          <cell r="BJ9" t="str">
            <v xml:space="preserve"> </v>
          </cell>
        </row>
        <row r="10">
          <cell r="A10" t="str">
            <v>Average Exchange Rate 2013: 1 EUR equals</v>
          </cell>
          <cell r="C10" t="str">
            <v>7.278781 ARS</v>
          </cell>
          <cell r="D10" t="str">
            <v>1 EUR</v>
          </cell>
          <cell r="E10" t="str">
            <v>1 EUR</v>
          </cell>
          <cell r="F10" t="str">
            <v>1 EUR</v>
          </cell>
          <cell r="G10" t="str">
            <v>1 EUR</v>
          </cell>
          <cell r="H10" t="str">
            <v>2.866229 BRL</v>
          </cell>
          <cell r="I10" t="str">
            <v>2.866229 BRL</v>
          </cell>
          <cell r="J10" t="str">
            <v>2.866229 BRL</v>
          </cell>
          <cell r="K10" t="str">
            <v>1.3681149 CAD</v>
          </cell>
          <cell r="L10" t="str">
            <v>1.3681149 CAD</v>
          </cell>
          <cell r="M10" t="str">
            <v>1.3681149 CAD</v>
          </cell>
          <cell r="N10" t="str">
            <v>1.3681149 CAD</v>
          </cell>
          <cell r="O10" t="str">
            <v>1 EUR</v>
          </cell>
          <cell r="P10" t="str">
            <v>1 EUR</v>
          </cell>
          <cell r="Q10" t="str">
            <v>1 EUR</v>
          </cell>
          <cell r="R10" t="str">
            <v>1 EUR</v>
          </cell>
          <cell r="S10" t="str">
            <v>1 EUR</v>
          </cell>
          <cell r="T10" t="str">
            <v>1 EUR</v>
          </cell>
          <cell r="U10" t="str">
            <v>1 EUR</v>
          </cell>
          <cell r="V10" t="str">
            <v>1 EUR</v>
          </cell>
          <cell r="W10" t="str">
            <v>1 EUR</v>
          </cell>
          <cell r="X10" t="str">
            <v>1 EUR</v>
          </cell>
          <cell r="Y10" t="str">
            <v>1 EUR</v>
          </cell>
          <cell r="Z10" t="str">
            <v>1 EUR</v>
          </cell>
          <cell r="AA10" t="str">
            <v>1 EUR</v>
          </cell>
          <cell r="AB10" t="str">
            <v>1 EUR</v>
          </cell>
          <cell r="AC10" t="str">
            <v>1 EUR</v>
          </cell>
          <cell r="AD10" t="str">
            <v>1 EUR</v>
          </cell>
          <cell r="AE10" t="str">
            <v>1 EUR</v>
          </cell>
          <cell r="AF10" t="str">
            <v>1 EUR</v>
          </cell>
          <cell r="AG10" t="str">
            <v>1 EUR</v>
          </cell>
          <cell r="AH10" t="str">
            <v>1 EUR</v>
          </cell>
          <cell r="AI10" t="str">
            <v>1 EUR</v>
          </cell>
          <cell r="AJ10" t="str">
            <v>1 EUR</v>
          </cell>
          <cell r="AK10" t="str">
            <v>1 EUR</v>
          </cell>
          <cell r="AL10" t="str">
            <v>1 EUR</v>
          </cell>
          <cell r="AM10" t="str">
            <v>1 EUR</v>
          </cell>
          <cell r="AN10" t="str">
            <v>1 EUR</v>
          </cell>
          <cell r="AO10" t="str">
            <v>1 EUR</v>
          </cell>
          <cell r="AP10" t="str">
            <v>1 EUR</v>
          </cell>
          <cell r="AQ10" t="str">
            <v>1 EUR</v>
          </cell>
          <cell r="AR10" t="str">
            <v>1 EUR</v>
          </cell>
          <cell r="AS10" t="str">
            <v>1 EUR</v>
          </cell>
          <cell r="AT10" t="str">
            <v>1 EUR</v>
          </cell>
          <cell r="AU10" t="str">
            <v>1 EUR</v>
          </cell>
          <cell r="AV10" t="str">
            <v>1 EUR</v>
          </cell>
          <cell r="AW10" t="str">
            <v>1 EUR</v>
          </cell>
          <cell r="AX10" t="str">
            <v>1 EUR</v>
          </cell>
          <cell r="AY10" t="str">
            <v>1 EUR</v>
          </cell>
          <cell r="AZ10" t="str">
            <v>1 EUR</v>
          </cell>
          <cell r="BA10" t="str">
            <v>16.95832 MXN</v>
          </cell>
          <cell r="BB10" t="str">
            <v>1 EUR</v>
          </cell>
          <cell r="BC10" t="str">
            <v>1 EUR</v>
          </cell>
          <cell r="BD10" t="str">
            <v>1 EUR</v>
          </cell>
          <cell r="BE10" t="str">
            <v>1.2307992 CHF</v>
          </cell>
          <cell r="BF10" t="str">
            <v>1.3279483 USD</v>
          </cell>
          <cell r="BG10" t="str">
            <v>1.3279483 USD</v>
          </cell>
          <cell r="BH10" t="str">
            <v>1.3279483 USD</v>
          </cell>
          <cell r="BI10" t="str">
            <v xml:space="preserve"> </v>
          </cell>
          <cell r="BJ10" t="str">
            <v xml:space="preserve"> </v>
          </cell>
        </row>
        <row r="11">
          <cell r="A11" t="str">
            <v>Last Updated</v>
          </cell>
          <cell r="C11" t="str">
            <v>2014-02-17 10:53:53</v>
          </cell>
          <cell r="D11" t="str">
            <v>2014-02-17 10:43:52</v>
          </cell>
          <cell r="E11" t="str">
            <v>2014-02-17 10:43:55</v>
          </cell>
          <cell r="F11" t="str">
            <v>2014-02-17 10:44:02</v>
          </cell>
          <cell r="G11" t="str">
            <v>2014-02-19 10:28:43</v>
          </cell>
          <cell r="H11" t="str">
            <v>2014-02-17 10:53:54</v>
          </cell>
          <cell r="I11" t="str">
            <v>2014-02-17 10:53:55</v>
          </cell>
          <cell r="J11" t="str">
            <v>2014-02-17 10:53:55</v>
          </cell>
          <cell r="K11" t="str">
            <v>2014-02-17 10:43:52</v>
          </cell>
          <cell r="L11" t="str">
            <v>2014-02-18 16:33:19</v>
          </cell>
          <cell r="M11" t="str">
            <v>2014-02-17 10:43:53</v>
          </cell>
          <cell r="N11" t="str">
            <v>2014-02-17 10:43:53</v>
          </cell>
          <cell r="O11" t="str">
            <v>2014-02-17 10:43:48</v>
          </cell>
          <cell r="P11" t="str">
            <v>2014-02-17 10:43:48</v>
          </cell>
          <cell r="Q11" t="str">
            <v>2014-02-17 10:43:52</v>
          </cell>
          <cell r="R11" t="str">
            <v>2014-02-17 10:43:59</v>
          </cell>
          <cell r="S11" t="str">
            <v>2014-02-17 10:43:55</v>
          </cell>
          <cell r="T11" t="str">
            <v>2014-02-17 10:43:36</v>
          </cell>
          <cell r="U11" t="str">
            <v>2014-02-17 10:43:39</v>
          </cell>
          <cell r="V11" t="str">
            <v>2014-02-17 10:43:35</v>
          </cell>
          <cell r="W11" t="str">
            <v>2014-02-17 10:43:49</v>
          </cell>
          <cell r="X11" t="str">
            <v>2014-02-17 10:43:39</v>
          </cell>
          <cell r="Y11" t="str">
            <v>2014-02-17 10:43:37</v>
          </cell>
          <cell r="Z11" t="str">
            <v>2014-02-17 10:43:52</v>
          </cell>
          <cell r="AA11" t="str">
            <v>2014-02-17 10:43:40</v>
          </cell>
          <cell r="AB11" t="str">
            <v>2014-02-17 10:43:43</v>
          </cell>
          <cell r="AC11" t="str">
            <v>2014-02-17 10:43:35</v>
          </cell>
          <cell r="AD11" t="str">
            <v>2014-02-17 10:43:40</v>
          </cell>
          <cell r="AE11" t="str">
            <v>2014-02-17 10:43:47</v>
          </cell>
          <cell r="AF11" t="str">
            <v>2014-02-17 10:43:37</v>
          </cell>
          <cell r="AG11" t="str">
            <v>2014-02-17 10:43:41</v>
          </cell>
          <cell r="AH11" t="str">
            <v>2014-02-17 10:43:47</v>
          </cell>
          <cell r="AI11" t="str">
            <v>2014-02-17 10:43:38</v>
          </cell>
          <cell r="AJ11" t="str">
            <v>2014-02-17 10:43:42</v>
          </cell>
          <cell r="AK11" t="str">
            <v>2014-02-17 10:43:39</v>
          </cell>
          <cell r="AL11" t="str">
            <v>2014-02-17 10:43:38</v>
          </cell>
          <cell r="AM11" t="str">
            <v>2014-02-17 10:43:42</v>
          </cell>
          <cell r="AN11" t="str">
            <v>2014-02-17 10:43:41</v>
          </cell>
          <cell r="AO11" t="str">
            <v>2014-02-17 10:43:39</v>
          </cell>
          <cell r="AP11" t="str">
            <v>2014-02-17 10:43:40</v>
          </cell>
          <cell r="AQ11" t="str">
            <v>2014-02-17 10:43:44</v>
          </cell>
          <cell r="AR11" t="str">
            <v>2014-02-17 10:43:59</v>
          </cell>
          <cell r="AS11" t="str">
            <v>2014-02-17 10:43:41</v>
          </cell>
          <cell r="AT11" t="str">
            <v>2014-02-17 10:43:46</v>
          </cell>
          <cell r="AU11" t="str">
            <v>2014-02-17 10:43:37</v>
          </cell>
          <cell r="AV11" t="str">
            <v>2014-02-17 10:43:42</v>
          </cell>
          <cell r="AW11" t="str">
            <v>2014-02-17 10:43:47</v>
          </cell>
          <cell r="AX11" t="str">
            <v>2014-02-17 10:43:38</v>
          </cell>
          <cell r="AY11" t="str">
            <v>2014-02-17 10:53:58</v>
          </cell>
          <cell r="AZ11" t="str">
            <v>2014-02-17 10:43:55</v>
          </cell>
          <cell r="BA11" t="str">
            <v>2014-02-17 10:53:53</v>
          </cell>
          <cell r="BB11" t="str">
            <v>2014-02-17 10:44:00</v>
          </cell>
          <cell r="BC11" t="str">
            <v>2014-02-17 10:44:00</v>
          </cell>
          <cell r="BD11" t="str">
            <v>2014-02-17 10:44:01</v>
          </cell>
          <cell r="BE11" t="str">
            <v>2014-02-17 10:43:56</v>
          </cell>
          <cell r="BF11" t="str">
            <v>2014-02-17 10:53:58</v>
          </cell>
          <cell r="BG11" t="str">
            <v>2014-02-17 10:53:57</v>
          </cell>
          <cell r="BH11" t="str">
            <v>2014-02-17 10:53:52</v>
          </cell>
        </row>
        <row r="14">
          <cell r="A14" t="str">
            <v>Change in Defined Benefit Obligation</v>
          </cell>
        </row>
        <row r="15">
          <cell r="A15" t="str">
            <v>1.</v>
          </cell>
          <cell r="B15" t="str">
            <v>Defined benefit obligation at beginning of year</v>
          </cell>
        </row>
        <row r="16">
          <cell r="A16" t="str">
            <v>2.</v>
          </cell>
          <cell r="B16" t="str">
            <v>Net current service cost</v>
          </cell>
        </row>
        <row r="17">
          <cell r="A17" t="str">
            <v>3.</v>
          </cell>
          <cell r="B17" t="str">
            <v>Interest cost on DBO</v>
          </cell>
        </row>
        <row r="18">
          <cell r="A18" t="str">
            <v>4.</v>
          </cell>
          <cell r="B18" t="str">
            <v>Actual plan participants' contributions</v>
          </cell>
        </row>
        <row r="19">
          <cell r="A19" t="str">
            <v>5.</v>
          </cell>
          <cell r="B19" t="str">
            <v>Past service cost</v>
          </cell>
        </row>
        <row r="20">
          <cell r="A20" t="str">
            <v>6.</v>
          </cell>
          <cell r="B20" t="str">
            <v>Settlements</v>
          </cell>
        </row>
        <row r="21">
          <cell r="A21" t="str">
            <v>7.</v>
          </cell>
          <cell r="B21" t="str">
            <v>Termination benefits</v>
          </cell>
        </row>
        <row r="22">
          <cell r="A22" t="str">
            <v>8.</v>
          </cell>
          <cell r="B22" t="str">
            <v>Net increase (decrease) in DBO from acquisitions/disposals</v>
          </cell>
        </row>
        <row r="23">
          <cell r="A23" t="str">
            <v>9.</v>
          </cell>
          <cell r="B23" t="str">
            <v>Actual net benefits paid from plan</v>
          </cell>
        </row>
        <row r="24">
          <cell r="A24" t="str">
            <v>10.</v>
          </cell>
          <cell r="B24" t="str">
            <v>Actual net benefits paid directly by employer</v>
          </cell>
        </row>
        <row r="25">
          <cell r="A25" t="str">
            <v>11.</v>
          </cell>
          <cell r="B25" t="str">
            <v>Actual expenses paid</v>
          </cell>
        </row>
        <row r="26">
          <cell r="A26" t="str">
            <v>12.</v>
          </cell>
          <cell r="B26" t="str">
            <v>(Gains) losses due to changes in demographic assumptions</v>
          </cell>
        </row>
        <row r="27">
          <cell r="A27" t="str">
            <v>13.</v>
          </cell>
          <cell r="B27" t="str">
            <v>(Gains) losses due to changes in financial assumptions</v>
          </cell>
        </row>
        <row r="28">
          <cell r="A28" t="str">
            <v>14.</v>
          </cell>
          <cell r="B28" t="str">
            <v>Experience (gains) losses</v>
          </cell>
        </row>
        <row r="29">
          <cell r="A29" t="str">
            <v>15.</v>
          </cell>
          <cell r="B29" t="str">
            <v>Exchange rate (gain) loss</v>
          </cell>
        </row>
        <row r="30">
          <cell r="A30" t="str">
            <v>16.</v>
          </cell>
          <cell r="B30" t="str">
            <v>Defined benefit obligation at end of year</v>
          </cell>
        </row>
      </sheetData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n"/>
      <sheetName val="Details"/>
    </sheetNames>
    <sheetDataSet>
      <sheetData sheetId="0"/>
      <sheetData sheetId="1">
        <row r="1">
          <cell r="B1" t="str">
            <v>Konto</v>
          </cell>
          <cell r="C1" t="str">
            <v>Konto bezeichnung</v>
          </cell>
          <cell r="D1" t="str">
            <v>BW KEY</v>
          </cell>
          <cell r="E1" t="str">
            <v>Material nummer</v>
          </cell>
          <cell r="F1" t="str">
            <v>BW ART</v>
          </cell>
          <cell r="G1" t="str">
            <v>MatKurztext</v>
          </cell>
          <cell r="H1" t="str">
            <v>Profit center</v>
          </cell>
          <cell r="I1" t="str">
            <v>SGE</v>
          </cell>
          <cell r="J1" t="str">
            <v>Bestands menge</v>
          </cell>
          <cell r="K1" t="str">
            <v>MEI</v>
          </cell>
          <cell r="L1" t="str">
            <v>Bestands wert</v>
          </cell>
          <cell r="M1" t="str">
            <v>Waeh rung</v>
          </cell>
          <cell r="N1" t="str">
            <v>NVW NWE nach MP</v>
          </cell>
          <cell r="O1" t="str">
            <v>Inv Kal Wert wie Best wert</v>
          </cell>
          <cell r="P1" t="str">
            <v>Inventur kalkulations wert</v>
          </cell>
          <cell r="Q1" t="str">
            <v>Bilanzwert</v>
          </cell>
          <cell r="R1" t="str">
            <v>Differenz Best Bil</v>
          </cell>
          <cell r="S1" t="str">
            <v>Anpassung HR3</v>
          </cell>
          <cell r="T1" t="str">
            <v>Anpassung HR1</v>
          </cell>
        </row>
        <row r="2">
          <cell r="B2">
            <v>1120000</v>
          </cell>
          <cell r="C2" t="str">
            <v>Fertige Erz</v>
          </cell>
          <cell r="D2" t="str">
            <v>BU04</v>
          </cell>
          <cell r="E2" t="str">
            <v>56578068</v>
          </cell>
          <cell r="G2" t="str">
            <v>BUNA EP T 6465 CL VP</v>
          </cell>
          <cell r="H2" t="str">
            <v>RB00000030</v>
          </cell>
          <cell r="I2" t="str">
            <v>2208</v>
          </cell>
          <cell r="J2">
            <v>750</v>
          </cell>
          <cell r="K2" t="str">
            <v>KG</v>
          </cell>
          <cell r="L2">
            <v>1261.8</v>
          </cell>
          <cell r="M2" t="str">
            <v>EUR</v>
          </cell>
          <cell r="N2">
            <v>973.37</v>
          </cell>
          <cell r="P2">
            <v>973.37</v>
          </cell>
          <cell r="Q2">
            <v>973.37</v>
          </cell>
          <cell r="R2">
            <v>288.43</v>
          </cell>
          <cell r="S2">
            <v>288.43</v>
          </cell>
          <cell r="T2">
            <v>0</v>
          </cell>
        </row>
        <row r="3">
          <cell r="B3">
            <v>1120000</v>
          </cell>
          <cell r="C3" t="str">
            <v>Fertige Erz</v>
          </cell>
          <cell r="D3" t="str">
            <v>BU04</v>
          </cell>
          <cell r="E3" t="str">
            <v>56578041</v>
          </cell>
          <cell r="G3" t="str">
            <v>BUNA EP T 4469 CL VP</v>
          </cell>
          <cell r="H3" t="str">
            <v>RB00000030</v>
          </cell>
          <cell r="I3" t="str">
            <v>2208</v>
          </cell>
          <cell r="J3">
            <v>750</v>
          </cell>
          <cell r="K3" t="str">
            <v>KG</v>
          </cell>
          <cell r="L3">
            <v>1227.68</v>
          </cell>
          <cell r="M3" t="str">
            <v>EUR</v>
          </cell>
          <cell r="N3">
            <v>1276.33</v>
          </cell>
          <cell r="P3">
            <v>1276.33</v>
          </cell>
          <cell r="Q3">
            <v>1276.33</v>
          </cell>
          <cell r="R3">
            <v>-48.65</v>
          </cell>
          <cell r="S3">
            <v>-48.65</v>
          </cell>
          <cell r="T3">
            <v>0</v>
          </cell>
        </row>
        <row r="4">
          <cell r="B4">
            <v>1120000</v>
          </cell>
          <cell r="C4" t="str">
            <v>Fertige Erz</v>
          </cell>
          <cell r="D4" t="str">
            <v>BU04</v>
          </cell>
          <cell r="E4" t="str">
            <v>56568909</v>
          </cell>
          <cell r="G4" t="str">
            <v>BUNA EP T 4969 CL VP</v>
          </cell>
          <cell r="H4" t="str">
            <v>RB00000030</v>
          </cell>
          <cell r="I4" t="str">
            <v>2208</v>
          </cell>
          <cell r="J4">
            <v>254</v>
          </cell>
          <cell r="K4" t="str">
            <v>KG</v>
          </cell>
          <cell r="L4">
            <v>418.69</v>
          </cell>
          <cell r="M4" t="str">
            <v>EUR</v>
          </cell>
          <cell r="N4">
            <v>404.12</v>
          </cell>
          <cell r="P4">
            <v>404.12</v>
          </cell>
          <cell r="Q4">
            <v>404.12</v>
          </cell>
          <cell r="R4">
            <v>14.57</v>
          </cell>
          <cell r="S4">
            <v>14.57</v>
          </cell>
          <cell r="T4">
            <v>0</v>
          </cell>
        </row>
        <row r="5">
          <cell r="B5">
            <v>1120000</v>
          </cell>
          <cell r="C5" t="str">
            <v>Fertige Erz</v>
          </cell>
          <cell r="D5" t="str">
            <v>BU04</v>
          </cell>
          <cell r="E5" t="str">
            <v>56568895</v>
          </cell>
          <cell r="G5" t="str">
            <v>BUNA EP T 6861 CL VP</v>
          </cell>
          <cell r="H5" t="str">
            <v>RB00000030</v>
          </cell>
          <cell r="I5" t="str">
            <v>2208</v>
          </cell>
          <cell r="J5">
            <v>700</v>
          </cell>
          <cell r="K5" t="str">
            <v>KG</v>
          </cell>
          <cell r="L5">
            <v>1357.56</v>
          </cell>
          <cell r="M5" t="str">
            <v>EUR</v>
          </cell>
          <cell r="N5">
            <v>1357.56</v>
          </cell>
          <cell r="P5">
            <v>1357.56</v>
          </cell>
          <cell r="Q5">
            <v>1357.56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1120000</v>
          </cell>
          <cell r="C6" t="str">
            <v>Fertige Erz</v>
          </cell>
          <cell r="D6" t="str">
            <v>BUMA</v>
          </cell>
          <cell r="E6" t="str">
            <v>56563982</v>
          </cell>
          <cell r="G6" t="str">
            <v>BUNA EP G 2470P SOPO</v>
          </cell>
          <cell r="H6" t="str">
            <v>RB00000030</v>
          </cell>
          <cell r="I6" t="str">
            <v>2208</v>
          </cell>
          <cell r="J6">
            <v>908</v>
          </cell>
          <cell r="K6" t="str">
            <v>KG</v>
          </cell>
          <cell r="L6">
            <v>1502.61</v>
          </cell>
          <cell r="M6" t="str">
            <v>EUR</v>
          </cell>
          <cell r="N6">
            <v>1502.61</v>
          </cell>
          <cell r="P6">
            <v>1502.61</v>
          </cell>
          <cell r="Q6">
            <v>1502.61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1120000</v>
          </cell>
          <cell r="C7" t="str">
            <v>Fertige Erz</v>
          </cell>
          <cell r="D7" t="str">
            <v>BUMA</v>
          </cell>
          <cell r="E7" t="str">
            <v>56563877</v>
          </cell>
          <cell r="G7" t="str">
            <v>BUNA EP G 6470 P</v>
          </cell>
          <cell r="H7" t="str">
            <v>RB00000030</v>
          </cell>
          <cell r="I7" t="str">
            <v>2208</v>
          </cell>
          <cell r="J7">
            <v>22265</v>
          </cell>
          <cell r="K7" t="str">
            <v>KG</v>
          </cell>
          <cell r="L7">
            <v>28195.72</v>
          </cell>
          <cell r="M7" t="str">
            <v>EUR</v>
          </cell>
          <cell r="N7">
            <v>40907.199999999997</v>
          </cell>
          <cell r="P7">
            <v>40907.199999999997</v>
          </cell>
          <cell r="Q7">
            <v>40907.199999999997</v>
          </cell>
          <cell r="R7">
            <v>-12711.48</v>
          </cell>
          <cell r="S7">
            <v>-12711.48</v>
          </cell>
          <cell r="T7">
            <v>0</v>
          </cell>
        </row>
        <row r="8">
          <cell r="B8">
            <v>1120000</v>
          </cell>
          <cell r="C8" t="str">
            <v>Fertige Erz</v>
          </cell>
          <cell r="D8" t="str">
            <v>BUMA</v>
          </cell>
          <cell r="E8" t="str">
            <v>56563834</v>
          </cell>
          <cell r="G8" t="str">
            <v>BUNA EP G 2470 P</v>
          </cell>
          <cell r="H8" t="str">
            <v>RB00000030</v>
          </cell>
          <cell r="I8" t="str">
            <v>2208</v>
          </cell>
          <cell r="J8">
            <v>16507</v>
          </cell>
          <cell r="K8" t="str">
            <v>KG</v>
          </cell>
          <cell r="L8">
            <v>14775.73</v>
          </cell>
          <cell r="M8" t="str">
            <v>EUR</v>
          </cell>
          <cell r="N8">
            <v>30349.51</v>
          </cell>
          <cell r="P8">
            <v>30349.51</v>
          </cell>
          <cell r="Q8">
            <v>30349.51</v>
          </cell>
          <cell r="R8">
            <v>-15573.78</v>
          </cell>
          <cell r="S8">
            <v>-15573.78</v>
          </cell>
          <cell r="T8">
            <v>0</v>
          </cell>
        </row>
        <row r="9">
          <cell r="B9">
            <v>1120000</v>
          </cell>
          <cell r="C9" t="str">
            <v>Fertige Erz</v>
          </cell>
          <cell r="D9" t="str">
            <v>BUMA</v>
          </cell>
          <cell r="E9" t="str">
            <v>56529954</v>
          </cell>
          <cell r="G9" t="str">
            <v>BUNA EP G 6850 F</v>
          </cell>
          <cell r="H9" t="str">
            <v>RB00000030</v>
          </cell>
          <cell r="I9" t="str">
            <v>2208</v>
          </cell>
          <cell r="J9">
            <v>92521</v>
          </cell>
          <cell r="K9" t="str">
            <v>KG</v>
          </cell>
          <cell r="L9">
            <v>148968.71</v>
          </cell>
          <cell r="M9" t="str">
            <v>EUR</v>
          </cell>
          <cell r="N9">
            <v>176853.71</v>
          </cell>
          <cell r="P9">
            <v>168744.43</v>
          </cell>
          <cell r="Q9">
            <v>168744.43</v>
          </cell>
          <cell r="R9">
            <v>-19775.72</v>
          </cell>
          <cell r="S9">
            <v>-19775.72</v>
          </cell>
          <cell r="T9">
            <v>0</v>
          </cell>
        </row>
        <row r="10">
          <cell r="B10">
            <v>1120000</v>
          </cell>
          <cell r="C10" t="str">
            <v>Fertige Erz</v>
          </cell>
          <cell r="D10" t="str">
            <v>BUMA</v>
          </cell>
          <cell r="E10" t="str">
            <v>56475757</v>
          </cell>
          <cell r="G10" t="str">
            <v>BUNA EP G 2170 VP</v>
          </cell>
          <cell r="H10" t="str">
            <v>RB00000030</v>
          </cell>
          <cell r="I10" t="str">
            <v>2208</v>
          </cell>
          <cell r="J10">
            <v>140890</v>
          </cell>
          <cell r="K10" t="str">
            <v>KG</v>
          </cell>
          <cell r="L10">
            <v>228838.2</v>
          </cell>
          <cell r="M10" t="str">
            <v>EUR</v>
          </cell>
          <cell r="N10">
            <v>83103.97</v>
          </cell>
          <cell r="P10">
            <v>252631.13</v>
          </cell>
          <cell r="Q10">
            <v>83103.97</v>
          </cell>
          <cell r="R10">
            <v>145734.23000000001</v>
          </cell>
          <cell r="S10">
            <v>-23792.93</v>
          </cell>
          <cell r="T10">
            <v>169527.16</v>
          </cell>
        </row>
        <row r="11">
          <cell r="B11">
            <v>1120000</v>
          </cell>
          <cell r="C11" t="str">
            <v>Fertige Erz</v>
          </cell>
          <cell r="D11" t="str">
            <v>BU04</v>
          </cell>
          <cell r="E11" t="str">
            <v>56472332</v>
          </cell>
          <cell r="G11" t="str">
            <v>BUNA EP T 6060 VP</v>
          </cell>
          <cell r="H11" t="str">
            <v>RB00000030</v>
          </cell>
          <cell r="I11" t="str">
            <v>2208</v>
          </cell>
          <cell r="J11">
            <v>630</v>
          </cell>
          <cell r="K11" t="str">
            <v>KG</v>
          </cell>
          <cell r="L11">
            <v>1092.67</v>
          </cell>
          <cell r="M11" t="str">
            <v>EUR</v>
          </cell>
          <cell r="N11">
            <v>609.04</v>
          </cell>
          <cell r="P11">
            <v>1092.67</v>
          </cell>
          <cell r="Q11">
            <v>609.04</v>
          </cell>
          <cell r="R11">
            <v>483.63</v>
          </cell>
          <cell r="S11">
            <v>0</v>
          </cell>
          <cell r="T11">
            <v>483.63</v>
          </cell>
        </row>
        <row r="12">
          <cell r="B12">
            <v>1120000</v>
          </cell>
          <cell r="C12" t="str">
            <v>Fertige Erz</v>
          </cell>
          <cell r="D12" t="str">
            <v>BUMA</v>
          </cell>
          <cell r="E12" t="str">
            <v>56429119</v>
          </cell>
          <cell r="G12" t="str">
            <v>BUNA EP G 6850 O.CA.</v>
          </cell>
          <cell r="H12" t="str">
            <v>RB00000030</v>
          </cell>
          <cell r="I12" t="str">
            <v>2208</v>
          </cell>
          <cell r="J12">
            <v>39345</v>
          </cell>
          <cell r="K12" t="str">
            <v>KG</v>
          </cell>
          <cell r="L12">
            <v>65858.62</v>
          </cell>
          <cell r="M12" t="str">
            <v>EUR</v>
          </cell>
          <cell r="N12">
            <v>82177.78</v>
          </cell>
          <cell r="P12">
            <v>71643.63</v>
          </cell>
          <cell r="Q12">
            <v>71643.63</v>
          </cell>
          <cell r="R12">
            <v>-5785.01</v>
          </cell>
          <cell r="S12">
            <v>-5785.01</v>
          </cell>
          <cell r="T12">
            <v>0</v>
          </cell>
        </row>
        <row r="13">
          <cell r="B13">
            <v>1120000</v>
          </cell>
          <cell r="C13" t="str">
            <v>Fertige Erz</v>
          </cell>
          <cell r="D13" t="str">
            <v>BUMA</v>
          </cell>
          <cell r="E13" t="str">
            <v>56429100</v>
          </cell>
          <cell r="G13" t="str">
            <v>BUNA EP G 6470 O.CA.</v>
          </cell>
          <cell r="H13" t="str">
            <v>RB00000030</v>
          </cell>
          <cell r="I13" t="str">
            <v>2208</v>
          </cell>
          <cell r="J13">
            <v>199346</v>
          </cell>
          <cell r="K13" t="str">
            <v>KG</v>
          </cell>
          <cell r="L13">
            <v>334099.11</v>
          </cell>
          <cell r="M13" t="str">
            <v>EUR</v>
          </cell>
          <cell r="N13">
            <v>415346.16</v>
          </cell>
          <cell r="P13">
            <v>368112.92</v>
          </cell>
          <cell r="Q13">
            <v>368112.92</v>
          </cell>
          <cell r="R13">
            <v>-34013.81</v>
          </cell>
          <cell r="S13">
            <v>-34013.81</v>
          </cell>
          <cell r="T13">
            <v>0</v>
          </cell>
        </row>
        <row r="14">
          <cell r="B14">
            <v>1120000</v>
          </cell>
          <cell r="C14" t="str">
            <v>Fertige Erz</v>
          </cell>
          <cell r="D14" t="str">
            <v>BUMA</v>
          </cell>
          <cell r="E14" t="str">
            <v>56429089</v>
          </cell>
          <cell r="G14" t="str">
            <v>BUNA EP G 5455 O.CA.</v>
          </cell>
          <cell r="H14" t="str">
            <v>RB00000030</v>
          </cell>
          <cell r="I14" t="str">
            <v>2208</v>
          </cell>
          <cell r="J14">
            <v>5268</v>
          </cell>
          <cell r="K14" t="str">
            <v>KG</v>
          </cell>
          <cell r="L14">
            <v>8856.7000000000007</v>
          </cell>
          <cell r="M14" t="str">
            <v>EUR</v>
          </cell>
          <cell r="N14">
            <v>11431.71</v>
          </cell>
          <cell r="P14">
            <v>9290.36</v>
          </cell>
          <cell r="Q14">
            <v>9290.36</v>
          </cell>
          <cell r="R14">
            <v>-433.66</v>
          </cell>
          <cell r="S14">
            <v>-433.66</v>
          </cell>
          <cell r="T14">
            <v>0</v>
          </cell>
        </row>
        <row r="15">
          <cell r="B15">
            <v>1120000</v>
          </cell>
          <cell r="C15" t="str">
            <v>Fertige Erz</v>
          </cell>
          <cell r="D15" t="str">
            <v>BUMA</v>
          </cell>
          <cell r="E15" t="str">
            <v>56429070</v>
          </cell>
          <cell r="G15" t="str">
            <v>BUNA EP G 5450F O.CA</v>
          </cell>
          <cell r="H15" t="str">
            <v>RB00000030</v>
          </cell>
          <cell r="I15" t="str">
            <v>2208</v>
          </cell>
          <cell r="J15">
            <v>39384</v>
          </cell>
          <cell r="K15" t="str">
            <v>KG</v>
          </cell>
          <cell r="L15">
            <v>63554.51</v>
          </cell>
          <cell r="M15" t="str">
            <v>EUR</v>
          </cell>
          <cell r="N15">
            <v>85487.38</v>
          </cell>
          <cell r="P15">
            <v>69265.429999999993</v>
          </cell>
          <cell r="Q15">
            <v>69265.429999999993</v>
          </cell>
          <cell r="R15">
            <v>-5710.92</v>
          </cell>
          <cell r="S15">
            <v>-5710.92</v>
          </cell>
          <cell r="T15">
            <v>0</v>
          </cell>
        </row>
        <row r="16">
          <cell r="B16">
            <v>1120000</v>
          </cell>
          <cell r="C16" t="str">
            <v>Fertige Erz</v>
          </cell>
          <cell r="D16" t="str">
            <v>BUMA</v>
          </cell>
          <cell r="E16" t="str">
            <v>56429062</v>
          </cell>
          <cell r="G16" t="str">
            <v>BUNA EP G 5450 O.CA.</v>
          </cell>
          <cell r="H16" t="str">
            <v>RB00000030</v>
          </cell>
          <cell r="I16" t="str">
            <v>2208</v>
          </cell>
          <cell r="J16">
            <v>13079</v>
          </cell>
          <cell r="K16" t="str">
            <v>KG</v>
          </cell>
          <cell r="L16">
            <v>21020.45</v>
          </cell>
          <cell r="M16" t="str">
            <v>EUR</v>
          </cell>
          <cell r="N16">
            <v>28028.01</v>
          </cell>
          <cell r="P16">
            <v>22921.040000000001</v>
          </cell>
          <cell r="Q16">
            <v>22921.040000000001</v>
          </cell>
          <cell r="R16">
            <v>-1900.59</v>
          </cell>
          <cell r="S16">
            <v>-1900.59</v>
          </cell>
          <cell r="T16">
            <v>0</v>
          </cell>
        </row>
        <row r="17">
          <cell r="B17">
            <v>1120000</v>
          </cell>
          <cell r="C17" t="str">
            <v>Fertige Erz</v>
          </cell>
          <cell r="D17" t="str">
            <v>BUMA</v>
          </cell>
          <cell r="E17" t="str">
            <v>56429046</v>
          </cell>
          <cell r="G17" t="str">
            <v>BUNA EP G 3850 O.CA.</v>
          </cell>
          <cell r="H17" t="str">
            <v>RB00000030</v>
          </cell>
          <cell r="I17" t="str">
            <v>2208</v>
          </cell>
          <cell r="J17">
            <v>143440</v>
          </cell>
          <cell r="K17" t="str">
            <v>KG</v>
          </cell>
          <cell r="L17">
            <v>246130.7</v>
          </cell>
          <cell r="M17" t="str">
            <v>EUR</v>
          </cell>
          <cell r="N17">
            <v>330512.3</v>
          </cell>
          <cell r="P17">
            <v>266728.83</v>
          </cell>
          <cell r="Q17">
            <v>266728.83</v>
          </cell>
          <cell r="R17">
            <v>-20598.13</v>
          </cell>
          <cell r="S17">
            <v>-20598.13</v>
          </cell>
          <cell r="T17">
            <v>0</v>
          </cell>
        </row>
        <row r="18">
          <cell r="B18">
            <v>1120000</v>
          </cell>
          <cell r="C18" t="str">
            <v>Fertige Erz</v>
          </cell>
          <cell r="D18" t="str">
            <v>BUMA</v>
          </cell>
          <cell r="E18" t="str">
            <v>56429011</v>
          </cell>
          <cell r="G18" t="str">
            <v>BUNA EP G 3440F O.CA</v>
          </cell>
          <cell r="H18" t="str">
            <v>RB00000030</v>
          </cell>
          <cell r="I18" t="str">
            <v>2208</v>
          </cell>
          <cell r="J18">
            <v>51764</v>
          </cell>
          <cell r="K18" t="str">
            <v>KG</v>
          </cell>
          <cell r="L18">
            <v>84930.02</v>
          </cell>
          <cell r="M18" t="str">
            <v>EUR</v>
          </cell>
          <cell r="N18">
            <v>122352.03</v>
          </cell>
          <cell r="P18">
            <v>92298.68</v>
          </cell>
          <cell r="Q18">
            <v>92298.68</v>
          </cell>
          <cell r="R18">
            <v>-7368.66</v>
          </cell>
          <cell r="S18">
            <v>-7368.66</v>
          </cell>
          <cell r="T18">
            <v>0</v>
          </cell>
        </row>
        <row r="19">
          <cell r="B19">
            <v>1120000</v>
          </cell>
          <cell r="C19" t="str">
            <v>Fertige Erz</v>
          </cell>
          <cell r="D19" t="str">
            <v>BUMA</v>
          </cell>
          <cell r="E19" t="str">
            <v>56429003</v>
          </cell>
          <cell r="G19" t="str">
            <v>BUNA EP G 3440 O.CA.</v>
          </cell>
          <cell r="H19" t="str">
            <v>RB00000030</v>
          </cell>
          <cell r="I19" t="str">
            <v>2208</v>
          </cell>
          <cell r="J19">
            <v>75299</v>
          </cell>
          <cell r="K19" t="str">
            <v>KG</v>
          </cell>
          <cell r="L19">
            <v>122409.82</v>
          </cell>
          <cell r="M19" t="str">
            <v>EUR</v>
          </cell>
          <cell r="N19">
            <v>166018.85999999999</v>
          </cell>
          <cell r="P19">
            <v>132794.29999999999</v>
          </cell>
          <cell r="Q19">
            <v>132794.29999999999</v>
          </cell>
          <cell r="R19">
            <v>-10384.48</v>
          </cell>
          <cell r="S19">
            <v>-10384.48</v>
          </cell>
          <cell r="T19">
            <v>0</v>
          </cell>
        </row>
        <row r="20">
          <cell r="B20">
            <v>1120000</v>
          </cell>
          <cell r="C20" t="str">
            <v>Fertige Erz</v>
          </cell>
          <cell r="D20" t="str">
            <v>BUMA</v>
          </cell>
          <cell r="E20" t="str">
            <v>56428996</v>
          </cell>
          <cell r="G20" t="str">
            <v>BUNA EP G 2470 O.CA.</v>
          </cell>
          <cell r="H20" t="str">
            <v>RB00000030</v>
          </cell>
          <cell r="I20" t="str">
            <v>2208</v>
          </cell>
          <cell r="J20">
            <v>21047</v>
          </cell>
          <cell r="K20" t="str">
            <v>KG</v>
          </cell>
          <cell r="L20">
            <v>33410.89</v>
          </cell>
          <cell r="M20" t="str">
            <v>EUR</v>
          </cell>
          <cell r="N20">
            <v>47890.95</v>
          </cell>
          <cell r="P20">
            <v>38252.9</v>
          </cell>
          <cell r="Q20">
            <v>38252.9</v>
          </cell>
          <cell r="R20">
            <v>-4842.01</v>
          </cell>
          <cell r="S20">
            <v>-4842.01</v>
          </cell>
          <cell r="T20">
            <v>0</v>
          </cell>
        </row>
        <row r="21">
          <cell r="B21">
            <v>1120000</v>
          </cell>
          <cell r="C21" t="str">
            <v>Fertige Erz</v>
          </cell>
          <cell r="D21" t="str">
            <v>BUMA</v>
          </cell>
          <cell r="E21" t="str">
            <v>56270004</v>
          </cell>
          <cell r="G21" t="str">
            <v>BUNA EP G 8850</v>
          </cell>
          <cell r="H21" t="str">
            <v>RB00000030</v>
          </cell>
          <cell r="I21" t="str">
            <v>2208</v>
          </cell>
          <cell r="J21">
            <v>129363</v>
          </cell>
          <cell r="K21" t="str">
            <v>KG</v>
          </cell>
          <cell r="L21">
            <v>230260.6</v>
          </cell>
          <cell r="M21" t="str">
            <v>EUR</v>
          </cell>
          <cell r="N21">
            <v>224605.73</v>
          </cell>
          <cell r="P21">
            <v>249291.17</v>
          </cell>
          <cell r="Q21">
            <v>224605.73</v>
          </cell>
          <cell r="R21">
            <v>5654.87</v>
          </cell>
          <cell r="S21">
            <v>-19030.57</v>
          </cell>
          <cell r="T21">
            <v>24685.439999999999</v>
          </cell>
        </row>
        <row r="22">
          <cell r="B22">
            <v>1120000</v>
          </cell>
          <cell r="C22" t="str">
            <v>Fertige Erz</v>
          </cell>
          <cell r="D22" t="str">
            <v>BUMA</v>
          </cell>
          <cell r="E22" t="str">
            <v>56269987</v>
          </cell>
          <cell r="G22" t="str">
            <v>BUNA EP G 8450</v>
          </cell>
          <cell r="H22" t="str">
            <v>RB00000030</v>
          </cell>
          <cell r="I22" t="str">
            <v>2208</v>
          </cell>
          <cell r="J22">
            <v>205320</v>
          </cell>
          <cell r="K22" t="str">
            <v>KG</v>
          </cell>
          <cell r="L22">
            <v>333589.15000000002</v>
          </cell>
          <cell r="M22" t="str">
            <v>EUR</v>
          </cell>
          <cell r="N22">
            <v>402364.99</v>
          </cell>
          <cell r="P22">
            <v>363423.59</v>
          </cell>
          <cell r="Q22">
            <v>363423.59</v>
          </cell>
          <cell r="R22">
            <v>-29834.44</v>
          </cell>
          <cell r="S22">
            <v>-29834.44</v>
          </cell>
          <cell r="T22">
            <v>0</v>
          </cell>
        </row>
        <row r="23">
          <cell r="B23">
            <v>1120000</v>
          </cell>
          <cell r="C23" t="str">
            <v>Fertige Erz</v>
          </cell>
          <cell r="D23" t="str">
            <v>BUMA</v>
          </cell>
          <cell r="E23" t="str">
            <v>56269979</v>
          </cell>
          <cell r="G23" t="str">
            <v>BUNA EP G 6850</v>
          </cell>
          <cell r="H23" t="str">
            <v>RB00000030</v>
          </cell>
          <cell r="I23" t="str">
            <v>2208</v>
          </cell>
          <cell r="J23">
            <v>167978</v>
          </cell>
          <cell r="K23" t="str">
            <v>KG</v>
          </cell>
          <cell r="L23">
            <v>281366.84999999998</v>
          </cell>
          <cell r="M23" t="str">
            <v>EUR</v>
          </cell>
          <cell r="N23">
            <v>319077.07</v>
          </cell>
          <cell r="P23">
            <v>308170.42</v>
          </cell>
          <cell r="Q23">
            <v>308170.42</v>
          </cell>
          <cell r="R23">
            <v>-26803.57</v>
          </cell>
          <cell r="S23">
            <v>-26803.57</v>
          </cell>
          <cell r="T23">
            <v>0</v>
          </cell>
        </row>
        <row r="24">
          <cell r="B24">
            <v>1130000</v>
          </cell>
          <cell r="C24" t="str">
            <v>Unfert Erz</v>
          </cell>
          <cell r="D24" t="str">
            <v>BUMA</v>
          </cell>
          <cell r="E24" t="str">
            <v>04449800</v>
          </cell>
          <cell r="G24" t="str">
            <v>KOHLENWASSERSTOFF GE</v>
          </cell>
          <cell r="H24" t="str">
            <v>RB00000030</v>
          </cell>
          <cell r="I24" t="str">
            <v>2208</v>
          </cell>
          <cell r="J24">
            <v>10234</v>
          </cell>
          <cell r="K24" t="str">
            <v>KG</v>
          </cell>
          <cell r="L24">
            <v>0</v>
          </cell>
          <cell r="M24" t="str">
            <v>EUR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1120000</v>
          </cell>
          <cell r="C25" t="str">
            <v>Fertige Erz</v>
          </cell>
          <cell r="D25" t="str">
            <v>BU04</v>
          </cell>
          <cell r="E25" t="str">
            <v>03890604</v>
          </cell>
          <cell r="G25" t="str">
            <v>BUNA EP T 5459 CL</v>
          </cell>
          <cell r="H25" t="str">
            <v>RB00000030</v>
          </cell>
          <cell r="I25" t="str">
            <v>2208</v>
          </cell>
          <cell r="J25">
            <v>325</v>
          </cell>
          <cell r="K25" t="str">
            <v>KG</v>
          </cell>
          <cell r="L25">
            <v>525.57000000000005</v>
          </cell>
          <cell r="M25" t="str">
            <v>EUR</v>
          </cell>
          <cell r="N25">
            <v>525.57000000000005</v>
          </cell>
          <cell r="P25">
            <v>525.57000000000005</v>
          </cell>
          <cell r="Q25">
            <v>525.57000000000005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1120000</v>
          </cell>
          <cell r="C26" t="str">
            <v>Fertige Erz</v>
          </cell>
          <cell r="D26" t="str">
            <v>BUMA</v>
          </cell>
          <cell r="E26" t="str">
            <v>03873548</v>
          </cell>
          <cell r="G26" t="str">
            <v>BUNA EP G 2470</v>
          </cell>
          <cell r="H26" t="str">
            <v>RB00000030</v>
          </cell>
          <cell r="I26" t="str">
            <v>2208</v>
          </cell>
          <cell r="J26">
            <v>95129</v>
          </cell>
          <cell r="K26" t="str">
            <v>KG</v>
          </cell>
          <cell r="L26">
            <v>157425.09</v>
          </cell>
          <cell r="M26" t="str">
            <v>EUR</v>
          </cell>
          <cell r="N26">
            <v>213767.42</v>
          </cell>
          <cell r="P26">
            <v>172896.86</v>
          </cell>
          <cell r="Q26">
            <v>172896.86</v>
          </cell>
          <cell r="R26">
            <v>-15471.77</v>
          </cell>
          <cell r="S26">
            <v>-15471.77</v>
          </cell>
          <cell r="T26">
            <v>0</v>
          </cell>
        </row>
        <row r="27">
          <cell r="B27">
            <v>1120000</v>
          </cell>
          <cell r="C27" t="str">
            <v>Fertige Erz</v>
          </cell>
          <cell r="D27" t="str">
            <v>BUMA</v>
          </cell>
          <cell r="E27" t="str">
            <v>03873521</v>
          </cell>
          <cell r="G27" t="str">
            <v>BUNA EP G 6470</v>
          </cell>
          <cell r="H27" t="str">
            <v>RB00000030</v>
          </cell>
          <cell r="I27" t="str">
            <v>2208</v>
          </cell>
          <cell r="J27">
            <v>64193</v>
          </cell>
          <cell r="K27" t="str">
            <v>KG</v>
          </cell>
          <cell r="L27">
            <v>107585.9</v>
          </cell>
          <cell r="M27" t="str">
            <v>EUR</v>
          </cell>
          <cell r="N27">
            <v>124949.68</v>
          </cell>
          <cell r="P27">
            <v>118538.99</v>
          </cell>
          <cell r="Q27">
            <v>118538.99</v>
          </cell>
          <cell r="R27">
            <v>-10953.09</v>
          </cell>
          <cell r="S27">
            <v>-10953.09</v>
          </cell>
          <cell r="T27">
            <v>0</v>
          </cell>
        </row>
        <row r="28">
          <cell r="B28">
            <v>1120000</v>
          </cell>
          <cell r="C28" t="str">
            <v>Fertige Erz</v>
          </cell>
          <cell r="D28" t="str">
            <v>BUMA</v>
          </cell>
          <cell r="E28" t="str">
            <v>03873505</v>
          </cell>
          <cell r="G28" t="str">
            <v>BUNA EP G 3963</v>
          </cell>
          <cell r="H28" t="str">
            <v>RB00000030</v>
          </cell>
          <cell r="I28" t="str">
            <v>2208</v>
          </cell>
          <cell r="J28">
            <v>39499</v>
          </cell>
          <cell r="K28" t="str">
            <v>KG</v>
          </cell>
          <cell r="L28">
            <v>63912.08</v>
          </cell>
          <cell r="M28" t="str">
            <v>EUR</v>
          </cell>
          <cell r="N28">
            <v>82425.72</v>
          </cell>
          <cell r="P28">
            <v>69770.13</v>
          </cell>
          <cell r="Q28">
            <v>69770.13</v>
          </cell>
          <cell r="R28">
            <v>-5858.05</v>
          </cell>
          <cell r="S28">
            <v>-5858.05</v>
          </cell>
          <cell r="T28">
            <v>0</v>
          </cell>
        </row>
        <row r="29">
          <cell r="B29">
            <v>1120000</v>
          </cell>
          <cell r="C29" t="str">
            <v>Fertige Erz</v>
          </cell>
          <cell r="D29" t="str">
            <v>BU04</v>
          </cell>
          <cell r="E29" t="str">
            <v>03818741</v>
          </cell>
          <cell r="G29" t="str">
            <v>BUNA EP T 6861</v>
          </cell>
          <cell r="H29" t="str">
            <v>RB00000030</v>
          </cell>
          <cell r="I29" t="str">
            <v>2208</v>
          </cell>
          <cell r="J29">
            <v>900</v>
          </cell>
          <cell r="K29" t="str">
            <v>KG</v>
          </cell>
          <cell r="L29">
            <v>1653.24</v>
          </cell>
          <cell r="M29" t="str">
            <v>EUR</v>
          </cell>
          <cell r="N29">
            <v>1653.24</v>
          </cell>
          <cell r="P29">
            <v>1653.24</v>
          </cell>
          <cell r="Q29">
            <v>1653.24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1120000</v>
          </cell>
          <cell r="C30" t="str">
            <v>Fertige Erz</v>
          </cell>
          <cell r="D30" t="str">
            <v>BU04</v>
          </cell>
          <cell r="E30" t="str">
            <v>03685024</v>
          </cell>
          <cell r="G30" t="str">
            <v>BUNA EP G 2440</v>
          </cell>
          <cell r="H30" t="str">
            <v>RB00000030</v>
          </cell>
          <cell r="I30" t="str">
            <v>2208</v>
          </cell>
          <cell r="J30">
            <v>775</v>
          </cell>
          <cell r="K30" t="str">
            <v>KG</v>
          </cell>
          <cell r="L30">
            <v>1350.11</v>
          </cell>
          <cell r="M30" t="str">
            <v>EUR</v>
          </cell>
          <cell r="N30">
            <v>1271.8900000000001</v>
          </cell>
          <cell r="P30">
            <v>1430.85</v>
          </cell>
          <cell r="Q30">
            <v>1271.8900000000001</v>
          </cell>
          <cell r="R30">
            <v>78.22</v>
          </cell>
          <cell r="S30">
            <v>-80.739999999999995</v>
          </cell>
          <cell r="T30">
            <v>158.96</v>
          </cell>
        </row>
        <row r="31">
          <cell r="B31">
            <v>1120000</v>
          </cell>
          <cell r="C31" t="str">
            <v>Fertige Erz</v>
          </cell>
          <cell r="D31" t="str">
            <v>BUMA</v>
          </cell>
          <cell r="E31" t="str">
            <v>03685016</v>
          </cell>
          <cell r="G31" t="str">
            <v>BUNA EP G 2440</v>
          </cell>
          <cell r="H31" t="str">
            <v>RB00000030</v>
          </cell>
          <cell r="I31" t="str">
            <v>2208</v>
          </cell>
          <cell r="J31">
            <v>162369</v>
          </cell>
          <cell r="K31" t="str">
            <v>KG</v>
          </cell>
          <cell r="L31">
            <v>282857.68</v>
          </cell>
          <cell r="M31" t="str">
            <v>EUR</v>
          </cell>
          <cell r="N31">
            <v>351736.23</v>
          </cell>
          <cell r="P31">
            <v>299775.55</v>
          </cell>
          <cell r="Q31">
            <v>299775.55</v>
          </cell>
          <cell r="R31">
            <v>-16917.87</v>
          </cell>
          <cell r="S31">
            <v>-16917.87</v>
          </cell>
          <cell r="T31">
            <v>0</v>
          </cell>
        </row>
        <row r="32">
          <cell r="B32">
            <v>1120000</v>
          </cell>
          <cell r="C32" t="str">
            <v>Fertige Erz</v>
          </cell>
          <cell r="D32" t="str">
            <v>BU04</v>
          </cell>
          <cell r="E32" t="str">
            <v>03685008</v>
          </cell>
          <cell r="G32" t="str">
            <v>BUNA EP G 8850</v>
          </cell>
          <cell r="H32" t="str">
            <v>RB00000030</v>
          </cell>
          <cell r="I32" t="str">
            <v>2208</v>
          </cell>
          <cell r="J32">
            <v>375</v>
          </cell>
          <cell r="K32" t="str">
            <v>KG</v>
          </cell>
          <cell r="L32">
            <v>667.48</v>
          </cell>
          <cell r="M32" t="str">
            <v>EUR</v>
          </cell>
          <cell r="N32">
            <v>278.76</v>
          </cell>
          <cell r="P32">
            <v>722.65</v>
          </cell>
          <cell r="Q32">
            <v>278.76</v>
          </cell>
          <cell r="R32">
            <v>388.72</v>
          </cell>
          <cell r="S32">
            <v>-55.17</v>
          </cell>
          <cell r="T32">
            <v>443.89</v>
          </cell>
        </row>
        <row r="33">
          <cell r="B33">
            <v>1120000</v>
          </cell>
          <cell r="C33" t="str">
            <v>Fertige Erz</v>
          </cell>
          <cell r="D33" t="str">
            <v>BU04</v>
          </cell>
          <cell r="E33" t="str">
            <v>03552911</v>
          </cell>
          <cell r="G33" t="str">
            <v>BUNA EP T 6470</v>
          </cell>
          <cell r="H33" t="str">
            <v>RB00000030</v>
          </cell>
          <cell r="I33" t="str">
            <v>2208</v>
          </cell>
          <cell r="J33">
            <v>300</v>
          </cell>
          <cell r="K33" t="str">
            <v>KG</v>
          </cell>
          <cell r="L33">
            <v>474.24</v>
          </cell>
          <cell r="M33" t="str">
            <v>EUR</v>
          </cell>
          <cell r="N33">
            <v>474.24</v>
          </cell>
          <cell r="P33">
            <v>474.24</v>
          </cell>
          <cell r="Q33">
            <v>474.24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1120000</v>
          </cell>
          <cell r="C34" t="str">
            <v>Fertige Erz</v>
          </cell>
          <cell r="D34" t="str">
            <v>BU04</v>
          </cell>
          <cell r="E34" t="str">
            <v>03115856</v>
          </cell>
          <cell r="G34" t="str">
            <v>BUNA EP T 6250</v>
          </cell>
          <cell r="H34" t="str">
            <v>RB00000030</v>
          </cell>
          <cell r="I34" t="str">
            <v>2208</v>
          </cell>
          <cell r="J34">
            <v>425</v>
          </cell>
          <cell r="K34" t="str">
            <v>KG</v>
          </cell>
          <cell r="L34">
            <v>718.5</v>
          </cell>
          <cell r="M34" t="str">
            <v>EUR</v>
          </cell>
          <cell r="N34">
            <v>578.41</v>
          </cell>
          <cell r="P34">
            <v>718.5</v>
          </cell>
          <cell r="Q34">
            <v>578.41</v>
          </cell>
          <cell r="R34">
            <v>140.09</v>
          </cell>
          <cell r="S34">
            <v>0</v>
          </cell>
          <cell r="T34">
            <v>140.09</v>
          </cell>
        </row>
        <row r="35">
          <cell r="B35">
            <v>1120000</v>
          </cell>
          <cell r="C35" t="str">
            <v>Fertige Erz</v>
          </cell>
          <cell r="D35" t="str">
            <v>BU04</v>
          </cell>
          <cell r="E35" t="str">
            <v>03031903</v>
          </cell>
          <cell r="G35" t="str">
            <v>BUNA EP T 6650</v>
          </cell>
          <cell r="H35" t="str">
            <v>RB00000030</v>
          </cell>
          <cell r="I35" t="str">
            <v>2208</v>
          </cell>
          <cell r="J35">
            <v>575</v>
          </cell>
          <cell r="K35" t="str">
            <v>KG</v>
          </cell>
          <cell r="L35">
            <v>892.11</v>
          </cell>
          <cell r="M35" t="str">
            <v>EUR</v>
          </cell>
          <cell r="N35">
            <v>911.04</v>
          </cell>
          <cell r="P35">
            <v>892.11</v>
          </cell>
          <cell r="Q35">
            <v>892.11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1120000</v>
          </cell>
          <cell r="C36" t="str">
            <v>Fertige Erz</v>
          </cell>
          <cell r="D36" t="str">
            <v>BU04</v>
          </cell>
          <cell r="E36" t="str">
            <v>03011953</v>
          </cell>
          <cell r="G36" t="str">
            <v>BUNA EP G 2470-LM</v>
          </cell>
          <cell r="H36" t="str">
            <v>RB00000030</v>
          </cell>
          <cell r="I36" t="str">
            <v>2208</v>
          </cell>
          <cell r="J36">
            <v>400</v>
          </cell>
          <cell r="K36" t="str">
            <v>KG</v>
          </cell>
          <cell r="L36">
            <v>684.15</v>
          </cell>
          <cell r="M36" t="str">
            <v>EUR</v>
          </cell>
          <cell r="N36">
            <v>66.290000000000006</v>
          </cell>
          <cell r="P36">
            <v>749.27</v>
          </cell>
          <cell r="Q36">
            <v>66.290000000000006</v>
          </cell>
          <cell r="R36">
            <v>617.86</v>
          </cell>
          <cell r="S36">
            <v>-65.12</v>
          </cell>
          <cell r="T36">
            <v>682.98</v>
          </cell>
        </row>
        <row r="37">
          <cell r="B37">
            <v>1120000</v>
          </cell>
          <cell r="C37" t="str">
            <v>Fertige Erz</v>
          </cell>
          <cell r="D37" t="str">
            <v>BUMA</v>
          </cell>
          <cell r="E37" t="str">
            <v>03011856</v>
          </cell>
          <cell r="G37" t="str">
            <v>BUNA EP G 2470-LM</v>
          </cell>
          <cell r="H37" t="str">
            <v>RB00000030</v>
          </cell>
          <cell r="I37" t="str">
            <v>2208</v>
          </cell>
          <cell r="J37">
            <v>449785</v>
          </cell>
          <cell r="K37" t="str">
            <v>KG</v>
          </cell>
          <cell r="L37">
            <v>769304.17</v>
          </cell>
          <cell r="M37" t="str">
            <v>EUR</v>
          </cell>
          <cell r="N37">
            <v>889757.94</v>
          </cell>
          <cell r="P37">
            <v>842529.17</v>
          </cell>
          <cell r="Q37">
            <v>842529.17</v>
          </cell>
          <cell r="R37">
            <v>-73225</v>
          </cell>
          <cell r="S37">
            <v>-73225</v>
          </cell>
          <cell r="T37">
            <v>0</v>
          </cell>
        </row>
        <row r="38">
          <cell r="B38">
            <v>1120000</v>
          </cell>
          <cell r="C38" t="str">
            <v>Fertige Erz</v>
          </cell>
          <cell r="D38" t="str">
            <v>BUMA</v>
          </cell>
          <cell r="E38" t="str">
            <v>02975134</v>
          </cell>
          <cell r="G38" t="str">
            <v>BUNA EP G 6470 SOPO</v>
          </cell>
          <cell r="H38" t="str">
            <v>RB00000030</v>
          </cell>
          <cell r="I38" t="str">
            <v>2208</v>
          </cell>
          <cell r="J38">
            <v>598</v>
          </cell>
          <cell r="K38" t="str">
            <v>KG</v>
          </cell>
          <cell r="L38">
            <v>1002.23</v>
          </cell>
          <cell r="M38" t="str">
            <v>EUR</v>
          </cell>
          <cell r="N38">
            <v>704.39</v>
          </cell>
          <cell r="P38">
            <v>1002.23</v>
          </cell>
          <cell r="Q38">
            <v>704.39</v>
          </cell>
          <cell r="R38">
            <v>297.83999999999997</v>
          </cell>
          <cell r="S38">
            <v>0</v>
          </cell>
          <cell r="T38">
            <v>297.83999999999997</v>
          </cell>
        </row>
        <row r="39">
          <cell r="B39">
            <v>1120000</v>
          </cell>
          <cell r="C39" t="str">
            <v>Fertige Erz</v>
          </cell>
          <cell r="D39" t="str">
            <v>BU04</v>
          </cell>
          <cell r="E39" t="str">
            <v>02927377</v>
          </cell>
          <cell r="G39" t="str">
            <v>BUNA EP G 8460</v>
          </cell>
          <cell r="H39" t="str">
            <v>RB00000030</v>
          </cell>
          <cell r="I39" t="str">
            <v>2208</v>
          </cell>
          <cell r="J39">
            <v>340</v>
          </cell>
          <cell r="K39" t="str">
            <v>KG</v>
          </cell>
          <cell r="L39">
            <v>592.14</v>
          </cell>
          <cell r="M39" t="str">
            <v>EUR</v>
          </cell>
          <cell r="N39">
            <v>684</v>
          </cell>
          <cell r="P39">
            <v>635.91999999999996</v>
          </cell>
          <cell r="Q39">
            <v>635.91999999999996</v>
          </cell>
          <cell r="R39">
            <v>-43.78</v>
          </cell>
          <cell r="S39">
            <v>-43.78</v>
          </cell>
          <cell r="T39">
            <v>0</v>
          </cell>
        </row>
        <row r="40">
          <cell r="B40">
            <v>1120000</v>
          </cell>
          <cell r="C40" t="str">
            <v>Fertige Erz</v>
          </cell>
          <cell r="D40" t="str">
            <v>BU04</v>
          </cell>
          <cell r="E40" t="str">
            <v>02927350</v>
          </cell>
          <cell r="G40" t="str">
            <v>BUNA EP G 8450</v>
          </cell>
          <cell r="H40" t="str">
            <v>RB00000030</v>
          </cell>
          <cell r="I40" t="str">
            <v>2208</v>
          </cell>
          <cell r="J40">
            <v>150</v>
          </cell>
          <cell r="K40" t="str">
            <v>KG</v>
          </cell>
          <cell r="L40">
            <v>243.52</v>
          </cell>
          <cell r="M40" t="str">
            <v>EUR</v>
          </cell>
          <cell r="N40">
            <v>125.06</v>
          </cell>
          <cell r="P40">
            <v>265.51</v>
          </cell>
          <cell r="Q40">
            <v>125.06</v>
          </cell>
          <cell r="R40">
            <v>118.46</v>
          </cell>
          <cell r="S40">
            <v>-21.99</v>
          </cell>
          <cell r="T40">
            <v>140.44999999999999</v>
          </cell>
        </row>
        <row r="41">
          <cell r="B41">
            <v>1120000</v>
          </cell>
          <cell r="C41" t="str">
            <v>Fertige Erz</v>
          </cell>
          <cell r="D41" t="str">
            <v>BU04</v>
          </cell>
          <cell r="E41" t="str">
            <v>02927296</v>
          </cell>
          <cell r="G41" t="str">
            <v>BUNA EP G 6850</v>
          </cell>
          <cell r="H41" t="str">
            <v>RB00000030</v>
          </cell>
          <cell r="I41" t="str">
            <v>2208</v>
          </cell>
          <cell r="J41">
            <v>175</v>
          </cell>
          <cell r="K41" t="str">
            <v>KG</v>
          </cell>
          <cell r="L41">
            <v>292.92</v>
          </cell>
          <cell r="M41" t="str">
            <v>EUR</v>
          </cell>
          <cell r="N41">
            <v>253.45</v>
          </cell>
          <cell r="P41">
            <v>318.66000000000003</v>
          </cell>
          <cell r="Q41">
            <v>253.45</v>
          </cell>
          <cell r="R41">
            <v>39.47</v>
          </cell>
          <cell r="S41">
            <v>-25.74</v>
          </cell>
          <cell r="T41">
            <v>65.209999999999994</v>
          </cell>
        </row>
        <row r="42">
          <cell r="B42">
            <v>1120000</v>
          </cell>
          <cell r="C42" t="str">
            <v>Fertige Erz</v>
          </cell>
          <cell r="D42" t="str">
            <v>BU04</v>
          </cell>
          <cell r="E42" t="str">
            <v>02927288</v>
          </cell>
          <cell r="G42" t="str">
            <v>BUNA EP G 6470</v>
          </cell>
          <cell r="H42" t="str">
            <v>RB00000030</v>
          </cell>
          <cell r="I42" t="str">
            <v>2208</v>
          </cell>
          <cell r="J42">
            <v>100</v>
          </cell>
          <cell r="K42" t="str">
            <v>KG</v>
          </cell>
          <cell r="L42">
            <v>167.6</v>
          </cell>
          <cell r="M42" t="str">
            <v>EUR</v>
          </cell>
          <cell r="N42">
            <v>33.92</v>
          </cell>
          <cell r="P42">
            <v>184.66</v>
          </cell>
          <cell r="Q42">
            <v>33.92</v>
          </cell>
          <cell r="R42">
            <v>133.68</v>
          </cell>
          <cell r="S42">
            <v>-17.059999999999999</v>
          </cell>
          <cell r="T42">
            <v>150.74</v>
          </cell>
        </row>
        <row r="43">
          <cell r="B43">
            <v>1120000</v>
          </cell>
          <cell r="C43" t="str">
            <v>Fertige Erz</v>
          </cell>
          <cell r="D43" t="str">
            <v>BU04</v>
          </cell>
          <cell r="E43" t="str">
            <v>02927253</v>
          </cell>
          <cell r="G43" t="str">
            <v>BUNA EP G 6170 C</v>
          </cell>
          <cell r="H43" t="str">
            <v>RB00000030</v>
          </cell>
          <cell r="I43" t="str">
            <v>2208</v>
          </cell>
          <cell r="J43">
            <v>289</v>
          </cell>
          <cell r="K43" t="str">
            <v>KG</v>
          </cell>
          <cell r="L43">
            <v>482.35</v>
          </cell>
          <cell r="M43" t="str">
            <v>EUR</v>
          </cell>
          <cell r="N43">
            <v>529.15</v>
          </cell>
          <cell r="P43">
            <v>529.15</v>
          </cell>
          <cell r="Q43">
            <v>529.15</v>
          </cell>
          <cell r="R43">
            <v>-46.8</v>
          </cell>
          <cell r="S43">
            <v>-46.8</v>
          </cell>
          <cell r="T43">
            <v>0</v>
          </cell>
        </row>
        <row r="44">
          <cell r="B44">
            <v>1120000</v>
          </cell>
          <cell r="C44" t="str">
            <v>Fertige Erz</v>
          </cell>
          <cell r="D44" t="str">
            <v>BU04</v>
          </cell>
          <cell r="E44" t="str">
            <v>02927237</v>
          </cell>
          <cell r="G44" t="str">
            <v>BUNA EP G 6170</v>
          </cell>
          <cell r="H44" t="str">
            <v>RB00000030</v>
          </cell>
          <cell r="I44" t="str">
            <v>2208</v>
          </cell>
          <cell r="J44">
            <v>460</v>
          </cell>
          <cell r="K44" t="str">
            <v>KG</v>
          </cell>
          <cell r="L44">
            <v>736.96</v>
          </cell>
          <cell r="M44" t="str">
            <v>EUR</v>
          </cell>
          <cell r="N44">
            <v>354.97</v>
          </cell>
          <cell r="P44">
            <v>813.71</v>
          </cell>
          <cell r="Q44">
            <v>354.97</v>
          </cell>
          <cell r="R44">
            <v>381.99</v>
          </cell>
          <cell r="S44">
            <v>-76.75</v>
          </cell>
          <cell r="T44">
            <v>458.74</v>
          </cell>
        </row>
        <row r="45">
          <cell r="B45">
            <v>1120000</v>
          </cell>
          <cell r="C45" t="str">
            <v>Fertige Erz</v>
          </cell>
          <cell r="D45" t="str">
            <v>BU04</v>
          </cell>
          <cell r="E45" t="str">
            <v>02927229</v>
          </cell>
          <cell r="G45" t="str">
            <v>BUNA EP G 5962</v>
          </cell>
          <cell r="H45" t="str">
            <v>RB00000030</v>
          </cell>
          <cell r="I45" t="str">
            <v>2208</v>
          </cell>
          <cell r="J45">
            <v>825</v>
          </cell>
          <cell r="K45" t="str">
            <v>KG</v>
          </cell>
          <cell r="L45">
            <v>1386.76</v>
          </cell>
          <cell r="M45" t="str">
            <v>EUR</v>
          </cell>
          <cell r="N45">
            <v>247.5</v>
          </cell>
          <cell r="P45">
            <v>1508.07</v>
          </cell>
          <cell r="Q45">
            <v>247.5</v>
          </cell>
          <cell r="R45">
            <v>1139.26</v>
          </cell>
          <cell r="S45">
            <v>-121.31</v>
          </cell>
          <cell r="T45">
            <v>1260.57</v>
          </cell>
        </row>
        <row r="46">
          <cell r="B46">
            <v>1120000</v>
          </cell>
          <cell r="C46" t="str">
            <v>Fertige Erz</v>
          </cell>
          <cell r="D46" t="str">
            <v>BU04</v>
          </cell>
          <cell r="E46" t="str">
            <v>02927202</v>
          </cell>
          <cell r="G46" t="str">
            <v>BUNA EP G 5567</v>
          </cell>
          <cell r="H46" t="str">
            <v>RB00000030</v>
          </cell>
          <cell r="I46" t="str">
            <v>2208</v>
          </cell>
          <cell r="J46">
            <v>425</v>
          </cell>
          <cell r="K46" t="str">
            <v>KG</v>
          </cell>
          <cell r="L46">
            <v>661.19</v>
          </cell>
          <cell r="M46" t="str">
            <v>EUR</v>
          </cell>
          <cell r="N46">
            <v>194.17</v>
          </cell>
          <cell r="P46">
            <v>715.34</v>
          </cell>
          <cell r="Q46">
            <v>194.17</v>
          </cell>
          <cell r="R46">
            <v>467.02</v>
          </cell>
          <cell r="S46">
            <v>-54.15</v>
          </cell>
          <cell r="T46">
            <v>521.16999999999996</v>
          </cell>
        </row>
        <row r="47">
          <cell r="B47">
            <v>1120000</v>
          </cell>
          <cell r="C47" t="str">
            <v>Fertige Erz</v>
          </cell>
          <cell r="D47" t="str">
            <v>BU04</v>
          </cell>
          <cell r="E47" t="str">
            <v>02927199</v>
          </cell>
          <cell r="G47" t="str">
            <v>BUNA EP G 5455</v>
          </cell>
          <cell r="H47" t="str">
            <v>RB00000030</v>
          </cell>
          <cell r="I47" t="str">
            <v>2208</v>
          </cell>
          <cell r="J47">
            <v>775</v>
          </cell>
          <cell r="K47" t="str">
            <v>KG</v>
          </cell>
          <cell r="L47">
            <v>1302.96</v>
          </cell>
          <cell r="M47" t="str">
            <v>EUR</v>
          </cell>
          <cell r="N47">
            <v>309.69</v>
          </cell>
          <cell r="P47">
            <v>1366.75</v>
          </cell>
          <cell r="Q47">
            <v>309.69</v>
          </cell>
          <cell r="R47">
            <v>993.27</v>
          </cell>
          <cell r="S47">
            <v>-63.79</v>
          </cell>
          <cell r="T47">
            <v>1057.06</v>
          </cell>
        </row>
        <row r="48">
          <cell r="B48">
            <v>1120000</v>
          </cell>
          <cell r="C48" t="str">
            <v>Fertige Erz</v>
          </cell>
          <cell r="D48" t="str">
            <v>BU04</v>
          </cell>
          <cell r="E48" t="str">
            <v>02927172</v>
          </cell>
          <cell r="G48" t="str">
            <v>BUNA EP G 5450</v>
          </cell>
          <cell r="H48" t="str">
            <v>RB00000030</v>
          </cell>
          <cell r="I48" t="str">
            <v>2208</v>
          </cell>
          <cell r="J48">
            <v>225</v>
          </cell>
          <cell r="K48" t="str">
            <v>KG</v>
          </cell>
          <cell r="L48">
            <v>361.61</v>
          </cell>
          <cell r="M48" t="str">
            <v>EUR</v>
          </cell>
          <cell r="N48">
            <v>302.75</v>
          </cell>
          <cell r="P48">
            <v>394.31</v>
          </cell>
          <cell r="Q48">
            <v>302.75</v>
          </cell>
          <cell r="R48">
            <v>58.86</v>
          </cell>
          <cell r="S48">
            <v>-32.700000000000003</v>
          </cell>
          <cell r="T48">
            <v>91.56</v>
          </cell>
        </row>
        <row r="49">
          <cell r="B49">
            <v>1120000</v>
          </cell>
          <cell r="C49" t="str">
            <v>Fertige Erz</v>
          </cell>
          <cell r="D49" t="str">
            <v>BU04</v>
          </cell>
          <cell r="E49" t="str">
            <v>02927164</v>
          </cell>
          <cell r="G49" t="str">
            <v>BUNA EP G 3963</v>
          </cell>
          <cell r="H49" t="str">
            <v>RB00000030</v>
          </cell>
          <cell r="I49" t="str">
            <v>2208</v>
          </cell>
          <cell r="J49">
            <v>675</v>
          </cell>
          <cell r="K49" t="str">
            <v>KG</v>
          </cell>
          <cell r="L49">
            <v>1091.54</v>
          </cell>
          <cell r="M49" t="str">
            <v>EUR</v>
          </cell>
          <cell r="N49">
            <v>1303.83</v>
          </cell>
          <cell r="P49">
            <v>1191.6400000000001</v>
          </cell>
          <cell r="Q49">
            <v>1191.6400000000001</v>
          </cell>
          <cell r="R49">
            <v>-100.1</v>
          </cell>
          <cell r="S49">
            <v>-100.1</v>
          </cell>
          <cell r="T49">
            <v>0</v>
          </cell>
        </row>
        <row r="50">
          <cell r="B50">
            <v>1120000</v>
          </cell>
          <cell r="C50" t="str">
            <v>Fertige Erz</v>
          </cell>
          <cell r="D50" t="str">
            <v>BU04</v>
          </cell>
          <cell r="E50" t="str">
            <v>02927156</v>
          </cell>
          <cell r="G50" t="str">
            <v>BUNA EP G 3850</v>
          </cell>
          <cell r="H50" t="str">
            <v>RB00000030</v>
          </cell>
          <cell r="I50" t="str">
            <v>2208</v>
          </cell>
          <cell r="J50">
            <v>225</v>
          </cell>
          <cell r="K50" t="str">
            <v>KG</v>
          </cell>
          <cell r="L50">
            <v>386.07</v>
          </cell>
          <cell r="M50" t="str">
            <v>EUR</v>
          </cell>
          <cell r="N50">
            <v>31.15</v>
          </cell>
          <cell r="P50">
            <v>418.39</v>
          </cell>
          <cell r="Q50">
            <v>31.15</v>
          </cell>
          <cell r="R50">
            <v>354.92</v>
          </cell>
          <cell r="S50">
            <v>-32.32</v>
          </cell>
          <cell r="T50">
            <v>387.24</v>
          </cell>
        </row>
        <row r="51">
          <cell r="B51">
            <v>1120000</v>
          </cell>
          <cell r="C51" t="str">
            <v>Fertige Erz</v>
          </cell>
          <cell r="D51" t="str">
            <v>BU04</v>
          </cell>
          <cell r="E51" t="str">
            <v>02927121</v>
          </cell>
          <cell r="G51" t="str">
            <v>BUNA EP G 3569 LF</v>
          </cell>
          <cell r="H51" t="str">
            <v>RB00000030</v>
          </cell>
          <cell r="I51" t="str">
            <v>2208</v>
          </cell>
          <cell r="J51">
            <v>825</v>
          </cell>
          <cell r="K51" t="str">
            <v>KG</v>
          </cell>
          <cell r="L51">
            <v>1305.3399999999999</v>
          </cell>
          <cell r="M51" t="str">
            <v>EUR</v>
          </cell>
          <cell r="N51">
            <v>841.02</v>
          </cell>
          <cell r="P51">
            <v>1406.17</v>
          </cell>
          <cell r="Q51">
            <v>841.02</v>
          </cell>
          <cell r="R51">
            <v>464.32</v>
          </cell>
          <cell r="S51">
            <v>-100.83</v>
          </cell>
          <cell r="T51">
            <v>565.15</v>
          </cell>
        </row>
        <row r="52">
          <cell r="B52">
            <v>1120000</v>
          </cell>
          <cell r="C52" t="str">
            <v>Fertige Erz</v>
          </cell>
          <cell r="D52" t="str">
            <v>BU04</v>
          </cell>
          <cell r="E52" t="str">
            <v>02927105</v>
          </cell>
          <cell r="G52" t="str">
            <v>BUNA EP G 3473</v>
          </cell>
          <cell r="H52" t="str">
            <v>RB00000030</v>
          </cell>
          <cell r="I52" t="str">
            <v>2208</v>
          </cell>
          <cell r="J52">
            <v>700</v>
          </cell>
          <cell r="K52" t="str">
            <v>KG</v>
          </cell>
          <cell r="L52">
            <v>1115.6500000000001</v>
          </cell>
          <cell r="M52" t="str">
            <v>EUR</v>
          </cell>
          <cell r="N52">
            <v>268.24</v>
          </cell>
          <cell r="P52">
            <v>1216.8599999999999</v>
          </cell>
          <cell r="Q52">
            <v>268.24</v>
          </cell>
          <cell r="R52">
            <v>847.41</v>
          </cell>
          <cell r="S52">
            <v>-101.21</v>
          </cell>
          <cell r="T52">
            <v>948.62</v>
          </cell>
        </row>
        <row r="53">
          <cell r="B53">
            <v>1120000</v>
          </cell>
          <cell r="C53" t="str">
            <v>Fertige Erz</v>
          </cell>
          <cell r="D53" t="str">
            <v>BU04</v>
          </cell>
          <cell r="E53" t="str">
            <v>02927091</v>
          </cell>
          <cell r="G53" t="str">
            <v>BUNA EP G 3440</v>
          </cell>
          <cell r="H53" t="str">
            <v>RB00000030</v>
          </cell>
          <cell r="I53" t="str">
            <v>2208</v>
          </cell>
          <cell r="J53">
            <v>200</v>
          </cell>
          <cell r="K53" t="str">
            <v>KG</v>
          </cell>
          <cell r="L53">
            <v>325</v>
          </cell>
          <cell r="M53" t="str">
            <v>EUR</v>
          </cell>
          <cell r="N53">
            <v>158.36000000000001</v>
          </cell>
          <cell r="P53">
            <v>352.71</v>
          </cell>
          <cell r="Q53">
            <v>158.36000000000001</v>
          </cell>
          <cell r="R53">
            <v>166.64</v>
          </cell>
          <cell r="S53">
            <v>-27.71</v>
          </cell>
          <cell r="T53">
            <v>194.35</v>
          </cell>
        </row>
        <row r="54">
          <cell r="B54">
            <v>1120000</v>
          </cell>
          <cell r="C54" t="str">
            <v>Fertige Erz</v>
          </cell>
          <cell r="D54" t="str">
            <v>BU04</v>
          </cell>
          <cell r="E54" t="str">
            <v>02926931</v>
          </cell>
          <cell r="G54" t="str">
            <v>BUNA EP G 2470</v>
          </cell>
          <cell r="H54" t="str">
            <v>RB00000030</v>
          </cell>
          <cell r="I54" t="str">
            <v>2208</v>
          </cell>
          <cell r="J54">
            <v>625</v>
          </cell>
          <cell r="K54" t="str">
            <v>KG</v>
          </cell>
          <cell r="L54">
            <v>1034.3</v>
          </cell>
          <cell r="M54" t="str">
            <v>EUR</v>
          </cell>
          <cell r="N54">
            <v>529.58000000000004</v>
          </cell>
          <cell r="P54">
            <v>1135.94</v>
          </cell>
          <cell r="Q54">
            <v>529.58000000000004</v>
          </cell>
          <cell r="R54">
            <v>504.72</v>
          </cell>
          <cell r="S54">
            <v>-101.64</v>
          </cell>
          <cell r="T54">
            <v>606.36</v>
          </cell>
        </row>
        <row r="55">
          <cell r="B55">
            <v>1120000</v>
          </cell>
          <cell r="C55" t="str">
            <v>Fertige Erz</v>
          </cell>
          <cell r="D55" t="str">
            <v>BU04</v>
          </cell>
          <cell r="E55" t="str">
            <v>02777812</v>
          </cell>
          <cell r="G55" t="str">
            <v>BUNA EP T 2070 P</v>
          </cell>
          <cell r="H55" t="str">
            <v>RB00000030</v>
          </cell>
          <cell r="I55" t="str">
            <v>2208</v>
          </cell>
          <cell r="J55">
            <v>282</v>
          </cell>
          <cell r="K55" t="str">
            <v>KG</v>
          </cell>
          <cell r="L55">
            <v>625.33000000000004</v>
          </cell>
          <cell r="M55" t="str">
            <v>EUR</v>
          </cell>
          <cell r="N55">
            <v>625.33000000000004</v>
          </cell>
          <cell r="P55">
            <v>625.33000000000004</v>
          </cell>
          <cell r="Q55">
            <v>625.33000000000004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1120000</v>
          </cell>
          <cell r="C56" t="str">
            <v>Fertige Erz</v>
          </cell>
          <cell r="D56" t="str">
            <v>BU04</v>
          </cell>
          <cell r="E56" t="str">
            <v>02654699</v>
          </cell>
          <cell r="G56" t="str">
            <v>BUNA EP T 2460</v>
          </cell>
          <cell r="H56" t="str">
            <v>RB00000030</v>
          </cell>
          <cell r="I56" t="str">
            <v>2208</v>
          </cell>
          <cell r="J56">
            <v>700</v>
          </cell>
          <cell r="K56" t="str">
            <v>KG</v>
          </cell>
          <cell r="L56">
            <v>1188.49</v>
          </cell>
          <cell r="M56" t="str">
            <v>EUR</v>
          </cell>
          <cell r="N56">
            <v>1188.49</v>
          </cell>
          <cell r="P56">
            <v>1188.49</v>
          </cell>
          <cell r="Q56">
            <v>1188.49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1120000</v>
          </cell>
          <cell r="C57" t="str">
            <v>Fertige Erz</v>
          </cell>
          <cell r="D57" t="str">
            <v>BU04</v>
          </cell>
          <cell r="E57" t="str">
            <v>02404196</v>
          </cell>
          <cell r="G57" t="str">
            <v>BUNA EP T 6465</v>
          </cell>
          <cell r="H57" t="str">
            <v>RB00000030</v>
          </cell>
          <cell r="I57" t="str">
            <v>2208</v>
          </cell>
          <cell r="J57">
            <v>700</v>
          </cell>
          <cell r="K57" t="str">
            <v>KG</v>
          </cell>
          <cell r="L57">
            <v>2289.54</v>
          </cell>
          <cell r="M57" t="str">
            <v>EUR</v>
          </cell>
          <cell r="N57">
            <v>2289.54</v>
          </cell>
          <cell r="P57">
            <v>2289.54</v>
          </cell>
          <cell r="Q57">
            <v>2289.54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1120000</v>
          </cell>
          <cell r="C58" t="str">
            <v>Fertige Erz</v>
          </cell>
          <cell r="D58" t="str">
            <v>BU04</v>
          </cell>
          <cell r="E58" t="str">
            <v>02278662</v>
          </cell>
          <cell r="G58" t="str">
            <v>BUNA EP T 4969</v>
          </cell>
          <cell r="H58" t="str">
            <v>RB00000030</v>
          </cell>
          <cell r="I58" t="str">
            <v>2208</v>
          </cell>
          <cell r="J58">
            <v>225</v>
          </cell>
          <cell r="K58" t="str">
            <v>KG</v>
          </cell>
          <cell r="L58">
            <v>383.68</v>
          </cell>
          <cell r="M58" t="str">
            <v>EUR</v>
          </cell>
          <cell r="N58">
            <v>383.68</v>
          </cell>
          <cell r="P58">
            <v>383.68</v>
          </cell>
          <cell r="Q58">
            <v>383.68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1120000</v>
          </cell>
          <cell r="C59" t="str">
            <v>Fertige Erz</v>
          </cell>
          <cell r="D59" t="str">
            <v>BUMA</v>
          </cell>
          <cell r="E59" t="str">
            <v>02267105</v>
          </cell>
          <cell r="G59" t="str">
            <v>BUNA EP G 3569 LF</v>
          </cell>
          <cell r="H59" t="str">
            <v>RB00000030</v>
          </cell>
          <cell r="I59" t="str">
            <v>2208</v>
          </cell>
          <cell r="J59">
            <v>251794</v>
          </cell>
          <cell r="K59" t="str">
            <v>KG</v>
          </cell>
          <cell r="L59">
            <v>398397.78</v>
          </cell>
          <cell r="M59" t="str">
            <v>EUR</v>
          </cell>
          <cell r="N59">
            <v>417089.71</v>
          </cell>
          <cell r="P59">
            <v>429169.02</v>
          </cell>
          <cell r="Q59">
            <v>417089.71</v>
          </cell>
          <cell r="R59">
            <v>-18691.93</v>
          </cell>
          <cell r="S59">
            <v>-30771.24</v>
          </cell>
          <cell r="T59">
            <v>12079.31</v>
          </cell>
        </row>
        <row r="60">
          <cell r="B60">
            <v>1120000</v>
          </cell>
          <cell r="C60" t="str">
            <v>Fertige Erz</v>
          </cell>
          <cell r="D60" t="str">
            <v>BU04</v>
          </cell>
          <cell r="E60" t="str">
            <v>01789000</v>
          </cell>
          <cell r="G60" t="str">
            <v>BUNA EP T 9650</v>
          </cell>
          <cell r="H60" t="str">
            <v>RB00000030</v>
          </cell>
          <cell r="I60" t="str">
            <v>2208</v>
          </cell>
          <cell r="J60">
            <v>550</v>
          </cell>
          <cell r="K60" t="str">
            <v>KG</v>
          </cell>
          <cell r="L60">
            <v>885.54</v>
          </cell>
          <cell r="M60" t="str">
            <v>EUR</v>
          </cell>
          <cell r="N60">
            <v>885.54</v>
          </cell>
          <cell r="P60">
            <v>885.54</v>
          </cell>
          <cell r="Q60">
            <v>885.54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1120000</v>
          </cell>
          <cell r="C61" t="str">
            <v>Fertige Erz</v>
          </cell>
          <cell r="D61" t="str">
            <v>BU04</v>
          </cell>
          <cell r="E61" t="str">
            <v>01736438</v>
          </cell>
          <cell r="G61" t="str">
            <v>BUNA EP T 2070</v>
          </cell>
          <cell r="H61" t="str">
            <v>RB00000030</v>
          </cell>
          <cell r="I61" t="str">
            <v>2208</v>
          </cell>
          <cell r="J61">
            <v>1199</v>
          </cell>
          <cell r="K61" t="str">
            <v>KG</v>
          </cell>
          <cell r="L61">
            <v>3056.57</v>
          </cell>
          <cell r="M61" t="str">
            <v>EUR</v>
          </cell>
          <cell r="N61">
            <v>3056.57</v>
          </cell>
          <cell r="P61">
            <v>3056.57</v>
          </cell>
          <cell r="Q61">
            <v>3056.57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1120000</v>
          </cell>
          <cell r="C62" t="str">
            <v>Fertige Erz</v>
          </cell>
          <cell r="D62" t="str">
            <v>BUMA</v>
          </cell>
          <cell r="E62" t="str">
            <v>01728575</v>
          </cell>
          <cell r="G62" t="str">
            <v>BUNA EP G PCU</v>
          </cell>
          <cell r="H62" t="str">
            <v>RB00000030</v>
          </cell>
          <cell r="I62" t="str">
            <v>2208</v>
          </cell>
          <cell r="J62">
            <v>533</v>
          </cell>
          <cell r="K62" t="str">
            <v>KG</v>
          </cell>
          <cell r="L62">
            <v>626.32000000000005</v>
          </cell>
          <cell r="M62" t="str">
            <v>EUR</v>
          </cell>
          <cell r="N62">
            <v>77.19</v>
          </cell>
          <cell r="P62">
            <v>626.12</v>
          </cell>
          <cell r="Q62">
            <v>77.19</v>
          </cell>
          <cell r="R62">
            <v>549.13</v>
          </cell>
          <cell r="S62">
            <v>0.2</v>
          </cell>
          <cell r="T62">
            <v>548.92999999999995</v>
          </cell>
        </row>
        <row r="63">
          <cell r="B63">
            <v>1120000</v>
          </cell>
          <cell r="C63" t="str">
            <v>Fertige Erz</v>
          </cell>
          <cell r="D63" t="str">
            <v>BU04</v>
          </cell>
          <cell r="E63" t="str">
            <v>01661365</v>
          </cell>
          <cell r="G63" t="str">
            <v>BUNA EP T 2450</v>
          </cell>
          <cell r="H63" t="str">
            <v>RB00000030</v>
          </cell>
          <cell r="I63" t="str">
            <v>2208</v>
          </cell>
          <cell r="J63">
            <v>350</v>
          </cell>
          <cell r="K63" t="str">
            <v>KG</v>
          </cell>
          <cell r="L63">
            <v>537.88</v>
          </cell>
          <cell r="M63" t="str">
            <v>EUR</v>
          </cell>
          <cell r="N63">
            <v>227.74</v>
          </cell>
          <cell r="P63">
            <v>537.88</v>
          </cell>
          <cell r="Q63">
            <v>227.74</v>
          </cell>
          <cell r="R63">
            <v>310.14</v>
          </cell>
          <cell r="S63">
            <v>0</v>
          </cell>
          <cell r="T63">
            <v>310.14</v>
          </cell>
        </row>
        <row r="64">
          <cell r="B64">
            <v>1120000</v>
          </cell>
          <cell r="C64" t="str">
            <v>Fertige Erz</v>
          </cell>
          <cell r="D64" t="str">
            <v>BU04</v>
          </cell>
          <cell r="E64" t="str">
            <v>01661330</v>
          </cell>
          <cell r="G64" t="str">
            <v>BUNA EP T 3950</v>
          </cell>
          <cell r="H64" t="str">
            <v>RB00000030</v>
          </cell>
          <cell r="I64" t="str">
            <v>2208</v>
          </cell>
          <cell r="J64">
            <v>426</v>
          </cell>
          <cell r="K64" t="str">
            <v>KG</v>
          </cell>
          <cell r="L64">
            <v>648.46</v>
          </cell>
          <cell r="M64" t="str">
            <v>EUR</v>
          </cell>
          <cell r="N64">
            <v>206.71</v>
          </cell>
          <cell r="P64">
            <v>684.1</v>
          </cell>
          <cell r="Q64">
            <v>206.71</v>
          </cell>
          <cell r="R64">
            <v>441.75</v>
          </cell>
          <cell r="S64">
            <v>-35.64</v>
          </cell>
          <cell r="T64">
            <v>477.39</v>
          </cell>
        </row>
        <row r="65">
          <cell r="B65">
            <v>1120000</v>
          </cell>
          <cell r="C65" t="str">
            <v>Fertige Erz</v>
          </cell>
          <cell r="D65" t="str">
            <v>BU04</v>
          </cell>
          <cell r="E65" t="str">
            <v>01368722</v>
          </cell>
          <cell r="G65" t="str">
            <v>BUNA EP T 6470 P</v>
          </cell>
          <cell r="H65" t="str">
            <v>RB00000030</v>
          </cell>
          <cell r="I65" t="str">
            <v>2208</v>
          </cell>
          <cell r="J65">
            <v>803</v>
          </cell>
          <cell r="K65" t="str">
            <v>KG</v>
          </cell>
          <cell r="L65">
            <v>1857.04</v>
          </cell>
          <cell r="M65" t="str">
            <v>EUR</v>
          </cell>
          <cell r="N65">
            <v>1857.04</v>
          </cell>
          <cell r="P65">
            <v>1857.04</v>
          </cell>
          <cell r="Q65">
            <v>1857.04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1120000</v>
          </cell>
          <cell r="C66" t="str">
            <v>Fertige Erz</v>
          </cell>
          <cell r="D66" t="str">
            <v>BUMA</v>
          </cell>
          <cell r="E66" t="str">
            <v>00997211</v>
          </cell>
          <cell r="G66" t="str">
            <v>BUNA EP G SCRAP</v>
          </cell>
          <cell r="H66" t="str">
            <v>RB00000030</v>
          </cell>
          <cell r="I66" t="str">
            <v>2208</v>
          </cell>
          <cell r="J66">
            <v>1805</v>
          </cell>
          <cell r="K66" t="str">
            <v>KG</v>
          </cell>
          <cell r="L66">
            <v>2121.04</v>
          </cell>
          <cell r="M66" t="str">
            <v>EUR</v>
          </cell>
          <cell r="N66">
            <v>627.38</v>
          </cell>
          <cell r="P66">
            <v>2120.36</v>
          </cell>
          <cell r="Q66">
            <v>627.38</v>
          </cell>
          <cell r="R66">
            <v>1493.66</v>
          </cell>
          <cell r="S66">
            <v>0.68</v>
          </cell>
          <cell r="T66">
            <v>1492.98</v>
          </cell>
        </row>
        <row r="67">
          <cell r="B67">
            <v>1120000</v>
          </cell>
          <cell r="C67" t="str">
            <v>Fertige Erz</v>
          </cell>
          <cell r="D67" t="str">
            <v>BUMA</v>
          </cell>
          <cell r="E67" t="str">
            <v>00997122</v>
          </cell>
          <cell r="G67" t="str">
            <v>BUNA EP G OFF GR.TR</v>
          </cell>
          <cell r="H67" t="str">
            <v>RB00000030</v>
          </cell>
          <cell r="I67" t="str">
            <v>2208</v>
          </cell>
          <cell r="J67">
            <v>5488</v>
          </cell>
          <cell r="K67" t="str">
            <v>KG</v>
          </cell>
          <cell r="L67">
            <v>6448.88</v>
          </cell>
          <cell r="M67" t="str">
            <v>EUR</v>
          </cell>
          <cell r="N67">
            <v>3656.08</v>
          </cell>
          <cell r="P67">
            <v>6446.85</v>
          </cell>
          <cell r="Q67">
            <v>3656.08</v>
          </cell>
          <cell r="R67">
            <v>2792.8</v>
          </cell>
          <cell r="S67">
            <v>2.0299999999999998</v>
          </cell>
          <cell r="T67">
            <v>2790.77</v>
          </cell>
        </row>
        <row r="68">
          <cell r="B68">
            <v>1120000</v>
          </cell>
          <cell r="C68" t="str">
            <v>Fertige Erz</v>
          </cell>
          <cell r="D68" t="str">
            <v>BUMA</v>
          </cell>
          <cell r="E68" t="str">
            <v>00993798</v>
          </cell>
          <cell r="G68" t="str">
            <v>BUNA EP G ZYW</v>
          </cell>
          <cell r="H68" t="str">
            <v>RB00000030</v>
          </cell>
          <cell r="I68" t="str">
            <v>2208</v>
          </cell>
          <cell r="J68">
            <v>444</v>
          </cell>
          <cell r="K68" t="str">
            <v>KG</v>
          </cell>
          <cell r="L68">
            <v>521.74</v>
          </cell>
          <cell r="M68" t="str">
            <v>EUR</v>
          </cell>
          <cell r="N68">
            <v>137.18</v>
          </cell>
          <cell r="P68">
            <v>521.57000000000005</v>
          </cell>
          <cell r="Q68">
            <v>137.18</v>
          </cell>
          <cell r="R68">
            <v>384.56</v>
          </cell>
          <cell r="S68">
            <v>0.17</v>
          </cell>
          <cell r="T68">
            <v>384.39</v>
          </cell>
        </row>
        <row r="69">
          <cell r="B69">
            <v>1120000</v>
          </cell>
          <cell r="C69" t="str">
            <v>Fertige Erz</v>
          </cell>
          <cell r="D69" t="str">
            <v>BUMA</v>
          </cell>
          <cell r="E69" t="str">
            <v>00432508</v>
          </cell>
          <cell r="G69" t="str">
            <v>BUNA EP G 6170 C</v>
          </cell>
          <cell r="H69" t="str">
            <v>RB00000030</v>
          </cell>
          <cell r="I69" t="str">
            <v>2208</v>
          </cell>
          <cell r="J69">
            <v>88654</v>
          </cell>
          <cell r="K69" t="str">
            <v>KG</v>
          </cell>
          <cell r="L69">
            <v>147964.60999999999</v>
          </cell>
          <cell r="M69" t="str">
            <v>EUR</v>
          </cell>
          <cell r="N69">
            <v>209849.60000000001</v>
          </cell>
          <cell r="P69">
            <v>162321.48000000001</v>
          </cell>
          <cell r="Q69">
            <v>162321.48000000001</v>
          </cell>
          <cell r="R69">
            <v>-14356.87</v>
          </cell>
          <cell r="S69">
            <v>-14356.87</v>
          </cell>
          <cell r="T69">
            <v>0</v>
          </cell>
        </row>
        <row r="70">
          <cell r="B70">
            <v>1120000</v>
          </cell>
          <cell r="C70" t="str">
            <v>Fertige Erz</v>
          </cell>
          <cell r="D70" t="str">
            <v>BUMA</v>
          </cell>
          <cell r="E70" t="str">
            <v>00432451</v>
          </cell>
          <cell r="G70" t="str">
            <v>BUNA EP G 3440 F</v>
          </cell>
          <cell r="H70" t="str">
            <v>RB00000030</v>
          </cell>
          <cell r="I70" t="str">
            <v>2208</v>
          </cell>
          <cell r="J70">
            <v>163418</v>
          </cell>
          <cell r="K70" t="str">
            <v>KG</v>
          </cell>
          <cell r="L70">
            <v>268122.53000000003</v>
          </cell>
          <cell r="M70" t="str">
            <v>EUR</v>
          </cell>
          <cell r="N70">
            <v>377765.06</v>
          </cell>
          <cell r="P70">
            <v>291385.24</v>
          </cell>
          <cell r="Q70">
            <v>291385.24</v>
          </cell>
          <cell r="R70">
            <v>-23262.71</v>
          </cell>
          <cell r="S70">
            <v>-23262.71</v>
          </cell>
          <cell r="T70">
            <v>0</v>
          </cell>
        </row>
        <row r="71">
          <cell r="B71">
            <v>1120000</v>
          </cell>
          <cell r="C71" t="str">
            <v>Fertige Erz</v>
          </cell>
          <cell r="D71" t="str">
            <v>BUMA</v>
          </cell>
          <cell r="E71" t="str">
            <v>00429507</v>
          </cell>
          <cell r="G71" t="str">
            <v>BUNA EP G 5450 F</v>
          </cell>
          <cell r="H71" t="str">
            <v>RB00000030</v>
          </cell>
          <cell r="I71" t="str">
            <v>2208</v>
          </cell>
          <cell r="J71">
            <v>83364</v>
          </cell>
          <cell r="K71" t="str">
            <v>KG</v>
          </cell>
          <cell r="L71">
            <v>134525.65</v>
          </cell>
          <cell r="M71" t="str">
            <v>EUR</v>
          </cell>
          <cell r="N71">
            <v>146396.26999999999</v>
          </cell>
          <cell r="P71">
            <v>146613.93</v>
          </cell>
          <cell r="Q71">
            <v>146396.26999999999</v>
          </cell>
          <cell r="R71">
            <v>-11870.62</v>
          </cell>
          <cell r="S71">
            <v>-12088.28</v>
          </cell>
          <cell r="T71">
            <v>217.66</v>
          </cell>
        </row>
        <row r="72">
          <cell r="B72">
            <v>1120000</v>
          </cell>
          <cell r="C72" t="str">
            <v>Fertige Erz</v>
          </cell>
          <cell r="D72" t="str">
            <v>BUMA</v>
          </cell>
          <cell r="E72" t="str">
            <v>00416375</v>
          </cell>
          <cell r="G72" t="str">
            <v>BUNA EP G 9650</v>
          </cell>
          <cell r="H72" t="str">
            <v>RB00000030</v>
          </cell>
          <cell r="I72" t="str">
            <v>2208</v>
          </cell>
          <cell r="J72">
            <v>255821</v>
          </cell>
          <cell r="K72" t="str">
            <v>KG</v>
          </cell>
          <cell r="L72">
            <v>450254.64</v>
          </cell>
          <cell r="M72" t="str">
            <v>EUR</v>
          </cell>
          <cell r="N72">
            <v>404481.65</v>
          </cell>
          <cell r="P72">
            <v>479172.18</v>
          </cell>
          <cell r="Q72">
            <v>404481.65</v>
          </cell>
          <cell r="R72">
            <v>45772.99</v>
          </cell>
          <cell r="S72">
            <v>-28917.54</v>
          </cell>
          <cell r="T72">
            <v>74690.53</v>
          </cell>
        </row>
        <row r="73">
          <cell r="B73">
            <v>1120000</v>
          </cell>
          <cell r="C73" t="str">
            <v>Fertige Erz</v>
          </cell>
          <cell r="D73" t="str">
            <v>BUMA</v>
          </cell>
          <cell r="E73" t="str">
            <v>00416359</v>
          </cell>
          <cell r="G73" t="str">
            <v>BUNA EP G 8460</v>
          </cell>
          <cell r="H73" t="str">
            <v>RB00000030</v>
          </cell>
          <cell r="I73" t="str">
            <v>2208</v>
          </cell>
          <cell r="J73">
            <v>439186</v>
          </cell>
          <cell r="K73" t="str">
            <v>KG</v>
          </cell>
          <cell r="L73">
            <v>764876.27</v>
          </cell>
          <cell r="M73" t="str">
            <v>EUR</v>
          </cell>
          <cell r="N73">
            <v>888623.48</v>
          </cell>
          <cell r="P73">
            <v>821428.46</v>
          </cell>
          <cell r="Q73">
            <v>821428.46</v>
          </cell>
          <cell r="R73">
            <v>-56552.19</v>
          </cell>
          <cell r="S73">
            <v>-56552.19</v>
          </cell>
          <cell r="T73">
            <v>0</v>
          </cell>
        </row>
        <row r="74">
          <cell r="B74">
            <v>1120000</v>
          </cell>
          <cell r="C74" t="str">
            <v>Fertige Erz</v>
          </cell>
          <cell r="D74" t="str">
            <v>BUMA</v>
          </cell>
          <cell r="E74" t="str">
            <v>00415425</v>
          </cell>
          <cell r="G74" t="str">
            <v>BUNA EP G 6850</v>
          </cell>
          <cell r="H74" t="str">
            <v>RB00000030</v>
          </cell>
          <cell r="I74" t="str">
            <v>2208</v>
          </cell>
          <cell r="J74">
            <v>164758</v>
          </cell>
          <cell r="K74" t="str">
            <v>KG</v>
          </cell>
          <cell r="L74">
            <v>275784.3</v>
          </cell>
          <cell r="M74" t="str">
            <v>EUR</v>
          </cell>
          <cell r="N74">
            <v>287400.89</v>
          </cell>
          <cell r="P74">
            <v>300009.15999999997</v>
          </cell>
          <cell r="Q74">
            <v>287400.89</v>
          </cell>
          <cell r="R74">
            <v>-11616.59</v>
          </cell>
          <cell r="S74">
            <v>-24224.86</v>
          </cell>
          <cell r="T74">
            <v>12608.27</v>
          </cell>
        </row>
        <row r="75">
          <cell r="B75">
            <v>1120000</v>
          </cell>
          <cell r="C75" t="str">
            <v>Fertige Erz</v>
          </cell>
          <cell r="D75" t="str">
            <v>BUMA</v>
          </cell>
          <cell r="E75" t="str">
            <v>00415409</v>
          </cell>
          <cell r="G75" t="str">
            <v>BUNA EP G 6470</v>
          </cell>
          <cell r="H75" t="str">
            <v>RB00000030</v>
          </cell>
          <cell r="I75" t="str">
            <v>2208</v>
          </cell>
          <cell r="J75">
            <v>244971</v>
          </cell>
          <cell r="K75" t="str">
            <v>KG</v>
          </cell>
          <cell r="L75">
            <v>410565.52</v>
          </cell>
          <cell r="M75" t="str">
            <v>EUR</v>
          </cell>
          <cell r="N75">
            <v>475403.46</v>
          </cell>
          <cell r="P75">
            <v>452364.18</v>
          </cell>
          <cell r="Q75">
            <v>452364.18</v>
          </cell>
          <cell r="R75">
            <v>-41798.660000000003</v>
          </cell>
          <cell r="S75">
            <v>-41798.660000000003</v>
          </cell>
          <cell r="T75">
            <v>0</v>
          </cell>
        </row>
        <row r="76">
          <cell r="B76">
            <v>1120000</v>
          </cell>
          <cell r="C76" t="str">
            <v>Fertige Erz</v>
          </cell>
          <cell r="D76" t="str">
            <v>BUMA</v>
          </cell>
          <cell r="E76" t="str">
            <v>00415344</v>
          </cell>
          <cell r="G76" t="str">
            <v>BUNA EP G 5962</v>
          </cell>
          <cell r="H76" t="str">
            <v>RB00000030</v>
          </cell>
          <cell r="I76" t="str">
            <v>2208</v>
          </cell>
          <cell r="J76">
            <v>143775</v>
          </cell>
          <cell r="K76" t="str">
            <v>KG</v>
          </cell>
          <cell r="L76">
            <v>241673.57</v>
          </cell>
          <cell r="M76" t="str">
            <v>EUR</v>
          </cell>
          <cell r="N76">
            <v>302109.81</v>
          </cell>
          <cell r="P76">
            <v>262815.38</v>
          </cell>
          <cell r="Q76">
            <v>262815.38</v>
          </cell>
          <cell r="R76">
            <v>-21141.81</v>
          </cell>
          <cell r="S76">
            <v>-21141.81</v>
          </cell>
          <cell r="T76">
            <v>0</v>
          </cell>
        </row>
        <row r="77">
          <cell r="B77">
            <v>1120000</v>
          </cell>
          <cell r="C77" t="str">
            <v>Fertige Erz</v>
          </cell>
          <cell r="D77" t="str">
            <v>BUMA</v>
          </cell>
          <cell r="E77" t="str">
            <v>00415336</v>
          </cell>
          <cell r="G77" t="str">
            <v>BUNA EP G 5567</v>
          </cell>
          <cell r="H77" t="str">
            <v>RB00000030</v>
          </cell>
          <cell r="I77" t="str">
            <v>2208</v>
          </cell>
          <cell r="J77">
            <v>270338</v>
          </cell>
          <cell r="K77" t="str">
            <v>KG</v>
          </cell>
          <cell r="L77">
            <v>420576.98</v>
          </cell>
          <cell r="M77" t="str">
            <v>EUR</v>
          </cell>
          <cell r="N77">
            <v>475459.93</v>
          </cell>
          <cell r="P77">
            <v>455022.11</v>
          </cell>
          <cell r="Q77">
            <v>455022.11</v>
          </cell>
          <cell r="R77">
            <v>-34445.129999999997</v>
          </cell>
          <cell r="S77">
            <v>-34445.129999999997</v>
          </cell>
          <cell r="T77">
            <v>0</v>
          </cell>
        </row>
        <row r="78">
          <cell r="B78">
            <v>1120000</v>
          </cell>
          <cell r="C78" t="str">
            <v>Fertige Erz</v>
          </cell>
          <cell r="D78" t="str">
            <v>BUMA</v>
          </cell>
          <cell r="E78" t="str">
            <v>00415328</v>
          </cell>
          <cell r="G78" t="str">
            <v>BUNA EP G 5455</v>
          </cell>
          <cell r="H78" t="str">
            <v>RB00000030</v>
          </cell>
          <cell r="I78" t="str">
            <v>2208</v>
          </cell>
          <cell r="J78">
            <v>245617</v>
          </cell>
          <cell r="K78" t="str">
            <v>KG</v>
          </cell>
          <cell r="L78">
            <v>412937.68</v>
          </cell>
          <cell r="M78" t="str">
            <v>EUR</v>
          </cell>
          <cell r="N78">
            <v>486563.84000000003</v>
          </cell>
          <cell r="P78">
            <v>433156.63</v>
          </cell>
          <cell r="Q78">
            <v>433156.63</v>
          </cell>
          <cell r="R78">
            <v>-20218.95</v>
          </cell>
          <cell r="S78">
            <v>-20218.95</v>
          </cell>
          <cell r="T78">
            <v>0</v>
          </cell>
        </row>
        <row r="79">
          <cell r="B79">
            <v>1120000</v>
          </cell>
          <cell r="C79" t="str">
            <v>Fertige Erz</v>
          </cell>
          <cell r="D79" t="str">
            <v>BUMA</v>
          </cell>
          <cell r="E79" t="str">
            <v>00415301</v>
          </cell>
          <cell r="G79" t="str">
            <v>BUNA EP G 5450</v>
          </cell>
          <cell r="H79" t="str">
            <v>RB00000030</v>
          </cell>
          <cell r="I79" t="str">
            <v>2208</v>
          </cell>
          <cell r="J79">
            <v>370785</v>
          </cell>
          <cell r="K79" t="str">
            <v>KG</v>
          </cell>
          <cell r="L79">
            <v>595922.71</v>
          </cell>
          <cell r="M79" t="str">
            <v>EUR</v>
          </cell>
          <cell r="N79">
            <v>778770.12</v>
          </cell>
          <cell r="P79">
            <v>649803.31000000006</v>
          </cell>
          <cell r="Q79">
            <v>649803.31000000006</v>
          </cell>
          <cell r="R79">
            <v>-53880.6</v>
          </cell>
          <cell r="S79">
            <v>-53880.6</v>
          </cell>
          <cell r="T79">
            <v>0</v>
          </cell>
        </row>
        <row r="80">
          <cell r="B80">
            <v>1120000</v>
          </cell>
          <cell r="C80" t="str">
            <v>Fertige Erz</v>
          </cell>
          <cell r="D80" t="str">
            <v>BUMA</v>
          </cell>
          <cell r="E80" t="str">
            <v>00415174</v>
          </cell>
          <cell r="G80" t="str">
            <v>BUNA EP G 3963</v>
          </cell>
          <cell r="H80" t="str">
            <v>RB00000030</v>
          </cell>
          <cell r="I80" t="str">
            <v>2208</v>
          </cell>
          <cell r="J80">
            <v>108733</v>
          </cell>
          <cell r="K80" t="str">
            <v>KG</v>
          </cell>
          <cell r="L80">
            <v>175831.14</v>
          </cell>
          <cell r="M80" t="str">
            <v>EUR</v>
          </cell>
          <cell r="N80">
            <v>214289.58</v>
          </cell>
          <cell r="P80">
            <v>191956.37</v>
          </cell>
          <cell r="Q80">
            <v>191956.37</v>
          </cell>
          <cell r="R80">
            <v>-16125.23</v>
          </cell>
          <cell r="S80">
            <v>-16125.23</v>
          </cell>
          <cell r="T80">
            <v>0</v>
          </cell>
        </row>
        <row r="81">
          <cell r="B81">
            <v>1120000</v>
          </cell>
          <cell r="C81" t="str">
            <v>Fertige Erz</v>
          </cell>
          <cell r="D81" t="str">
            <v>BUMA</v>
          </cell>
          <cell r="E81" t="str">
            <v>00415158</v>
          </cell>
          <cell r="G81" t="str">
            <v>BUNA EP G 3850</v>
          </cell>
          <cell r="H81" t="str">
            <v>RB00000030</v>
          </cell>
          <cell r="I81" t="str">
            <v>2208</v>
          </cell>
          <cell r="J81">
            <v>316446</v>
          </cell>
          <cell r="K81" t="str">
            <v>KG</v>
          </cell>
          <cell r="L81">
            <v>542994.13</v>
          </cell>
          <cell r="M81" t="str">
            <v>EUR</v>
          </cell>
          <cell r="N81">
            <v>586512.09</v>
          </cell>
          <cell r="P81">
            <v>588436.07999999996</v>
          </cell>
          <cell r="Q81">
            <v>586512.09</v>
          </cell>
          <cell r="R81">
            <v>-43517.96</v>
          </cell>
          <cell r="S81">
            <v>-45441.95</v>
          </cell>
          <cell r="T81">
            <v>1923.99</v>
          </cell>
        </row>
        <row r="82">
          <cell r="B82">
            <v>1120000</v>
          </cell>
          <cell r="C82" t="str">
            <v>Fertige Erz</v>
          </cell>
          <cell r="D82" t="str">
            <v>BUMA</v>
          </cell>
          <cell r="E82" t="str">
            <v>00415115</v>
          </cell>
          <cell r="G82" t="str">
            <v>BUNA EP G 3473</v>
          </cell>
          <cell r="H82" t="str">
            <v>RB00000030</v>
          </cell>
          <cell r="I82" t="str">
            <v>2208</v>
          </cell>
          <cell r="J82">
            <v>380294</v>
          </cell>
          <cell r="K82" t="str">
            <v>KG</v>
          </cell>
          <cell r="L82">
            <v>606108.41</v>
          </cell>
          <cell r="M82" t="str">
            <v>EUR</v>
          </cell>
          <cell r="N82">
            <v>772978.36</v>
          </cell>
          <cell r="P82">
            <v>661089.78</v>
          </cell>
          <cell r="Q82">
            <v>661089.78</v>
          </cell>
          <cell r="R82">
            <v>-54981.37</v>
          </cell>
          <cell r="S82">
            <v>-54981.37</v>
          </cell>
          <cell r="T82">
            <v>0</v>
          </cell>
        </row>
        <row r="83">
          <cell r="B83">
            <v>1120000</v>
          </cell>
          <cell r="C83" t="str">
            <v>Fertige Erz</v>
          </cell>
          <cell r="D83" t="str">
            <v>BUMA</v>
          </cell>
          <cell r="E83" t="str">
            <v>00415085</v>
          </cell>
          <cell r="G83" t="str">
            <v>BUNA EP G 3440</v>
          </cell>
          <cell r="H83" t="str">
            <v>RB00000030</v>
          </cell>
          <cell r="I83" t="str">
            <v>2208</v>
          </cell>
          <cell r="J83">
            <v>125066</v>
          </cell>
          <cell r="K83" t="str">
            <v>KG</v>
          </cell>
          <cell r="L83">
            <v>203227.91</v>
          </cell>
          <cell r="M83" t="str">
            <v>EUR</v>
          </cell>
          <cell r="N83">
            <v>259069.97</v>
          </cell>
          <cell r="P83">
            <v>220561.39</v>
          </cell>
          <cell r="Q83">
            <v>220561.39</v>
          </cell>
          <cell r="R83">
            <v>-17333.48</v>
          </cell>
          <cell r="S83">
            <v>-17333.48</v>
          </cell>
          <cell r="T83">
            <v>0</v>
          </cell>
        </row>
        <row r="84">
          <cell r="B84">
            <v>1120000</v>
          </cell>
          <cell r="C84" t="str">
            <v>Fertige Erz</v>
          </cell>
          <cell r="D84" t="str">
            <v>BUMA</v>
          </cell>
          <cell r="E84" t="str">
            <v>00414488</v>
          </cell>
          <cell r="G84" t="str">
            <v>BUNA EP G 2470</v>
          </cell>
          <cell r="H84" t="str">
            <v>RB00000030</v>
          </cell>
          <cell r="I84" t="str">
            <v>2208</v>
          </cell>
          <cell r="J84">
            <v>630320</v>
          </cell>
          <cell r="K84" t="str">
            <v>KG</v>
          </cell>
          <cell r="L84">
            <v>1043090.69</v>
          </cell>
          <cell r="M84" t="str">
            <v>EUR</v>
          </cell>
          <cell r="N84">
            <v>1275958.04</v>
          </cell>
          <cell r="P84">
            <v>1145605.97</v>
          </cell>
          <cell r="Q84">
            <v>1145605.97</v>
          </cell>
          <cell r="R84">
            <v>-102515.28</v>
          </cell>
          <cell r="S84">
            <v>-102515.28</v>
          </cell>
          <cell r="T84">
            <v>0</v>
          </cell>
        </row>
        <row r="85">
          <cell r="B85">
            <v>1120000</v>
          </cell>
          <cell r="C85" t="str">
            <v>Fertige Erz</v>
          </cell>
          <cell r="D85" t="str">
            <v>RHNL</v>
          </cell>
          <cell r="E85" t="str">
            <v>05532329</v>
          </cell>
          <cell r="G85" t="str">
            <v>LEVOXIN 35</v>
          </cell>
          <cell r="H85" t="str">
            <v>RB00000512</v>
          </cell>
          <cell r="I85" t="str">
            <v>2201</v>
          </cell>
          <cell r="J85">
            <v>9000</v>
          </cell>
          <cell r="K85" t="str">
            <v>KG</v>
          </cell>
          <cell r="L85">
            <v>11965.5</v>
          </cell>
          <cell r="M85" t="str">
            <v>EUR</v>
          </cell>
          <cell r="N85">
            <v>11874.6</v>
          </cell>
          <cell r="P85">
            <v>11874.6</v>
          </cell>
          <cell r="Q85">
            <v>11874.6</v>
          </cell>
          <cell r="R85">
            <v>90.9</v>
          </cell>
          <cell r="S85">
            <v>90.9</v>
          </cell>
          <cell r="T85">
            <v>0</v>
          </cell>
        </row>
        <row r="86">
          <cell r="B86">
            <v>1120000</v>
          </cell>
          <cell r="C86" t="str">
            <v>Fertige Erz</v>
          </cell>
          <cell r="D86" t="str">
            <v>RHNL</v>
          </cell>
          <cell r="E86" t="str">
            <v>05532248</v>
          </cell>
          <cell r="G86" t="str">
            <v>LEVOXIN 15</v>
          </cell>
          <cell r="H86" t="str">
            <v>RB00000512</v>
          </cell>
          <cell r="I86" t="str">
            <v>2201</v>
          </cell>
          <cell r="J86">
            <v>4800</v>
          </cell>
          <cell r="K86" t="str">
            <v>KG</v>
          </cell>
          <cell r="L86">
            <v>2897.76</v>
          </cell>
          <cell r="M86" t="str">
            <v>EUR</v>
          </cell>
          <cell r="N86">
            <v>2850.24</v>
          </cell>
          <cell r="P86">
            <v>2850.24</v>
          </cell>
          <cell r="Q86">
            <v>2850.24</v>
          </cell>
          <cell r="R86">
            <v>47.52</v>
          </cell>
          <cell r="S86">
            <v>47.52</v>
          </cell>
          <cell r="T86">
            <v>0</v>
          </cell>
        </row>
        <row r="87">
          <cell r="B87">
            <v>1120000</v>
          </cell>
          <cell r="C87" t="str">
            <v>Fertige Erz</v>
          </cell>
          <cell r="D87" t="str">
            <v>RHNL</v>
          </cell>
          <cell r="E87" t="str">
            <v>05529611</v>
          </cell>
          <cell r="G87" t="str">
            <v>HYDRAZIN 64%</v>
          </cell>
          <cell r="H87" t="str">
            <v>RB00000512</v>
          </cell>
          <cell r="I87" t="str">
            <v>2201</v>
          </cell>
          <cell r="J87">
            <v>91402.615000000005</v>
          </cell>
          <cell r="K87" t="str">
            <v>KG</v>
          </cell>
          <cell r="L87">
            <v>212529.37</v>
          </cell>
          <cell r="M87" t="str">
            <v>EUR</v>
          </cell>
          <cell r="N87">
            <v>212456.24</v>
          </cell>
          <cell r="P87">
            <v>212456.24</v>
          </cell>
          <cell r="Q87">
            <v>212456.24</v>
          </cell>
          <cell r="R87">
            <v>73.13</v>
          </cell>
          <cell r="S87">
            <v>73.13</v>
          </cell>
          <cell r="T87">
            <v>0</v>
          </cell>
        </row>
        <row r="88">
          <cell r="B88">
            <v>1120000</v>
          </cell>
          <cell r="C88" t="str">
            <v>Fertige Erz</v>
          </cell>
          <cell r="D88" t="str">
            <v>RHNL</v>
          </cell>
          <cell r="E88" t="str">
            <v>03598989</v>
          </cell>
          <cell r="G88" t="str">
            <v>Ammoniak flüssig Pip</v>
          </cell>
          <cell r="H88" t="str">
            <v>RB00000512</v>
          </cell>
          <cell r="I88" t="str">
            <v>2201</v>
          </cell>
          <cell r="J88">
            <v>9000</v>
          </cell>
          <cell r="K88" t="str">
            <v>KG</v>
          </cell>
          <cell r="L88">
            <v>2761.2</v>
          </cell>
          <cell r="M88" t="str">
            <v>EUR</v>
          </cell>
          <cell r="N88">
            <v>3569.4</v>
          </cell>
          <cell r="P88">
            <v>3569.4</v>
          </cell>
          <cell r="Q88">
            <v>3569.4</v>
          </cell>
          <cell r="R88">
            <v>-808.2</v>
          </cell>
          <cell r="S88">
            <v>-808.2</v>
          </cell>
          <cell r="T88">
            <v>0</v>
          </cell>
        </row>
        <row r="89">
          <cell r="B89">
            <v>1120000</v>
          </cell>
          <cell r="C89" t="str">
            <v>Fertige Erz</v>
          </cell>
          <cell r="D89" t="str">
            <v>RHNL</v>
          </cell>
          <cell r="E89" t="str">
            <v>02534294</v>
          </cell>
          <cell r="G89" t="str">
            <v>Ammoniakwasser Wdgw.</v>
          </cell>
          <cell r="H89" t="str">
            <v>RB00000512</v>
          </cell>
          <cell r="I89" t="str">
            <v>2201</v>
          </cell>
          <cell r="J89">
            <v>560</v>
          </cell>
          <cell r="K89" t="str">
            <v>KG</v>
          </cell>
          <cell r="L89">
            <v>22.34</v>
          </cell>
          <cell r="M89" t="str">
            <v>EUR</v>
          </cell>
          <cell r="N89">
            <v>22.34</v>
          </cell>
          <cell r="P89">
            <v>22.34</v>
          </cell>
          <cell r="Q89">
            <v>22.34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1120000</v>
          </cell>
          <cell r="C90" t="str">
            <v>Fertige Erz</v>
          </cell>
          <cell r="D90" t="str">
            <v>RHNL</v>
          </cell>
          <cell r="E90" t="str">
            <v>02518671</v>
          </cell>
          <cell r="G90" t="str">
            <v>HYHYDRAT 100%</v>
          </cell>
          <cell r="H90" t="str">
            <v>RB00000512</v>
          </cell>
          <cell r="I90" t="str">
            <v>2201</v>
          </cell>
          <cell r="J90">
            <v>1000</v>
          </cell>
          <cell r="K90" t="str">
            <v>KG</v>
          </cell>
          <cell r="L90">
            <v>2461.6</v>
          </cell>
          <cell r="M90" t="str">
            <v>EUR</v>
          </cell>
          <cell r="N90">
            <v>2986.6</v>
          </cell>
          <cell r="P90">
            <v>2452.6</v>
          </cell>
          <cell r="Q90">
            <v>2452.6</v>
          </cell>
          <cell r="R90">
            <v>9</v>
          </cell>
          <cell r="S90">
            <v>9</v>
          </cell>
          <cell r="T90">
            <v>0</v>
          </cell>
        </row>
        <row r="91">
          <cell r="B91">
            <v>1120000</v>
          </cell>
          <cell r="C91" t="str">
            <v>Fertige Erz</v>
          </cell>
          <cell r="D91" t="str">
            <v>RHNL</v>
          </cell>
          <cell r="E91" t="str">
            <v>02436993</v>
          </cell>
          <cell r="G91" t="str">
            <v>LEVOXIN 64</v>
          </cell>
          <cell r="H91" t="str">
            <v>RB00000512</v>
          </cell>
          <cell r="I91" t="str">
            <v>2201</v>
          </cell>
          <cell r="J91">
            <v>5400</v>
          </cell>
          <cell r="K91" t="str">
            <v>KG</v>
          </cell>
          <cell r="L91">
            <v>13665.78</v>
          </cell>
          <cell r="M91" t="str">
            <v>EUR</v>
          </cell>
          <cell r="N91">
            <v>15445.08</v>
          </cell>
          <cell r="P91">
            <v>13524.84</v>
          </cell>
          <cell r="Q91">
            <v>13524.84</v>
          </cell>
          <cell r="R91">
            <v>140.94</v>
          </cell>
          <cell r="S91">
            <v>140.94</v>
          </cell>
          <cell r="T91">
            <v>0</v>
          </cell>
        </row>
        <row r="92">
          <cell r="B92">
            <v>1120000</v>
          </cell>
          <cell r="C92" t="str">
            <v>Fertige Erz</v>
          </cell>
          <cell r="D92" t="str">
            <v>RHNL</v>
          </cell>
          <cell r="E92" t="str">
            <v>02436918</v>
          </cell>
          <cell r="G92" t="str">
            <v>LEVOXIN 35</v>
          </cell>
          <cell r="H92" t="str">
            <v>RB00000512</v>
          </cell>
          <cell r="I92" t="str">
            <v>2201</v>
          </cell>
          <cell r="J92">
            <v>8000</v>
          </cell>
          <cell r="K92" t="str">
            <v>KG</v>
          </cell>
          <cell r="L92">
            <v>11818.4</v>
          </cell>
          <cell r="M92" t="str">
            <v>EUR</v>
          </cell>
          <cell r="N92">
            <v>14966.4</v>
          </cell>
          <cell r="P92">
            <v>11612</v>
          </cell>
          <cell r="Q92">
            <v>11612</v>
          </cell>
          <cell r="R92">
            <v>206.4</v>
          </cell>
          <cell r="S92">
            <v>206.4</v>
          </cell>
          <cell r="T92">
            <v>0</v>
          </cell>
        </row>
        <row r="93">
          <cell r="B93">
            <v>1120000</v>
          </cell>
          <cell r="C93" t="str">
            <v>Fertige Erz</v>
          </cell>
          <cell r="D93" t="str">
            <v>RHNL</v>
          </cell>
          <cell r="E93" t="str">
            <v>02433420</v>
          </cell>
          <cell r="G93" t="str">
            <v>HYHYDRAT 80%   PE-FA</v>
          </cell>
          <cell r="H93" t="str">
            <v>RB00000512</v>
          </cell>
          <cell r="I93" t="str">
            <v>2201</v>
          </cell>
          <cell r="J93">
            <v>128000</v>
          </cell>
          <cell r="K93" t="str">
            <v>KG</v>
          </cell>
          <cell r="L93">
            <v>259481.60000000001</v>
          </cell>
          <cell r="M93" t="str">
            <v>EUR</v>
          </cell>
          <cell r="N93">
            <v>261427.20000000001</v>
          </cell>
          <cell r="P93">
            <v>257088</v>
          </cell>
          <cell r="Q93">
            <v>257088</v>
          </cell>
          <cell r="R93">
            <v>2393.6</v>
          </cell>
          <cell r="S93">
            <v>2393.6</v>
          </cell>
          <cell r="T93">
            <v>0</v>
          </cell>
        </row>
        <row r="94">
          <cell r="B94">
            <v>1120000</v>
          </cell>
          <cell r="C94" t="str">
            <v>Fertige Erz</v>
          </cell>
          <cell r="D94" t="str">
            <v>RHNL</v>
          </cell>
          <cell r="E94" t="str">
            <v>02433293</v>
          </cell>
          <cell r="G94" t="str">
            <v>HYHYDRAT 24%</v>
          </cell>
          <cell r="H94" t="str">
            <v>RB00000512</v>
          </cell>
          <cell r="I94" t="str">
            <v>2201</v>
          </cell>
          <cell r="J94">
            <v>1600</v>
          </cell>
          <cell r="K94" t="str">
            <v>KG</v>
          </cell>
          <cell r="L94">
            <v>1172.1600000000001</v>
          </cell>
          <cell r="M94" t="str">
            <v>EUR</v>
          </cell>
          <cell r="N94">
            <v>1431.36</v>
          </cell>
          <cell r="P94">
            <v>1141.28</v>
          </cell>
          <cell r="Q94">
            <v>1141.28</v>
          </cell>
          <cell r="R94">
            <v>30.88</v>
          </cell>
          <cell r="S94">
            <v>30.88</v>
          </cell>
          <cell r="T94">
            <v>0</v>
          </cell>
        </row>
        <row r="95">
          <cell r="B95">
            <v>1120000</v>
          </cell>
          <cell r="C95" t="str">
            <v>Fertige Erz</v>
          </cell>
          <cell r="D95" t="str">
            <v>RHNL</v>
          </cell>
          <cell r="E95" t="str">
            <v>02433188</v>
          </cell>
          <cell r="G95" t="str">
            <v>HYHYDRAT 100%</v>
          </cell>
          <cell r="H95" t="str">
            <v>RB00000512</v>
          </cell>
          <cell r="I95" t="str">
            <v>2201</v>
          </cell>
          <cell r="J95">
            <v>16000</v>
          </cell>
          <cell r="K95" t="str">
            <v>KG</v>
          </cell>
          <cell r="L95">
            <v>39568</v>
          </cell>
          <cell r="M95" t="str">
            <v>EUR</v>
          </cell>
          <cell r="N95">
            <v>36830.400000000001</v>
          </cell>
          <cell r="P95">
            <v>39304</v>
          </cell>
          <cell r="Q95">
            <v>36830.400000000001</v>
          </cell>
          <cell r="R95">
            <v>2737.6</v>
          </cell>
          <cell r="S95">
            <v>264</v>
          </cell>
          <cell r="T95">
            <v>2473.6</v>
          </cell>
        </row>
        <row r="96">
          <cell r="B96">
            <v>1120000</v>
          </cell>
          <cell r="C96" t="str">
            <v>Fertige Erz</v>
          </cell>
          <cell r="D96" t="str">
            <v>RHNL</v>
          </cell>
          <cell r="E96" t="str">
            <v>02432556</v>
          </cell>
          <cell r="G96" t="str">
            <v>HYHYDRAT 100%</v>
          </cell>
          <cell r="H96" t="str">
            <v>RB00000512</v>
          </cell>
          <cell r="I96" t="str">
            <v>2201</v>
          </cell>
          <cell r="J96">
            <v>1670</v>
          </cell>
          <cell r="K96" t="str">
            <v>KG</v>
          </cell>
          <cell r="L96">
            <v>3939.53</v>
          </cell>
          <cell r="M96" t="str">
            <v>EUR</v>
          </cell>
          <cell r="N96">
            <v>3764.68</v>
          </cell>
          <cell r="P96">
            <v>3931.35</v>
          </cell>
          <cell r="Q96">
            <v>3764.68</v>
          </cell>
          <cell r="R96">
            <v>174.85</v>
          </cell>
          <cell r="S96">
            <v>8.18</v>
          </cell>
          <cell r="T96">
            <v>166.67</v>
          </cell>
        </row>
        <row r="97">
          <cell r="B97">
            <v>1120000</v>
          </cell>
          <cell r="C97" t="str">
            <v>Fertige Erz</v>
          </cell>
          <cell r="D97" t="str">
            <v>RHNL</v>
          </cell>
          <cell r="E97" t="str">
            <v>00710117</v>
          </cell>
          <cell r="G97" t="str">
            <v>SCHWEFELS. 96%......</v>
          </cell>
          <cell r="H97" t="str">
            <v>RB00000512</v>
          </cell>
          <cell r="I97" t="str">
            <v>2201</v>
          </cell>
          <cell r="J97">
            <v>-2844</v>
          </cell>
          <cell r="K97" t="str">
            <v>KG</v>
          </cell>
          <cell r="L97">
            <v>-165.8</v>
          </cell>
          <cell r="M97" t="str">
            <v>EUR</v>
          </cell>
          <cell r="N97">
            <v>-486.61</v>
          </cell>
          <cell r="P97">
            <v>-339.57</v>
          </cell>
          <cell r="Q97">
            <v>-486.61</v>
          </cell>
          <cell r="R97">
            <v>320.81</v>
          </cell>
          <cell r="S97">
            <v>173.77</v>
          </cell>
          <cell r="T97">
            <v>147.04</v>
          </cell>
        </row>
        <row r="98">
          <cell r="B98">
            <v>1120000</v>
          </cell>
          <cell r="C98" t="str">
            <v>Fertige Erz</v>
          </cell>
          <cell r="D98" t="str">
            <v>RHA1</v>
          </cell>
          <cell r="E98" t="str">
            <v>56564873</v>
          </cell>
          <cell r="G98" t="str">
            <v>O-CHLORPHENYLISOCYAN</v>
          </cell>
          <cell r="H98" t="str">
            <v>RB00000685</v>
          </cell>
          <cell r="I98" t="str">
            <v>2201</v>
          </cell>
          <cell r="J98">
            <v>20850</v>
          </cell>
          <cell r="K98" t="str">
            <v>KG</v>
          </cell>
          <cell r="L98">
            <v>85293.18</v>
          </cell>
          <cell r="M98" t="str">
            <v>EUR</v>
          </cell>
          <cell r="N98">
            <v>116701.62</v>
          </cell>
          <cell r="P98">
            <v>88491.57</v>
          </cell>
          <cell r="Q98">
            <v>88491.57</v>
          </cell>
          <cell r="R98">
            <v>-3198.39</v>
          </cell>
          <cell r="S98">
            <v>-3198.39</v>
          </cell>
          <cell r="T98">
            <v>0</v>
          </cell>
        </row>
        <row r="99">
          <cell r="B99">
            <v>1120000</v>
          </cell>
          <cell r="C99" t="str">
            <v>Fertige Erz</v>
          </cell>
          <cell r="D99" t="str">
            <v>RHE1</v>
          </cell>
          <cell r="E99" t="str">
            <v>56561769</v>
          </cell>
          <cell r="G99" t="str">
            <v>M-DICHLORBENZOL 99%</v>
          </cell>
          <cell r="H99" t="str">
            <v>RB00000685</v>
          </cell>
          <cell r="I99" t="str">
            <v>2201</v>
          </cell>
          <cell r="J99">
            <v>79820</v>
          </cell>
          <cell r="K99" t="str">
            <v>KG</v>
          </cell>
          <cell r="L99">
            <v>0</v>
          </cell>
          <cell r="M99" t="str">
            <v>EUR</v>
          </cell>
          <cell r="N99">
            <v>0</v>
          </cell>
          <cell r="O99" t="str">
            <v>x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>
            <v>1120000</v>
          </cell>
          <cell r="C100" t="str">
            <v>Fertige Erz</v>
          </cell>
          <cell r="D100" t="str">
            <v>RHD2</v>
          </cell>
          <cell r="E100" t="str">
            <v>56554789</v>
          </cell>
          <cell r="G100" t="str">
            <v>ISOPROPYLIOSCYANAT</v>
          </cell>
          <cell r="H100" t="str">
            <v>RB00000685</v>
          </cell>
          <cell r="I100" t="str">
            <v>2201</v>
          </cell>
          <cell r="J100">
            <v>10880</v>
          </cell>
          <cell r="K100" t="str">
            <v>KG</v>
          </cell>
          <cell r="L100">
            <v>32628.03</v>
          </cell>
          <cell r="M100" t="str">
            <v>EUR</v>
          </cell>
          <cell r="N100">
            <v>35715.78</v>
          </cell>
          <cell r="P100">
            <v>35715.78</v>
          </cell>
          <cell r="Q100">
            <v>35715.78</v>
          </cell>
          <cell r="R100">
            <v>-3087.75</v>
          </cell>
          <cell r="S100">
            <v>-3087.75</v>
          </cell>
          <cell r="T100">
            <v>0</v>
          </cell>
        </row>
        <row r="101">
          <cell r="B101">
            <v>1120000</v>
          </cell>
          <cell r="C101" t="str">
            <v>Fertige Erz</v>
          </cell>
          <cell r="D101" t="str">
            <v>RHU1</v>
          </cell>
          <cell r="E101" t="str">
            <v>56549106</v>
          </cell>
          <cell r="G101" t="str">
            <v>KATALYSATOR K 9186-5</v>
          </cell>
          <cell r="H101" t="str">
            <v>RB00000685</v>
          </cell>
          <cell r="I101" t="str">
            <v>2201</v>
          </cell>
          <cell r="J101">
            <v>2471.9</v>
          </cell>
          <cell r="K101" t="str">
            <v>KG</v>
          </cell>
          <cell r="L101">
            <v>121816.22</v>
          </cell>
          <cell r="M101" t="str">
            <v>EUR</v>
          </cell>
          <cell r="N101">
            <v>121816.22</v>
          </cell>
          <cell r="P101">
            <v>121816.22</v>
          </cell>
          <cell r="Q101">
            <v>121816.22</v>
          </cell>
          <cell r="R101">
            <v>0</v>
          </cell>
          <cell r="S101">
            <v>0</v>
          </cell>
          <cell r="T101">
            <v>0</v>
          </cell>
        </row>
        <row r="102">
          <cell r="B102">
            <v>1120000</v>
          </cell>
          <cell r="C102" t="str">
            <v>Fertige Erz</v>
          </cell>
          <cell r="D102" t="str">
            <v>RHJG</v>
          </cell>
          <cell r="E102" t="str">
            <v>56534613</v>
          </cell>
          <cell r="G102" t="str">
            <v>POLYAMIN L</v>
          </cell>
          <cell r="H102" t="str">
            <v>RB00000685</v>
          </cell>
          <cell r="I102" t="str">
            <v>2201</v>
          </cell>
          <cell r="J102">
            <v>8300</v>
          </cell>
          <cell r="K102" t="str">
            <v>KG</v>
          </cell>
          <cell r="L102">
            <v>15563.33</v>
          </cell>
          <cell r="M102" t="str">
            <v>EUR</v>
          </cell>
          <cell r="N102">
            <v>13076.65</v>
          </cell>
          <cell r="P102">
            <v>15809.84</v>
          </cell>
          <cell r="Q102">
            <v>13076.65</v>
          </cell>
          <cell r="R102">
            <v>2486.6799999999998</v>
          </cell>
          <cell r="S102">
            <v>-246.51</v>
          </cell>
          <cell r="T102">
            <v>2733.19</v>
          </cell>
        </row>
        <row r="103">
          <cell r="B103">
            <v>1120000</v>
          </cell>
          <cell r="C103" t="str">
            <v>Fertige Erz</v>
          </cell>
          <cell r="D103" t="str">
            <v>RHAX</v>
          </cell>
          <cell r="E103" t="str">
            <v>56515775</v>
          </cell>
          <cell r="G103" t="str">
            <v>KATALYSATOR 9362/442</v>
          </cell>
          <cell r="H103" t="str">
            <v>RB00000685</v>
          </cell>
          <cell r="I103" t="str">
            <v>2201</v>
          </cell>
          <cell r="J103">
            <v>2314</v>
          </cell>
          <cell r="K103" t="str">
            <v>KG</v>
          </cell>
          <cell r="L103">
            <v>155875.9</v>
          </cell>
          <cell r="M103" t="str">
            <v>EUR</v>
          </cell>
          <cell r="N103">
            <v>155875.9</v>
          </cell>
          <cell r="P103">
            <v>155875.9</v>
          </cell>
          <cell r="Q103">
            <v>155875.9</v>
          </cell>
          <cell r="R103">
            <v>0</v>
          </cell>
          <cell r="S103">
            <v>0</v>
          </cell>
          <cell r="T103">
            <v>0</v>
          </cell>
        </row>
        <row r="104">
          <cell r="B104">
            <v>1120000</v>
          </cell>
          <cell r="C104" t="str">
            <v>Fertige Erz</v>
          </cell>
          <cell r="D104" t="str">
            <v>RHNY</v>
          </cell>
          <cell r="E104" t="str">
            <v>56500360</v>
          </cell>
          <cell r="G104" t="str">
            <v>ANHYPLAN M</v>
          </cell>
          <cell r="H104" t="str">
            <v>RB00000685</v>
          </cell>
          <cell r="I104" t="str">
            <v>2201</v>
          </cell>
          <cell r="J104">
            <v>975</v>
          </cell>
          <cell r="K104" t="str">
            <v>KG</v>
          </cell>
          <cell r="L104">
            <v>939.8</v>
          </cell>
          <cell r="M104" t="str">
            <v>EUR</v>
          </cell>
          <cell r="N104">
            <v>2002.55</v>
          </cell>
          <cell r="P104">
            <v>945.36</v>
          </cell>
          <cell r="Q104">
            <v>945.36</v>
          </cell>
          <cell r="R104">
            <v>-5.56</v>
          </cell>
          <cell r="S104">
            <v>-5.56</v>
          </cell>
          <cell r="T104">
            <v>0</v>
          </cell>
        </row>
        <row r="105">
          <cell r="B105">
            <v>1120000</v>
          </cell>
          <cell r="C105" t="str">
            <v>Fertige Erz</v>
          </cell>
          <cell r="D105" t="str">
            <v>RHJG</v>
          </cell>
          <cell r="E105" t="str">
            <v>56472294</v>
          </cell>
          <cell r="G105" t="str">
            <v>POLYAMIN HR</v>
          </cell>
          <cell r="H105" t="str">
            <v>RB00000685</v>
          </cell>
          <cell r="I105" t="str">
            <v>2201</v>
          </cell>
          <cell r="J105">
            <v>21600</v>
          </cell>
          <cell r="K105" t="str">
            <v>KG</v>
          </cell>
          <cell r="L105">
            <v>42536.88</v>
          </cell>
          <cell r="M105" t="str">
            <v>EUR</v>
          </cell>
          <cell r="N105">
            <v>35776.080000000002</v>
          </cell>
          <cell r="P105">
            <v>43517.52</v>
          </cell>
          <cell r="Q105">
            <v>35776.080000000002</v>
          </cell>
          <cell r="R105">
            <v>6760.8</v>
          </cell>
          <cell r="S105">
            <v>-980.64</v>
          </cell>
          <cell r="T105">
            <v>7741.44</v>
          </cell>
        </row>
        <row r="106">
          <cell r="B106">
            <v>1120000</v>
          </cell>
          <cell r="C106" t="str">
            <v>Fertige Erz</v>
          </cell>
          <cell r="D106" t="str">
            <v>RHNY</v>
          </cell>
          <cell r="E106" t="str">
            <v>56470453</v>
          </cell>
          <cell r="G106" t="str">
            <v>ANHYPLAN M</v>
          </cell>
          <cell r="H106" t="str">
            <v>RB00000685</v>
          </cell>
          <cell r="I106" t="str">
            <v>2201</v>
          </cell>
          <cell r="J106">
            <v>1405</v>
          </cell>
          <cell r="K106" t="str">
            <v>KG</v>
          </cell>
          <cell r="L106">
            <v>988.7</v>
          </cell>
          <cell r="M106" t="str">
            <v>EUR</v>
          </cell>
          <cell r="N106">
            <v>996.57</v>
          </cell>
          <cell r="P106">
            <v>996.57</v>
          </cell>
          <cell r="Q106">
            <v>996.57</v>
          </cell>
          <cell r="R106">
            <v>-7.87</v>
          </cell>
          <cell r="S106">
            <v>-7.87</v>
          </cell>
          <cell r="T106">
            <v>0</v>
          </cell>
        </row>
        <row r="107">
          <cell r="B107">
            <v>1120000</v>
          </cell>
          <cell r="C107" t="str">
            <v>Fertige Erz</v>
          </cell>
          <cell r="D107" t="str">
            <v>RHJG</v>
          </cell>
          <cell r="E107" t="str">
            <v>56464054</v>
          </cell>
          <cell r="G107" t="str">
            <v>POLYAMIN HR</v>
          </cell>
          <cell r="H107" t="str">
            <v>RB00000685</v>
          </cell>
          <cell r="I107" t="str">
            <v>2201</v>
          </cell>
          <cell r="J107">
            <v>1000</v>
          </cell>
          <cell r="K107" t="str">
            <v>KG</v>
          </cell>
          <cell r="L107">
            <v>1875.1</v>
          </cell>
          <cell r="M107" t="str">
            <v>EUR</v>
          </cell>
          <cell r="N107">
            <v>1503.2</v>
          </cell>
          <cell r="P107">
            <v>1904.8</v>
          </cell>
          <cell r="Q107">
            <v>1503.2</v>
          </cell>
          <cell r="R107">
            <v>371.9</v>
          </cell>
          <cell r="S107">
            <v>-29.7</v>
          </cell>
          <cell r="T107">
            <v>401.6</v>
          </cell>
        </row>
        <row r="108">
          <cell r="B108">
            <v>1120000</v>
          </cell>
          <cell r="C108" t="str">
            <v>Fertige Erz</v>
          </cell>
          <cell r="D108" t="str">
            <v>RHE1</v>
          </cell>
          <cell r="E108" t="str">
            <v>56425903</v>
          </cell>
          <cell r="G108" t="str">
            <v>BAYNOX BIG BAG 500KG</v>
          </cell>
          <cell r="H108" t="str">
            <v>RB00000685</v>
          </cell>
          <cell r="I108" t="str">
            <v>2201</v>
          </cell>
          <cell r="J108">
            <v>5000</v>
          </cell>
          <cell r="K108" t="str">
            <v>KG</v>
          </cell>
          <cell r="L108">
            <v>7792.5</v>
          </cell>
          <cell r="M108" t="str">
            <v>EUR</v>
          </cell>
          <cell r="N108">
            <v>10136.5</v>
          </cell>
          <cell r="P108">
            <v>8261</v>
          </cell>
          <cell r="Q108">
            <v>8261</v>
          </cell>
          <cell r="R108">
            <v>-468.5</v>
          </cell>
          <cell r="S108">
            <v>-468.5</v>
          </cell>
          <cell r="T108">
            <v>0</v>
          </cell>
        </row>
        <row r="109">
          <cell r="B109">
            <v>1120000</v>
          </cell>
          <cell r="C109" t="str">
            <v>Fertige Erz</v>
          </cell>
          <cell r="D109" t="str">
            <v>RHE1</v>
          </cell>
          <cell r="E109" t="str">
            <v>56424079</v>
          </cell>
          <cell r="G109" t="str">
            <v>2.4-Dichlornitrobenz</v>
          </cell>
          <cell r="H109" t="str">
            <v>RB00000685</v>
          </cell>
          <cell r="I109" t="str">
            <v>2201</v>
          </cell>
          <cell r="J109">
            <v>115340</v>
          </cell>
          <cell r="K109" t="str">
            <v>KG</v>
          </cell>
          <cell r="L109">
            <v>93667.61</v>
          </cell>
          <cell r="M109" t="str">
            <v>EUR</v>
          </cell>
          <cell r="N109">
            <v>93344.66</v>
          </cell>
          <cell r="P109">
            <v>93344.66</v>
          </cell>
          <cell r="Q109">
            <v>93344.66</v>
          </cell>
          <cell r="R109">
            <v>322.95</v>
          </cell>
          <cell r="S109">
            <v>322.95</v>
          </cell>
          <cell r="T109">
            <v>0</v>
          </cell>
        </row>
        <row r="110">
          <cell r="B110">
            <v>1120000</v>
          </cell>
          <cell r="C110" t="str">
            <v>Fertige Erz</v>
          </cell>
          <cell r="D110" t="str">
            <v>RHE1</v>
          </cell>
          <cell r="E110" t="str">
            <v>56418036</v>
          </cell>
          <cell r="G110" t="str">
            <v>2,4-Dichloranilin re</v>
          </cell>
          <cell r="H110" t="str">
            <v>RB00000685</v>
          </cell>
          <cell r="I110" t="str">
            <v>2201</v>
          </cell>
          <cell r="J110">
            <v>26840</v>
          </cell>
          <cell r="K110" t="str">
            <v>KG</v>
          </cell>
          <cell r="L110">
            <v>63702.06</v>
          </cell>
          <cell r="M110" t="str">
            <v>EUR</v>
          </cell>
          <cell r="N110">
            <v>178196.13</v>
          </cell>
          <cell r="P110">
            <v>64402.58</v>
          </cell>
          <cell r="Q110">
            <v>64402.58</v>
          </cell>
          <cell r="R110">
            <v>-700.52</v>
          </cell>
          <cell r="S110">
            <v>-700.52</v>
          </cell>
          <cell r="T110">
            <v>0</v>
          </cell>
        </row>
        <row r="111">
          <cell r="B111">
            <v>1120000</v>
          </cell>
          <cell r="C111" t="str">
            <v>Fertige Erz</v>
          </cell>
          <cell r="D111" t="str">
            <v>RHE1</v>
          </cell>
          <cell r="E111" t="str">
            <v>56392134</v>
          </cell>
          <cell r="G111" t="str">
            <v>TRICHLORBENZOL 1 (NA</v>
          </cell>
          <cell r="H111" t="str">
            <v>RB00000685</v>
          </cell>
          <cell r="I111" t="str">
            <v>2201</v>
          </cell>
          <cell r="J111">
            <v>13553</v>
          </cell>
          <cell r="K111" t="str">
            <v>KG</v>
          </cell>
          <cell r="L111">
            <v>2645.55</v>
          </cell>
          <cell r="M111" t="str">
            <v>EUR</v>
          </cell>
          <cell r="N111">
            <v>2908.47</v>
          </cell>
          <cell r="P111">
            <v>2908.47</v>
          </cell>
          <cell r="Q111">
            <v>2908.47</v>
          </cell>
          <cell r="R111">
            <v>-262.92</v>
          </cell>
          <cell r="S111">
            <v>-262.92</v>
          </cell>
          <cell r="T111">
            <v>0</v>
          </cell>
        </row>
        <row r="112">
          <cell r="B112">
            <v>1120000</v>
          </cell>
          <cell r="C112" t="str">
            <v>Fertige Erz</v>
          </cell>
          <cell r="D112" t="str">
            <v>RHE1</v>
          </cell>
          <cell r="E112" t="str">
            <v>56388994</v>
          </cell>
          <cell r="G112" t="str">
            <v>2,4-Dichloranilin re</v>
          </cell>
          <cell r="H112" t="str">
            <v>RB00000685</v>
          </cell>
          <cell r="I112" t="str">
            <v>2201</v>
          </cell>
          <cell r="J112">
            <v>209000</v>
          </cell>
          <cell r="K112" t="str">
            <v>KG</v>
          </cell>
          <cell r="L112">
            <v>496040.6</v>
          </cell>
          <cell r="M112" t="str">
            <v>EUR</v>
          </cell>
          <cell r="N112">
            <v>501495.5</v>
          </cell>
          <cell r="P112">
            <v>501495.5</v>
          </cell>
          <cell r="Q112">
            <v>501495.5</v>
          </cell>
          <cell r="R112">
            <v>-5454.9</v>
          </cell>
          <cell r="S112">
            <v>-5454.9</v>
          </cell>
          <cell r="T112">
            <v>0</v>
          </cell>
        </row>
        <row r="113">
          <cell r="B113">
            <v>1120000</v>
          </cell>
          <cell r="C113" t="str">
            <v>Fertige Erz</v>
          </cell>
          <cell r="D113" t="str">
            <v>RHD2</v>
          </cell>
          <cell r="E113" t="str">
            <v>56304596</v>
          </cell>
          <cell r="G113" t="str">
            <v>2.4-Dichlorphenyliso</v>
          </cell>
          <cell r="H113" t="str">
            <v>RB00000685</v>
          </cell>
          <cell r="I113" t="str">
            <v>2201</v>
          </cell>
          <cell r="J113">
            <v>45750</v>
          </cell>
          <cell r="K113" t="str">
            <v>KG</v>
          </cell>
          <cell r="L113">
            <v>63862.43</v>
          </cell>
          <cell r="M113" t="str">
            <v>EUR</v>
          </cell>
          <cell r="N113">
            <v>9.15</v>
          </cell>
          <cell r="P113">
            <v>65729.02</v>
          </cell>
          <cell r="Q113">
            <v>9.15</v>
          </cell>
          <cell r="R113">
            <v>63853.279999999999</v>
          </cell>
          <cell r="S113">
            <v>-1866.59</v>
          </cell>
          <cell r="T113">
            <v>65719.87</v>
          </cell>
        </row>
        <row r="114">
          <cell r="B114">
            <v>1120000</v>
          </cell>
          <cell r="C114" t="str">
            <v>Fertige Erz</v>
          </cell>
          <cell r="D114" t="str">
            <v>RHU1</v>
          </cell>
          <cell r="E114" t="str">
            <v>56304588</v>
          </cell>
          <cell r="G114" t="str">
            <v>RUTHENIUM AUS AUFARB</v>
          </cell>
          <cell r="H114" t="str">
            <v>RB00000685</v>
          </cell>
          <cell r="I114" t="str">
            <v>2201</v>
          </cell>
          <cell r="J114">
            <v>3414.5</v>
          </cell>
          <cell r="K114" t="str">
            <v>G</v>
          </cell>
          <cell r="L114">
            <v>38027.29</v>
          </cell>
          <cell r="M114" t="str">
            <v>EUR</v>
          </cell>
          <cell r="N114">
            <v>38027.29</v>
          </cell>
          <cell r="P114">
            <v>4148.28</v>
          </cell>
          <cell r="Q114">
            <v>4148.28</v>
          </cell>
          <cell r="R114">
            <v>33879.01</v>
          </cell>
          <cell r="S114">
            <v>33879.01</v>
          </cell>
          <cell r="T114">
            <v>0</v>
          </cell>
        </row>
        <row r="115">
          <cell r="B115">
            <v>1120000</v>
          </cell>
          <cell r="C115" t="str">
            <v>Fertige Erz</v>
          </cell>
          <cell r="D115" t="str">
            <v>RHE1</v>
          </cell>
          <cell r="E115" t="str">
            <v>56276959</v>
          </cell>
          <cell r="G115" t="str">
            <v>BAYNOX PLUS SOLUTION</v>
          </cell>
          <cell r="H115" t="str">
            <v>RB00000685</v>
          </cell>
          <cell r="I115" t="str">
            <v>2201</v>
          </cell>
          <cell r="J115">
            <v>75</v>
          </cell>
          <cell r="K115" t="str">
            <v>KG</v>
          </cell>
          <cell r="L115">
            <v>115.19</v>
          </cell>
          <cell r="M115" t="str">
            <v>EUR</v>
          </cell>
          <cell r="N115">
            <v>200.66</v>
          </cell>
          <cell r="P115">
            <v>125.31</v>
          </cell>
          <cell r="Q115">
            <v>125.31</v>
          </cell>
          <cell r="R115">
            <v>-10.119999999999999</v>
          </cell>
          <cell r="S115">
            <v>-10.119999999999999</v>
          </cell>
          <cell r="T115">
            <v>0</v>
          </cell>
        </row>
        <row r="116">
          <cell r="B116">
            <v>1120000</v>
          </cell>
          <cell r="C116" t="str">
            <v>Fertige Erz</v>
          </cell>
          <cell r="D116" t="str">
            <v>RHE1</v>
          </cell>
          <cell r="E116" t="str">
            <v>56265477</v>
          </cell>
          <cell r="G116" t="str">
            <v>P-NITROTOLUOL RN.EG.</v>
          </cell>
          <cell r="H116" t="str">
            <v>RB00000685</v>
          </cell>
          <cell r="I116" t="str">
            <v>2201</v>
          </cell>
          <cell r="J116">
            <v>620000</v>
          </cell>
          <cell r="K116" t="str">
            <v>KG</v>
          </cell>
          <cell r="L116">
            <v>487568</v>
          </cell>
          <cell r="M116" t="str">
            <v>EUR</v>
          </cell>
          <cell r="N116">
            <v>1249024.72</v>
          </cell>
          <cell r="P116">
            <v>560535.80000000005</v>
          </cell>
          <cell r="Q116">
            <v>560535.80000000005</v>
          </cell>
          <cell r="R116">
            <v>-72967.8</v>
          </cell>
          <cell r="S116">
            <v>-72967.8</v>
          </cell>
          <cell r="T116">
            <v>0</v>
          </cell>
        </row>
        <row r="117">
          <cell r="B117">
            <v>1120000</v>
          </cell>
          <cell r="C117" t="str">
            <v>Fertige Erz</v>
          </cell>
          <cell r="D117" t="str">
            <v>RHE1</v>
          </cell>
          <cell r="E117" t="str">
            <v>56250739</v>
          </cell>
          <cell r="G117" t="str">
            <v>2.4-DICHLORNITROBENZ</v>
          </cell>
          <cell r="H117" t="str">
            <v>RB00000685</v>
          </cell>
          <cell r="I117" t="str">
            <v>2201</v>
          </cell>
          <cell r="J117">
            <v>350970</v>
          </cell>
          <cell r="K117" t="str">
            <v>KG</v>
          </cell>
          <cell r="L117">
            <v>445310.74</v>
          </cell>
          <cell r="M117" t="str">
            <v>EUR</v>
          </cell>
          <cell r="N117">
            <v>70.19</v>
          </cell>
          <cell r="P117">
            <v>443801.57</v>
          </cell>
          <cell r="Q117">
            <v>70.19</v>
          </cell>
          <cell r="R117">
            <v>445240.55</v>
          </cell>
          <cell r="S117">
            <v>1509.17</v>
          </cell>
          <cell r="T117">
            <v>443731.38</v>
          </cell>
        </row>
        <row r="118">
          <cell r="B118">
            <v>1120000</v>
          </cell>
          <cell r="C118" t="str">
            <v>Fertige Erz</v>
          </cell>
          <cell r="D118" t="str">
            <v>RHE1</v>
          </cell>
          <cell r="E118" t="str">
            <v>56210710</v>
          </cell>
          <cell r="G118" t="str">
            <v>BAYNOX MOLTEN (GG) T</v>
          </cell>
          <cell r="H118" t="str">
            <v>RB00000685</v>
          </cell>
          <cell r="I118" t="str">
            <v>2201</v>
          </cell>
          <cell r="J118">
            <v>10020</v>
          </cell>
          <cell r="K118" t="str">
            <v>KG</v>
          </cell>
          <cell r="L118">
            <v>12928.8</v>
          </cell>
          <cell r="M118" t="str">
            <v>EUR</v>
          </cell>
          <cell r="N118">
            <v>18343.650000000001</v>
          </cell>
          <cell r="P118">
            <v>13986.02</v>
          </cell>
          <cell r="Q118">
            <v>13986.02</v>
          </cell>
          <cell r="R118">
            <v>-1057.22</v>
          </cell>
          <cell r="S118">
            <v>-1057.22</v>
          </cell>
          <cell r="T118">
            <v>0</v>
          </cell>
        </row>
        <row r="119">
          <cell r="B119">
            <v>1120000</v>
          </cell>
          <cell r="C119" t="str">
            <v>Fertige Erz</v>
          </cell>
          <cell r="D119" t="str">
            <v>RHE1</v>
          </cell>
          <cell r="E119" t="str">
            <v>56210699</v>
          </cell>
          <cell r="G119" t="str">
            <v>BAYNOX       25KG PP</v>
          </cell>
          <cell r="H119" t="str">
            <v>RB00000685</v>
          </cell>
          <cell r="I119" t="str">
            <v>2201</v>
          </cell>
          <cell r="J119">
            <v>39000</v>
          </cell>
          <cell r="K119" t="str">
            <v>KG</v>
          </cell>
          <cell r="L119">
            <v>62306.400000000001</v>
          </cell>
          <cell r="M119" t="str">
            <v>EUR</v>
          </cell>
          <cell r="N119">
            <v>93830.1</v>
          </cell>
          <cell r="P119">
            <v>65617.5</v>
          </cell>
          <cell r="Q119">
            <v>65617.5</v>
          </cell>
          <cell r="R119">
            <v>-3311.1</v>
          </cell>
          <cell r="S119">
            <v>-3311.1</v>
          </cell>
          <cell r="T119">
            <v>0</v>
          </cell>
        </row>
        <row r="120">
          <cell r="B120">
            <v>1120000</v>
          </cell>
          <cell r="C120" t="str">
            <v>Fertige Erz</v>
          </cell>
          <cell r="D120" t="str">
            <v>RHKF</v>
          </cell>
          <cell r="E120" t="str">
            <v>56210699</v>
          </cell>
          <cell r="G120" t="str">
            <v>BAYNOX       25KG PP</v>
          </cell>
          <cell r="H120" t="str">
            <v>RB00000685</v>
          </cell>
          <cell r="I120" t="str">
            <v>2201</v>
          </cell>
          <cell r="J120">
            <v>50</v>
          </cell>
          <cell r="K120" t="str">
            <v>KG</v>
          </cell>
          <cell r="L120">
            <v>79.88</v>
          </cell>
          <cell r="M120" t="str">
            <v>EUR</v>
          </cell>
          <cell r="N120">
            <v>120.3</v>
          </cell>
          <cell r="P120">
            <v>84.13</v>
          </cell>
          <cell r="Q120">
            <v>84.13</v>
          </cell>
          <cell r="R120">
            <v>-4.25</v>
          </cell>
          <cell r="S120">
            <v>-4.25</v>
          </cell>
          <cell r="T120">
            <v>0</v>
          </cell>
        </row>
        <row r="121">
          <cell r="B121">
            <v>1120000</v>
          </cell>
          <cell r="C121" t="str">
            <v>Fertige Erz</v>
          </cell>
          <cell r="D121" t="str">
            <v>RHE1</v>
          </cell>
          <cell r="E121" t="str">
            <v>56198583</v>
          </cell>
          <cell r="G121" t="str">
            <v>BAYNOX PLUS SOLUTION</v>
          </cell>
          <cell r="H121" t="str">
            <v>RB00000685</v>
          </cell>
          <cell r="I121" t="str">
            <v>2201</v>
          </cell>
          <cell r="J121">
            <v>57428</v>
          </cell>
          <cell r="K121" t="str">
            <v>KG</v>
          </cell>
          <cell r="L121">
            <v>97949.2</v>
          </cell>
          <cell r="M121" t="str">
            <v>EUR</v>
          </cell>
          <cell r="N121">
            <v>161499.01999999999</v>
          </cell>
          <cell r="P121">
            <v>98724.47</v>
          </cell>
          <cell r="Q121">
            <v>98724.47</v>
          </cell>
          <cell r="R121">
            <v>-775.27</v>
          </cell>
          <cell r="S121">
            <v>-775.27</v>
          </cell>
          <cell r="T121">
            <v>0</v>
          </cell>
        </row>
        <row r="122">
          <cell r="B122">
            <v>1120000</v>
          </cell>
          <cell r="C122" t="str">
            <v>Fertige Erz</v>
          </cell>
          <cell r="D122" t="str">
            <v>RHE1</v>
          </cell>
          <cell r="E122" t="str">
            <v>56198575</v>
          </cell>
          <cell r="G122" t="str">
            <v>BAYNOX PLUS SOLUTION</v>
          </cell>
          <cell r="H122" t="str">
            <v>RB00000685</v>
          </cell>
          <cell r="I122" t="str">
            <v>2201</v>
          </cell>
          <cell r="J122">
            <v>472</v>
          </cell>
          <cell r="K122" t="str">
            <v>KG</v>
          </cell>
          <cell r="L122">
            <v>368.35</v>
          </cell>
          <cell r="M122" t="str">
            <v>EUR</v>
          </cell>
          <cell r="N122">
            <v>368.35</v>
          </cell>
          <cell r="P122">
            <v>368.35</v>
          </cell>
          <cell r="Q122">
            <v>368.35</v>
          </cell>
          <cell r="R122">
            <v>0</v>
          </cell>
          <cell r="S122">
            <v>0</v>
          </cell>
          <cell r="T122">
            <v>0</v>
          </cell>
        </row>
        <row r="123">
          <cell r="B123">
            <v>1120000</v>
          </cell>
          <cell r="C123" t="str">
            <v>Fertige Erz</v>
          </cell>
          <cell r="D123" t="str">
            <v>RHE1</v>
          </cell>
          <cell r="E123" t="str">
            <v>56198567</v>
          </cell>
          <cell r="G123" t="str">
            <v>VULKANOX BHT FLUESSI</v>
          </cell>
          <cell r="H123" t="str">
            <v>RB00000685</v>
          </cell>
          <cell r="I123" t="str">
            <v>2201</v>
          </cell>
          <cell r="J123">
            <v>5596</v>
          </cell>
          <cell r="K123" t="str">
            <v>KG</v>
          </cell>
          <cell r="L123">
            <v>7220.52</v>
          </cell>
          <cell r="M123" t="str">
            <v>EUR</v>
          </cell>
          <cell r="N123">
            <v>12449.42</v>
          </cell>
          <cell r="P123">
            <v>7810.9</v>
          </cell>
          <cell r="Q123">
            <v>7810.9</v>
          </cell>
          <cell r="R123">
            <v>-590.38</v>
          </cell>
          <cell r="S123">
            <v>-590.38</v>
          </cell>
          <cell r="T123">
            <v>0</v>
          </cell>
        </row>
        <row r="124">
          <cell r="B124">
            <v>1120000</v>
          </cell>
          <cell r="C124" t="str">
            <v>Fertige Erz</v>
          </cell>
          <cell r="D124" t="str">
            <v>RHE1</v>
          </cell>
          <cell r="E124" t="str">
            <v>56194340</v>
          </cell>
          <cell r="G124" t="str">
            <v>VULKANOX BHT FL. GR.</v>
          </cell>
          <cell r="H124" t="str">
            <v>RB00000685</v>
          </cell>
          <cell r="I124" t="str">
            <v>2201</v>
          </cell>
          <cell r="J124">
            <v>104040</v>
          </cell>
          <cell r="K124" t="str">
            <v>KG</v>
          </cell>
          <cell r="L124">
            <v>131829.09</v>
          </cell>
          <cell r="M124" t="str">
            <v>EUR</v>
          </cell>
          <cell r="N124">
            <v>142576.42000000001</v>
          </cell>
          <cell r="P124">
            <v>142576.42000000001</v>
          </cell>
          <cell r="Q124">
            <v>142576.42000000001</v>
          </cell>
          <cell r="R124">
            <v>-10747.33</v>
          </cell>
          <cell r="S124">
            <v>-10747.33</v>
          </cell>
          <cell r="T124">
            <v>0</v>
          </cell>
        </row>
        <row r="125">
          <cell r="B125">
            <v>1120000</v>
          </cell>
          <cell r="C125" t="str">
            <v>Fertige Erz</v>
          </cell>
          <cell r="D125" t="str">
            <v>RHJG</v>
          </cell>
          <cell r="E125" t="str">
            <v>56170735</v>
          </cell>
          <cell r="G125" t="str">
            <v>BENZYLAMIN RN STAHLF</v>
          </cell>
          <cell r="H125" t="str">
            <v>RB00000685</v>
          </cell>
          <cell r="I125" t="str">
            <v>2201</v>
          </cell>
          <cell r="J125">
            <v>105600</v>
          </cell>
          <cell r="K125" t="str">
            <v>KG</v>
          </cell>
          <cell r="L125">
            <v>206110.07999999999</v>
          </cell>
          <cell r="M125" t="str">
            <v>EUR</v>
          </cell>
          <cell r="N125">
            <v>310231.67999999999</v>
          </cell>
          <cell r="P125">
            <v>215276.16</v>
          </cell>
          <cell r="Q125">
            <v>215276.16</v>
          </cell>
          <cell r="R125">
            <v>-9166.08</v>
          </cell>
          <cell r="S125">
            <v>-9166.08</v>
          </cell>
          <cell r="T125">
            <v>0</v>
          </cell>
        </row>
        <row r="126">
          <cell r="B126">
            <v>1120000</v>
          </cell>
          <cell r="C126" t="str">
            <v>Fertige Erz</v>
          </cell>
          <cell r="D126" t="str">
            <v>RHE1</v>
          </cell>
          <cell r="E126" t="str">
            <v>56163550</v>
          </cell>
          <cell r="G126" t="str">
            <v>VULKANOX BHT FLUESSI</v>
          </cell>
          <cell r="H126" t="str">
            <v>RB00000685</v>
          </cell>
          <cell r="I126" t="str">
            <v>2201</v>
          </cell>
          <cell r="J126">
            <v>812.5</v>
          </cell>
          <cell r="K126" t="str">
            <v>KG</v>
          </cell>
          <cell r="L126">
            <v>1082.49</v>
          </cell>
          <cell r="M126" t="str">
            <v>EUR</v>
          </cell>
          <cell r="N126">
            <v>2113.8000000000002</v>
          </cell>
          <cell r="P126">
            <v>1175.77</v>
          </cell>
          <cell r="Q126">
            <v>1175.77</v>
          </cell>
          <cell r="R126">
            <v>-93.28</v>
          </cell>
          <cell r="S126">
            <v>-93.28</v>
          </cell>
          <cell r="T126">
            <v>0</v>
          </cell>
        </row>
        <row r="127">
          <cell r="B127">
            <v>1120000</v>
          </cell>
          <cell r="C127" t="str">
            <v>Fertige Erz</v>
          </cell>
          <cell r="D127" t="str">
            <v>RHE1</v>
          </cell>
          <cell r="E127" t="str">
            <v>56142480</v>
          </cell>
          <cell r="G127" t="str">
            <v>BAYNOX PLUS 15KG PP-</v>
          </cell>
          <cell r="H127" t="str">
            <v>RB00000685</v>
          </cell>
          <cell r="I127" t="str">
            <v>2201</v>
          </cell>
          <cell r="J127">
            <v>24330</v>
          </cell>
          <cell r="K127" t="str">
            <v>KG</v>
          </cell>
          <cell r="L127">
            <v>75646.83</v>
          </cell>
          <cell r="M127" t="str">
            <v>EUR</v>
          </cell>
          <cell r="N127">
            <v>144503.17000000001</v>
          </cell>
          <cell r="P127">
            <v>76023.95</v>
          </cell>
          <cell r="Q127">
            <v>76023.95</v>
          </cell>
          <cell r="R127">
            <v>-377.12</v>
          </cell>
          <cell r="S127">
            <v>-377.12</v>
          </cell>
          <cell r="T127">
            <v>0</v>
          </cell>
        </row>
        <row r="128">
          <cell r="B128">
            <v>1120000</v>
          </cell>
          <cell r="C128" t="str">
            <v>Fertige Erz</v>
          </cell>
          <cell r="D128" t="str">
            <v>RHKF</v>
          </cell>
          <cell r="E128" t="str">
            <v>56142480</v>
          </cell>
          <cell r="G128" t="str">
            <v>BAYNOX PLUS 15KG PP-</v>
          </cell>
          <cell r="H128" t="str">
            <v>RB00000685</v>
          </cell>
          <cell r="I128" t="str">
            <v>2201</v>
          </cell>
          <cell r="J128">
            <v>75</v>
          </cell>
          <cell r="K128" t="str">
            <v>KG</v>
          </cell>
          <cell r="L128">
            <v>233.19</v>
          </cell>
          <cell r="M128" t="str">
            <v>EUR</v>
          </cell>
          <cell r="N128">
            <v>445.45</v>
          </cell>
          <cell r="P128">
            <v>234.35</v>
          </cell>
          <cell r="Q128">
            <v>234.35</v>
          </cell>
          <cell r="R128">
            <v>-1.1599999999999999</v>
          </cell>
          <cell r="S128">
            <v>-1.1599999999999999</v>
          </cell>
          <cell r="T128">
            <v>0</v>
          </cell>
        </row>
        <row r="129">
          <cell r="B129">
            <v>1120000</v>
          </cell>
          <cell r="C129" t="str">
            <v>Fertige Erz</v>
          </cell>
          <cell r="D129" t="str">
            <v>RHE1</v>
          </cell>
          <cell r="E129" t="str">
            <v>56130202</v>
          </cell>
          <cell r="G129" t="str">
            <v>VULKANOX  BHT   / BB</v>
          </cell>
          <cell r="H129" t="str">
            <v>RB00000685</v>
          </cell>
          <cell r="I129" t="str">
            <v>2201</v>
          </cell>
          <cell r="J129">
            <v>21500</v>
          </cell>
          <cell r="K129" t="str">
            <v>KG</v>
          </cell>
          <cell r="L129">
            <v>33497</v>
          </cell>
          <cell r="M129" t="str">
            <v>EUR</v>
          </cell>
          <cell r="N129">
            <v>55760.25</v>
          </cell>
          <cell r="P129">
            <v>35472.85</v>
          </cell>
          <cell r="Q129">
            <v>35472.85</v>
          </cell>
          <cell r="R129">
            <v>-1975.85</v>
          </cell>
          <cell r="S129">
            <v>-1975.85</v>
          </cell>
          <cell r="T129">
            <v>0</v>
          </cell>
        </row>
        <row r="130">
          <cell r="B130">
            <v>1120000</v>
          </cell>
          <cell r="C130" t="str">
            <v>Fertige Erz</v>
          </cell>
          <cell r="D130" t="str">
            <v>RHU1</v>
          </cell>
          <cell r="E130" t="str">
            <v>56113073</v>
          </cell>
          <cell r="G130" t="str">
            <v>RU(III)-CHLORID-HYDR</v>
          </cell>
          <cell r="H130" t="str">
            <v>RB00000685</v>
          </cell>
          <cell r="I130" t="str">
            <v>2201</v>
          </cell>
          <cell r="J130">
            <v>28.8</v>
          </cell>
          <cell r="K130" t="str">
            <v>KG</v>
          </cell>
          <cell r="L130">
            <v>30579.84</v>
          </cell>
          <cell r="M130" t="str">
            <v>EUR</v>
          </cell>
          <cell r="N130">
            <v>30579.84</v>
          </cell>
          <cell r="P130">
            <v>30579.84</v>
          </cell>
          <cell r="Q130">
            <v>30579.84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1120000</v>
          </cell>
          <cell r="C131" t="str">
            <v>Fertige Erz</v>
          </cell>
          <cell r="D131" t="str">
            <v>RHA1</v>
          </cell>
          <cell r="E131" t="str">
            <v>56066229</v>
          </cell>
          <cell r="G131" t="str">
            <v>O-CHLORPHENYLISOCYAN</v>
          </cell>
          <cell r="H131" t="str">
            <v>RB00000685</v>
          </cell>
          <cell r="I131" t="str">
            <v>2201</v>
          </cell>
          <cell r="J131">
            <v>23540</v>
          </cell>
          <cell r="K131" t="str">
            <v>KG</v>
          </cell>
          <cell r="L131">
            <v>91142.17</v>
          </cell>
          <cell r="M131" t="str">
            <v>EUR</v>
          </cell>
          <cell r="N131">
            <v>93924.6</v>
          </cell>
          <cell r="P131">
            <v>93924.6</v>
          </cell>
          <cell r="Q131">
            <v>93924.6</v>
          </cell>
          <cell r="R131">
            <v>-2782.43</v>
          </cell>
          <cell r="S131">
            <v>-2782.43</v>
          </cell>
          <cell r="T131">
            <v>0</v>
          </cell>
        </row>
        <row r="132">
          <cell r="B132">
            <v>1120000</v>
          </cell>
          <cell r="C132" t="str">
            <v>Fertige Erz</v>
          </cell>
          <cell r="D132" t="str">
            <v>RHD2</v>
          </cell>
          <cell r="E132" t="str">
            <v>06354181</v>
          </cell>
          <cell r="G132" t="str">
            <v>TFMOPI a.a.LV.</v>
          </cell>
          <cell r="H132" t="str">
            <v>RB00000685</v>
          </cell>
          <cell r="I132" t="str">
            <v>2201</v>
          </cell>
          <cell r="J132">
            <v>9700</v>
          </cell>
          <cell r="K132" t="str">
            <v>KG</v>
          </cell>
          <cell r="L132">
            <v>12323.85</v>
          </cell>
          <cell r="M132" t="str">
            <v>EUR</v>
          </cell>
          <cell r="N132">
            <v>12460.62</v>
          </cell>
          <cell r="P132">
            <v>12460.62</v>
          </cell>
          <cell r="Q132">
            <v>12460.62</v>
          </cell>
          <cell r="R132">
            <v>-136.77000000000001</v>
          </cell>
          <cell r="S132">
            <v>-136.77000000000001</v>
          </cell>
          <cell r="T132">
            <v>0</v>
          </cell>
        </row>
        <row r="133">
          <cell r="B133">
            <v>1120000</v>
          </cell>
          <cell r="C133" t="str">
            <v>Fertige Erz</v>
          </cell>
          <cell r="D133" t="str">
            <v>RHE1</v>
          </cell>
          <cell r="E133" t="str">
            <v>06331319</v>
          </cell>
          <cell r="G133" t="str">
            <v>m/p-Dichlorbenzol Gr</v>
          </cell>
          <cell r="H133" t="str">
            <v>RB00000685</v>
          </cell>
          <cell r="I133" t="str">
            <v>2201</v>
          </cell>
          <cell r="J133">
            <v>49000</v>
          </cell>
          <cell r="K133" t="str">
            <v>KG</v>
          </cell>
          <cell r="L133">
            <v>29792</v>
          </cell>
          <cell r="M133" t="str">
            <v>EUR</v>
          </cell>
          <cell r="N133">
            <v>32756.5</v>
          </cell>
          <cell r="P133">
            <v>32756.5</v>
          </cell>
          <cell r="Q133">
            <v>32756.5</v>
          </cell>
          <cell r="R133">
            <v>-2964.5</v>
          </cell>
          <cell r="S133">
            <v>-2964.5</v>
          </cell>
          <cell r="T133">
            <v>0</v>
          </cell>
        </row>
        <row r="134">
          <cell r="B134">
            <v>1120000</v>
          </cell>
          <cell r="C134" t="str">
            <v>Fertige Erz</v>
          </cell>
          <cell r="D134" t="str">
            <v>RHE1</v>
          </cell>
          <cell r="E134" t="str">
            <v>06230512</v>
          </cell>
          <cell r="G134" t="str">
            <v>m-Dichlorbenzol 99%</v>
          </cell>
          <cell r="H134" t="str">
            <v>RB00000685</v>
          </cell>
          <cell r="I134" t="str">
            <v>2201</v>
          </cell>
          <cell r="J134">
            <v>125000</v>
          </cell>
          <cell r="K134" t="str">
            <v>KG</v>
          </cell>
          <cell r="L134">
            <v>159887.5</v>
          </cell>
          <cell r="M134" t="str">
            <v>EUR</v>
          </cell>
          <cell r="N134">
            <v>162300</v>
          </cell>
          <cell r="P134">
            <v>162300</v>
          </cell>
          <cell r="Q134">
            <v>162300</v>
          </cell>
          <cell r="R134">
            <v>-2412.5</v>
          </cell>
          <cell r="S134">
            <v>-2412.5</v>
          </cell>
          <cell r="T134">
            <v>0</v>
          </cell>
        </row>
        <row r="135">
          <cell r="B135">
            <v>1120000</v>
          </cell>
          <cell r="C135" t="str">
            <v>Fertige Erz</v>
          </cell>
          <cell r="D135" t="str">
            <v>RHE1</v>
          </cell>
          <cell r="E135" t="str">
            <v>06186564</v>
          </cell>
          <cell r="G135" t="str">
            <v>m-Dichlorbenzol 99%</v>
          </cell>
          <cell r="H135" t="str">
            <v>RB00000685</v>
          </cell>
          <cell r="I135" t="str">
            <v>2201</v>
          </cell>
          <cell r="J135">
            <v>67435</v>
          </cell>
          <cell r="K135" t="str">
            <v>KG</v>
          </cell>
          <cell r="L135">
            <v>86256.11</v>
          </cell>
          <cell r="M135" t="str">
            <v>EUR</v>
          </cell>
          <cell r="N135">
            <v>87557.6</v>
          </cell>
          <cell r="P135">
            <v>87557.6</v>
          </cell>
          <cell r="Q135">
            <v>87557.6</v>
          </cell>
          <cell r="R135">
            <v>-1301.49</v>
          </cell>
          <cell r="S135">
            <v>-1301.49</v>
          </cell>
          <cell r="T135">
            <v>0</v>
          </cell>
        </row>
        <row r="136">
          <cell r="B136">
            <v>1120000</v>
          </cell>
          <cell r="C136" t="str">
            <v>Fertige Erz</v>
          </cell>
          <cell r="D136" t="str">
            <v>RHAC</v>
          </cell>
          <cell r="E136" t="str">
            <v>05882281</v>
          </cell>
          <cell r="G136" t="str">
            <v>Benzotrichlorid -Dis</v>
          </cell>
          <cell r="H136" t="str">
            <v>RB00000685</v>
          </cell>
          <cell r="I136" t="str">
            <v>2201</v>
          </cell>
          <cell r="J136">
            <v>95394</v>
          </cell>
          <cell r="K136" t="str">
            <v>KG</v>
          </cell>
          <cell r="L136">
            <v>43499.66</v>
          </cell>
          <cell r="M136" t="str">
            <v>EUR</v>
          </cell>
          <cell r="N136">
            <v>47992.72</v>
          </cell>
          <cell r="P136">
            <v>47992.72</v>
          </cell>
          <cell r="Q136">
            <v>47992.72</v>
          </cell>
          <cell r="R136">
            <v>-4493.0600000000004</v>
          </cell>
          <cell r="S136">
            <v>-4493.0600000000004</v>
          </cell>
          <cell r="T136">
            <v>0</v>
          </cell>
        </row>
        <row r="137">
          <cell r="B137">
            <v>1120000</v>
          </cell>
          <cell r="C137" t="str">
            <v>Fertige Erz</v>
          </cell>
          <cell r="D137" t="str">
            <v>RHJG</v>
          </cell>
          <cell r="E137" t="str">
            <v>05791421</v>
          </cell>
          <cell r="G137" t="str">
            <v>Nickel 37 T</v>
          </cell>
          <cell r="H137" t="str">
            <v>RB00000685</v>
          </cell>
          <cell r="I137" t="str">
            <v>2201</v>
          </cell>
          <cell r="J137">
            <v>2000</v>
          </cell>
          <cell r="K137" t="str">
            <v>KG</v>
          </cell>
          <cell r="L137">
            <v>67089</v>
          </cell>
          <cell r="M137" t="str">
            <v>EUR</v>
          </cell>
          <cell r="N137">
            <v>0.4</v>
          </cell>
          <cell r="P137">
            <v>67089</v>
          </cell>
          <cell r="Q137">
            <v>0.4</v>
          </cell>
          <cell r="R137">
            <v>67088.600000000006</v>
          </cell>
          <cell r="S137">
            <v>0</v>
          </cell>
          <cell r="T137">
            <v>67088.600000000006</v>
          </cell>
        </row>
        <row r="138">
          <cell r="B138">
            <v>1120000</v>
          </cell>
          <cell r="C138" t="str">
            <v>Fertige Erz</v>
          </cell>
          <cell r="D138" t="str">
            <v>RHD2</v>
          </cell>
          <cell r="E138" t="str">
            <v>05789826</v>
          </cell>
          <cell r="G138" t="str">
            <v>3,5-Dichl.phenylisoc</v>
          </cell>
          <cell r="H138" t="str">
            <v>RB00000685</v>
          </cell>
          <cell r="I138" t="str">
            <v>2201</v>
          </cell>
          <cell r="J138">
            <v>62660</v>
          </cell>
          <cell r="K138" t="str">
            <v>KG</v>
          </cell>
          <cell r="L138">
            <v>70260.66</v>
          </cell>
          <cell r="M138" t="str">
            <v>EUR</v>
          </cell>
          <cell r="N138">
            <v>72077.8</v>
          </cell>
          <cell r="P138">
            <v>72077.8</v>
          </cell>
          <cell r="Q138">
            <v>72077.8</v>
          </cell>
          <cell r="R138">
            <v>-1817.14</v>
          </cell>
          <cell r="S138">
            <v>-1817.14</v>
          </cell>
          <cell r="T138">
            <v>0</v>
          </cell>
        </row>
        <row r="139">
          <cell r="B139">
            <v>1120000</v>
          </cell>
          <cell r="C139" t="str">
            <v>Fertige Erz</v>
          </cell>
          <cell r="D139" t="str">
            <v>RHD2</v>
          </cell>
          <cell r="E139" t="str">
            <v>05732077</v>
          </cell>
          <cell r="G139" t="str">
            <v>P-TOLYLISOCYANAT</v>
          </cell>
          <cell r="H139" t="str">
            <v>RB00000685</v>
          </cell>
          <cell r="I139" t="str">
            <v>2201</v>
          </cell>
          <cell r="J139">
            <v>21480</v>
          </cell>
          <cell r="K139" t="str">
            <v>KG</v>
          </cell>
          <cell r="L139">
            <v>36997.15</v>
          </cell>
          <cell r="M139" t="str">
            <v>EUR</v>
          </cell>
          <cell r="N139">
            <v>40238.480000000003</v>
          </cell>
          <cell r="P139">
            <v>40238.480000000003</v>
          </cell>
          <cell r="Q139">
            <v>40238.480000000003</v>
          </cell>
          <cell r="R139">
            <v>-3241.33</v>
          </cell>
          <cell r="S139">
            <v>-3241.33</v>
          </cell>
          <cell r="T139">
            <v>0</v>
          </cell>
        </row>
        <row r="140">
          <cell r="B140">
            <v>1120000</v>
          </cell>
          <cell r="C140" t="str">
            <v>Fertige Erz</v>
          </cell>
          <cell r="D140" t="str">
            <v>RHD2</v>
          </cell>
          <cell r="E140" t="str">
            <v>05727375</v>
          </cell>
          <cell r="G140" t="str">
            <v>Isopropylisocyanat a</v>
          </cell>
          <cell r="H140" t="str">
            <v>RB00000685</v>
          </cell>
          <cell r="I140" t="str">
            <v>2201</v>
          </cell>
          <cell r="J140">
            <v>158340</v>
          </cell>
          <cell r="K140" t="str">
            <v>KG</v>
          </cell>
          <cell r="L140">
            <v>264981.99</v>
          </cell>
          <cell r="M140" t="str">
            <v>EUR</v>
          </cell>
          <cell r="N140">
            <v>274466.56</v>
          </cell>
          <cell r="P140">
            <v>274466.56</v>
          </cell>
          <cell r="Q140">
            <v>274466.56</v>
          </cell>
          <cell r="R140">
            <v>-9484.57</v>
          </cell>
          <cell r="S140">
            <v>-9484.57</v>
          </cell>
          <cell r="T140">
            <v>0</v>
          </cell>
        </row>
        <row r="141">
          <cell r="B141">
            <v>1120000</v>
          </cell>
          <cell r="C141" t="str">
            <v>Fertige Erz</v>
          </cell>
          <cell r="D141" t="str">
            <v>RHE1</v>
          </cell>
          <cell r="E141" t="str">
            <v>05690943</v>
          </cell>
          <cell r="G141" t="str">
            <v>p-Toluidin dest.</v>
          </cell>
          <cell r="H141" t="str">
            <v>RB00000685</v>
          </cell>
          <cell r="I141" t="str">
            <v>2201</v>
          </cell>
          <cell r="J141">
            <v>169140</v>
          </cell>
          <cell r="K141" t="str">
            <v>KG</v>
          </cell>
          <cell r="L141">
            <v>188117.5</v>
          </cell>
          <cell r="M141" t="str">
            <v>EUR</v>
          </cell>
          <cell r="N141">
            <v>211729.45</v>
          </cell>
          <cell r="P141">
            <v>211729.45</v>
          </cell>
          <cell r="Q141">
            <v>211729.45</v>
          </cell>
          <cell r="R141">
            <v>-23611.95</v>
          </cell>
          <cell r="S141">
            <v>-23611.95</v>
          </cell>
          <cell r="T141">
            <v>0</v>
          </cell>
        </row>
        <row r="142">
          <cell r="B142">
            <v>1120000</v>
          </cell>
          <cell r="C142" t="str">
            <v>Fertige Erz</v>
          </cell>
          <cell r="D142" t="str">
            <v>RHE1</v>
          </cell>
          <cell r="E142" t="str">
            <v>05690935</v>
          </cell>
          <cell r="G142" t="str">
            <v>m-Toluidin dest.</v>
          </cell>
          <cell r="H142" t="str">
            <v>RB00000685</v>
          </cell>
          <cell r="I142" t="str">
            <v>2201</v>
          </cell>
          <cell r="J142">
            <v>65060</v>
          </cell>
          <cell r="K142" t="str">
            <v>KG</v>
          </cell>
          <cell r="L142">
            <v>72086.48</v>
          </cell>
          <cell r="M142" t="str">
            <v>EUR</v>
          </cell>
          <cell r="N142">
            <v>80889.100000000006</v>
          </cell>
          <cell r="P142">
            <v>80889.100000000006</v>
          </cell>
          <cell r="Q142">
            <v>80889.100000000006</v>
          </cell>
          <cell r="R142">
            <v>-8802.6200000000008</v>
          </cell>
          <cell r="S142">
            <v>-8802.6200000000008</v>
          </cell>
          <cell r="T142">
            <v>0</v>
          </cell>
        </row>
        <row r="143">
          <cell r="B143">
            <v>1120000</v>
          </cell>
          <cell r="C143" t="str">
            <v>Fertige Erz</v>
          </cell>
          <cell r="D143" t="str">
            <v>RHE1</v>
          </cell>
          <cell r="E143" t="str">
            <v>05689074</v>
          </cell>
          <cell r="G143" t="str">
            <v>K 8628 N p.LV.</v>
          </cell>
          <cell r="H143" t="str">
            <v>RB00000685</v>
          </cell>
          <cell r="I143" t="str">
            <v>2201</v>
          </cell>
          <cell r="J143">
            <v>130</v>
          </cell>
          <cell r="K143" t="str">
            <v>KG</v>
          </cell>
          <cell r="L143">
            <v>28145.02</v>
          </cell>
          <cell r="M143" t="str">
            <v>EUR</v>
          </cell>
          <cell r="N143">
            <v>28145.02</v>
          </cell>
          <cell r="P143">
            <v>28331.84</v>
          </cell>
          <cell r="Q143">
            <v>28145.02</v>
          </cell>
          <cell r="R143">
            <v>0</v>
          </cell>
          <cell r="S143">
            <v>-186.82</v>
          </cell>
          <cell r="T143">
            <v>186.82</v>
          </cell>
        </row>
        <row r="144">
          <cell r="B144">
            <v>1120000</v>
          </cell>
          <cell r="C144" t="str">
            <v>Fertige Erz</v>
          </cell>
          <cell r="D144" t="str">
            <v>RHE1</v>
          </cell>
          <cell r="E144" t="str">
            <v>05685877</v>
          </cell>
          <cell r="G144" t="str">
            <v>1.5-Dihydroxynaphtha</v>
          </cell>
          <cell r="H144" t="str">
            <v>RB00000685</v>
          </cell>
          <cell r="I144" t="str">
            <v>2201</v>
          </cell>
          <cell r="J144">
            <v>9180</v>
          </cell>
          <cell r="K144" t="str">
            <v>KG</v>
          </cell>
          <cell r="L144">
            <v>36576.79</v>
          </cell>
          <cell r="M144" t="str">
            <v>EUR</v>
          </cell>
          <cell r="N144">
            <v>36411.550000000003</v>
          </cell>
          <cell r="P144">
            <v>36411.550000000003</v>
          </cell>
          <cell r="Q144">
            <v>36411.550000000003</v>
          </cell>
          <cell r="R144">
            <v>165.24</v>
          </cell>
          <cell r="S144">
            <v>165.24</v>
          </cell>
          <cell r="T144">
            <v>0</v>
          </cell>
        </row>
        <row r="145">
          <cell r="B145">
            <v>1120000</v>
          </cell>
          <cell r="C145" t="str">
            <v>Fertige Erz</v>
          </cell>
          <cell r="D145" t="str">
            <v>RHRP</v>
          </cell>
          <cell r="E145" t="str">
            <v>05650321</v>
          </cell>
          <cell r="G145" t="str">
            <v>o-Toluidin rn.BRU</v>
          </cell>
          <cell r="H145" t="str">
            <v>RB00000685</v>
          </cell>
          <cell r="I145" t="str">
            <v>2201</v>
          </cell>
          <cell r="J145">
            <v>300847</v>
          </cell>
          <cell r="K145" t="str">
            <v>KG</v>
          </cell>
          <cell r="L145">
            <v>307616.06</v>
          </cell>
          <cell r="M145" t="str">
            <v>EUR</v>
          </cell>
          <cell r="N145">
            <v>275275.01</v>
          </cell>
          <cell r="P145">
            <v>347177.44</v>
          </cell>
          <cell r="Q145">
            <v>275275.01</v>
          </cell>
          <cell r="R145">
            <v>32341.05</v>
          </cell>
          <cell r="S145">
            <v>-39561.379999999997</v>
          </cell>
          <cell r="T145">
            <v>71902.429999999993</v>
          </cell>
        </row>
        <row r="146">
          <cell r="B146">
            <v>1120000</v>
          </cell>
          <cell r="C146" t="str">
            <v>Fertige Erz</v>
          </cell>
          <cell r="D146" t="str">
            <v>RHJG</v>
          </cell>
          <cell r="E146" t="str">
            <v>05597277</v>
          </cell>
          <cell r="G146" t="str">
            <v>1.2-Propylendiamin t</v>
          </cell>
          <cell r="H146" t="str">
            <v>RB00000685</v>
          </cell>
          <cell r="I146" t="str">
            <v>2201</v>
          </cell>
          <cell r="J146">
            <v>30579.5</v>
          </cell>
          <cell r="K146" t="str">
            <v>KG</v>
          </cell>
          <cell r="L146">
            <v>60143.76</v>
          </cell>
          <cell r="M146" t="str">
            <v>EUR</v>
          </cell>
          <cell r="N146">
            <v>60629.97</v>
          </cell>
          <cell r="P146">
            <v>60629.97</v>
          </cell>
          <cell r="Q146">
            <v>60629.97</v>
          </cell>
          <cell r="R146">
            <v>-486.21</v>
          </cell>
          <cell r="S146">
            <v>-486.21</v>
          </cell>
          <cell r="T146">
            <v>0</v>
          </cell>
        </row>
        <row r="147">
          <cell r="B147">
            <v>1120000</v>
          </cell>
          <cell r="C147" t="str">
            <v>Fertige Erz</v>
          </cell>
          <cell r="D147" t="str">
            <v>RHE1</v>
          </cell>
          <cell r="E147" t="str">
            <v>05595533</v>
          </cell>
          <cell r="G147" t="str">
            <v>o-Toluidin rn. Gr.Ge</v>
          </cell>
          <cell r="H147" t="str">
            <v>RB00000685</v>
          </cell>
          <cell r="I147" t="str">
            <v>2201</v>
          </cell>
          <cell r="J147">
            <v>672114</v>
          </cell>
          <cell r="K147" t="str">
            <v>KG</v>
          </cell>
          <cell r="L147">
            <v>674331.98</v>
          </cell>
          <cell r="M147" t="str">
            <v>EUR</v>
          </cell>
          <cell r="N147">
            <v>473773.16</v>
          </cell>
          <cell r="P147">
            <v>761841.22</v>
          </cell>
          <cell r="Q147">
            <v>473773.16</v>
          </cell>
          <cell r="R147">
            <v>200558.82</v>
          </cell>
          <cell r="S147">
            <v>-87509.24</v>
          </cell>
          <cell r="T147">
            <v>288068.06</v>
          </cell>
        </row>
        <row r="148">
          <cell r="B148">
            <v>1120000</v>
          </cell>
          <cell r="C148" t="str">
            <v>Fertige Erz</v>
          </cell>
          <cell r="D148" t="str">
            <v>RHE1</v>
          </cell>
          <cell r="E148" t="str">
            <v>05455480</v>
          </cell>
          <cell r="G148" t="str">
            <v>SALZSAEURE TCH.DEST.</v>
          </cell>
          <cell r="H148" t="str">
            <v>RB00000685</v>
          </cell>
          <cell r="I148" t="str">
            <v>2201</v>
          </cell>
          <cell r="J148">
            <v>2</v>
          </cell>
          <cell r="K148" t="str">
            <v>KG</v>
          </cell>
          <cell r="L148">
            <v>0.01</v>
          </cell>
          <cell r="M148" t="str">
            <v>EUR</v>
          </cell>
          <cell r="N148">
            <v>0.01</v>
          </cell>
          <cell r="P148">
            <v>0.01</v>
          </cell>
          <cell r="Q148">
            <v>0.01</v>
          </cell>
          <cell r="R148">
            <v>0</v>
          </cell>
          <cell r="S148">
            <v>0</v>
          </cell>
          <cell r="T148">
            <v>0</v>
          </cell>
        </row>
        <row r="149">
          <cell r="B149">
            <v>1120000</v>
          </cell>
          <cell r="C149" t="str">
            <v>Fertige Erz</v>
          </cell>
          <cell r="D149" t="str">
            <v>RHHD</v>
          </cell>
          <cell r="E149" t="str">
            <v>05451914</v>
          </cell>
          <cell r="G149" t="str">
            <v>NA.BISULFIT 38-40%</v>
          </cell>
          <cell r="H149" t="str">
            <v>RB00000685</v>
          </cell>
          <cell r="I149" t="str">
            <v>2201</v>
          </cell>
          <cell r="J149">
            <v>39000</v>
          </cell>
          <cell r="K149" t="str">
            <v>KG</v>
          </cell>
          <cell r="L149">
            <v>2078.6999999999998</v>
          </cell>
          <cell r="M149" t="str">
            <v>EUR</v>
          </cell>
          <cell r="N149">
            <v>2991.3</v>
          </cell>
          <cell r="P149">
            <v>2991.3</v>
          </cell>
          <cell r="Q149">
            <v>2991.3</v>
          </cell>
          <cell r="R149">
            <v>-912.6</v>
          </cell>
          <cell r="S149">
            <v>-912.6</v>
          </cell>
          <cell r="T149">
            <v>0</v>
          </cell>
        </row>
        <row r="150">
          <cell r="B150">
            <v>1120000</v>
          </cell>
          <cell r="C150" t="str">
            <v>Fertige Erz</v>
          </cell>
          <cell r="D150" t="str">
            <v>RHRK</v>
          </cell>
          <cell r="E150" t="str">
            <v>05451914</v>
          </cell>
          <cell r="G150" t="str">
            <v>NA.BISULFIT 38-40%</v>
          </cell>
          <cell r="H150" t="str">
            <v>RB00000685</v>
          </cell>
          <cell r="I150" t="str">
            <v>2201</v>
          </cell>
          <cell r="J150">
            <v>191423.14</v>
          </cell>
          <cell r="K150" t="str">
            <v>KG</v>
          </cell>
          <cell r="L150">
            <v>2909.63</v>
          </cell>
          <cell r="M150" t="str">
            <v>EUR</v>
          </cell>
          <cell r="N150">
            <v>2909.63</v>
          </cell>
          <cell r="P150">
            <v>2909.63</v>
          </cell>
          <cell r="Q150">
            <v>2909.63</v>
          </cell>
          <cell r="R150">
            <v>0</v>
          </cell>
          <cell r="S150">
            <v>0</v>
          </cell>
          <cell r="T150">
            <v>0</v>
          </cell>
        </row>
        <row r="151">
          <cell r="B151">
            <v>1120000</v>
          </cell>
          <cell r="C151" t="str">
            <v>Fertige Erz</v>
          </cell>
          <cell r="D151" t="str">
            <v>RHNY</v>
          </cell>
          <cell r="E151" t="str">
            <v>05450926</v>
          </cell>
          <cell r="G151" t="str">
            <v>FLUSSSAEURE ARSENARM</v>
          </cell>
          <cell r="H151" t="str">
            <v>RB00000685</v>
          </cell>
          <cell r="I151" t="str">
            <v>2201</v>
          </cell>
          <cell r="J151">
            <v>303965</v>
          </cell>
          <cell r="K151" t="str">
            <v>KG</v>
          </cell>
          <cell r="L151">
            <v>235086.53</v>
          </cell>
          <cell r="M151" t="str">
            <v>EUR</v>
          </cell>
          <cell r="N151">
            <v>251591.83</v>
          </cell>
          <cell r="P151">
            <v>251591.83</v>
          </cell>
          <cell r="Q151">
            <v>251591.83</v>
          </cell>
          <cell r="R151">
            <v>-16505.3</v>
          </cell>
          <cell r="S151">
            <v>-16505.3</v>
          </cell>
          <cell r="T151">
            <v>0</v>
          </cell>
        </row>
        <row r="152">
          <cell r="B152">
            <v>1120000</v>
          </cell>
          <cell r="C152" t="str">
            <v>Fertige Erz</v>
          </cell>
          <cell r="D152" t="str">
            <v>RHNY</v>
          </cell>
          <cell r="E152" t="str">
            <v>05450829</v>
          </cell>
          <cell r="G152" t="str">
            <v>FLUSSSAEURE 81-85%</v>
          </cell>
          <cell r="H152" t="str">
            <v>RB00000685</v>
          </cell>
          <cell r="I152" t="str">
            <v>2201</v>
          </cell>
          <cell r="J152">
            <v>15677</v>
          </cell>
          <cell r="K152" t="str">
            <v>KG</v>
          </cell>
          <cell r="L152">
            <v>9832.61</v>
          </cell>
          <cell r="M152" t="str">
            <v>EUR</v>
          </cell>
          <cell r="N152">
            <v>10511.43</v>
          </cell>
          <cell r="P152">
            <v>10511.43</v>
          </cell>
          <cell r="Q152">
            <v>10511.43</v>
          </cell>
          <cell r="R152">
            <v>-678.82</v>
          </cell>
          <cell r="S152">
            <v>-678.82</v>
          </cell>
          <cell r="T152">
            <v>0</v>
          </cell>
        </row>
        <row r="153">
          <cell r="B153">
            <v>1120000</v>
          </cell>
          <cell r="C153" t="str">
            <v>Fertige Erz</v>
          </cell>
          <cell r="D153" t="str">
            <v>RHNY</v>
          </cell>
          <cell r="E153" t="str">
            <v>05450691</v>
          </cell>
          <cell r="G153" t="str">
            <v>FLUSSSAEURE 71-75%</v>
          </cell>
          <cell r="H153" t="str">
            <v>RB00000685</v>
          </cell>
          <cell r="I153" t="str">
            <v>2201</v>
          </cell>
          <cell r="J153">
            <v>179328</v>
          </cell>
          <cell r="K153" t="str">
            <v>KG</v>
          </cell>
          <cell r="L153">
            <v>99365.64</v>
          </cell>
          <cell r="M153" t="str">
            <v>EUR</v>
          </cell>
          <cell r="N153">
            <v>106287.71</v>
          </cell>
          <cell r="P153">
            <v>106287.71</v>
          </cell>
          <cell r="Q153">
            <v>106287.71</v>
          </cell>
          <cell r="R153">
            <v>-6922.07</v>
          </cell>
          <cell r="S153">
            <v>-6922.07</v>
          </cell>
          <cell r="T153">
            <v>0</v>
          </cell>
        </row>
        <row r="154">
          <cell r="B154">
            <v>1120000</v>
          </cell>
          <cell r="C154" t="str">
            <v>Fertige Erz</v>
          </cell>
          <cell r="D154" t="str">
            <v>RHNY</v>
          </cell>
          <cell r="E154" t="str">
            <v>05450217</v>
          </cell>
          <cell r="G154" t="str">
            <v>FLUSSSAEURE 40%</v>
          </cell>
          <cell r="H154" t="str">
            <v>RB00000685</v>
          </cell>
          <cell r="I154" t="str">
            <v>2201</v>
          </cell>
          <cell r="J154">
            <v>72303</v>
          </cell>
          <cell r="K154" t="str">
            <v>KG</v>
          </cell>
          <cell r="L154">
            <v>22616.37</v>
          </cell>
          <cell r="M154" t="str">
            <v>EUR</v>
          </cell>
          <cell r="N154">
            <v>24264.89</v>
          </cell>
          <cell r="P154">
            <v>24264.89</v>
          </cell>
          <cell r="Q154">
            <v>24264.89</v>
          </cell>
          <cell r="R154">
            <v>-1648.52</v>
          </cell>
          <cell r="S154">
            <v>-1648.52</v>
          </cell>
          <cell r="T154">
            <v>0</v>
          </cell>
        </row>
        <row r="155">
          <cell r="B155">
            <v>1120000</v>
          </cell>
          <cell r="C155" t="str">
            <v>Fertige Erz</v>
          </cell>
          <cell r="D155" t="str">
            <v>RHNY</v>
          </cell>
          <cell r="E155" t="str">
            <v>05450101</v>
          </cell>
          <cell r="G155" t="str">
            <v>FLUSSSAEURE REIN</v>
          </cell>
          <cell r="H155" t="str">
            <v>RB00000685</v>
          </cell>
          <cell r="I155" t="str">
            <v>2201</v>
          </cell>
          <cell r="J155">
            <v>762920</v>
          </cell>
          <cell r="K155" t="str">
            <v>KG</v>
          </cell>
          <cell r="L155">
            <v>557770.81000000006</v>
          </cell>
          <cell r="M155" t="str">
            <v>EUR</v>
          </cell>
          <cell r="N155">
            <v>594162.1</v>
          </cell>
          <cell r="P155">
            <v>594162.1</v>
          </cell>
          <cell r="Q155">
            <v>594162.1</v>
          </cell>
          <cell r="R155">
            <v>-36391.29</v>
          </cell>
          <cell r="S155">
            <v>-36391.29</v>
          </cell>
          <cell r="T155">
            <v>0</v>
          </cell>
        </row>
        <row r="156">
          <cell r="B156">
            <v>1120000</v>
          </cell>
          <cell r="C156" t="str">
            <v>Fertige Erz</v>
          </cell>
          <cell r="D156" t="str">
            <v>RHE1</v>
          </cell>
          <cell r="E156" t="str">
            <v>05433126</v>
          </cell>
          <cell r="G156" t="str">
            <v>2.6-Bis-dime.ethyl-4</v>
          </cell>
          <cell r="H156" t="str">
            <v>RB00000685</v>
          </cell>
          <cell r="I156" t="str">
            <v>2201</v>
          </cell>
          <cell r="J156">
            <v>2060</v>
          </cell>
          <cell r="K156" t="str">
            <v>KG</v>
          </cell>
          <cell r="L156">
            <v>2606.11</v>
          </cell>
          <cell r="M156" t="str">
            <v>EUR</v>
          </cell>
          <cell r="N156">
            <v>2817.87</v>
          </cell>
          <cell r="P156">
            <v>2817.87</v>
          </cell>
          <cell r="Q156">
            <v>2817.87</v>
          </cell>
          <cell r="R156">
            <v>-211.76</v>
          </cell>
          <cell r="S156">
            <v>-211.76</v>
          </cell>
          <cell r="T156">
            <v>0</v>
          </cell>
        </row>
        <row r="157">
          <cell r="B157">
            <v>1120000</v>
          </cell>
          <cell r="C157" t="str">
            <v>Fertige Erz</v>
          </cell>
          <cell r="D157" t="str">
            <v>RHE1</v>
          </cell>
          <cell r="E157" t="str">
            <v>05411378</v>
          </cell>
          <cell r="G157" t="str">
            <v>P-NITROCHLORBENZOL 9</v>
          </cell>
          <cell r="H157" t="str">
            <v>RB00000685</v>
          </cell>
          <cell r="I157" t="str">
            <v>2201</v>
          </cell>
          <cell r="J157">
            <v>617712.46799999999</v>
          </cell>
          <cell r="K157" t="str">
            <v>KG</v>
          </cell>
          <cell r="L157">
            <v>500161.79</v>
          </cell>
          <cell r="M157" t="str">
            <v>EUR</v>
          </cell>
          <cell r="N157">
            <v>478294.76</v>
          </cell>
          <cell r="P157">
            <v>538954.13</v>
          </cell>
          <cell r="Q157">
            <v>478294.76</v>
          </cell>
          <cell r="R157">
            <v>21867.03</v>
          </cell>
          <cell r="S157">
            <v>-38792.339999999997</v>
          </cell>
          <cell r="T157">
            <v>60659.37</v>
          </cell>
        </row>
        <row r="158">
          <cell r="B158">
            <v>1120000</v>
          </cell>
          <cell r="C158" t="str">
            <v>Fertige Erz</v>
          </cell>
          <cell r="D158" t="str">
            <v>RHE1</v>
          </cell>
          <cell r="E158" t="str">
            <v>05372828</v>
          </cell>
          <cell r="G158" t="str">
            <v>p-Dichlorbenzol rn.e</v>
          </cell>
          <cell r="H158" t="str">
            <v>RB00000685</v>
          </cell>
          <cell r="I158" t="str">
            <v>2201</v>
          </cell>
          <cell r="J158">
            <v>625087.4</v>
          </cell>
          <cell r="K158" t="str">
            <v>KG</v>
          </cell>
          <cell r="L158">
            <v>458314.08</v>
          </cell>
          <cell r="M158" t="str">
            <v>EUR</v>
          </cell>
          <cell r="N158">
            <v>393367.5</v>
          </cell>
          <cell r="P158">
            <v>492068.8</v>
          </cell>
          <cell r="Q158">
            <v>393367.5</v>
          </cell>
          <cell r="R158">
            <v>64946.58</v>
          </cell>
          <cell r="S158">
            <v>-33754.720000000001</v>
          </cell>
          <cell r="T158">
            <v>98701.3</v>
          </cell>
        </row>
        <row r="159">
          <cell r="B159">
            <v>1120000</v>
          </cell>
          <cell r="C159" t="str">
            <v>Fertige Erz</v>
          </cell>
          <cell r="D159" t="str">
            <v>RHE1</v>
          </cell>
          <cell r="E159" t="str">
            <v>05361079</v>
          </cell>
          <cell r="G159" t="str">
            <v>p-Nitrochlorbenzol 9</v>
          </cell>
          <cell r="H159" t="str">
            <v>RB00000685</v>
          </cell>
          <cell r="I159" t="str">
            <v>2201</v>
          </cell>
          <cell r="J159">
            <v>14000</v>
          </cell>
          <cell r="K159" t="str">
            <v>KG</v>
          </cell>
          <cell r="L159">
            <v>11335.8</v>
          </cell>
          <cell r="M159" t="str">
            <v>EUR</v>
          </cell>
          <cell r="N159">
            <v>10840.2</v>
          </cell>
          <cell r="P159">
            <v>12215</v>
          </cell>
          <cell r="Q159">
            <v>10840.2</v>
          </cell>
          <cell r="R159">
            <v>495.6</v>
          </cell>
          <cell r="S159">
            <v>-879.2</v>
          </cell>
          <cell r="T159">
            <v>1374.8</v>
          </cell>
        </row>
        <row r="160">
          <cell r="B160">
            <v>1120000</v>
          </cell>
          <cell r="C160" t="str">
            <v>Fertige Erz</v>
          </cell>
          <cell r="D160" t="str">
            <v>RHE1</v>
          </cell>
          <cell r="E160" t="str">
            <v>05352541</v>
          </cell>
          <cell r="G160" t="str">
            <v>3.4-Dichlornitrobenz</v>
          </cell>
          <cell r="H160" t="str">
            <v>RB00000685</v>
          </cell>
          <cell r="I160" t="str">
            <v>2201</v>
          </cell>
          <cell r="J160">
            <v>401117</v>
          </cell>
          <cell r="K160" t="str">
            <v>KG</v>
          </cell>
          <cell r="L160">
            <v>381702.94</v>
          </cell>
          <cell r="M160" t="str">
            <v>EUR</v>
          </cell>
          <cell r="N160">
            <v>394779.35</v>
          </cell>
          <cell r="P160">
            <v>394779.35</v>
          </cell>
          <cell r="Q160">
            <v>394779.35</v>
          </cell>
          <cell r="R160">
            <v>-13076.41</v>
          </cell>
          <cell r="S160">
            <v>-13076.41</v>
          </cell>
          <cell r="T160">
            <v>0</v>
          </cell>
        </row>
        <row r="161">
          <cell r="B161">
            <v>1120000</v>
          </cell>
          <cell r="C161" t="str">
            <v>Fertige Erz</v>
          </cell>
          <cell r="D161" t="str">
            <v>RHE1</v>
          </cell>
          <cell r="E161" t="str">
            <v>05256607</v>
          </cell>
          <cell r="G161" t="str">
            <v>Diphenyloxid Großgeb</v>
          </cell>
          <cell r="H161" t="str">
            <v>RB00000685</v>
          </cell>
          <cell r="I161" t="str">
            <v>2201</v>
          </cell>
          <cell r="J161">
            <v>5155</v>
          </cell>
          <cell r="K161" t="str">
            <v>KG</v>
          </cell>
          <cell r="L161">
            <v>8658.34</v>
          </cell>
          <cell r="M161" t="str">
            <v>EUR</v>
          </cell>
          <cell r="N161">
            <v>9464.58</v>
          </cell>
          <cell r="P161">
            <v>9464.58</v>
          </cell>
          <cell r="Q161">
            <v>9464.58</v>
          </cell>
          <cell r="R161">
            <v>-806.24</v>
          </cell>
          <cell r="S161">
            <v>-806.24</v>
          </cell>
          <cell r="T161">
            <v>0</v>
          </cell>
        </row>
        <row r="162">
          <cell r="B162">
            <v>1120000</v>
          </cell>
          <cell r="C162" t="str">
            <v>Fertige Erz</v>
          </cell>
          <cell r="D162" t="str">
            <v>RHJG</v>
          </cell>
          <cell r="E162" t="str">
            <v>05217636</v>
          </cell>
          <cell r="G162" t="str">
            <v>ALPHA-AMINOTOLUOL</v>
          </cell>
          <cell r="H162" t="str">
            <v>RB00000685</v>
          </cell>
          <cell r="I162" t="str">
            <v>2201</v>
          </cell>
          <cell r="J162">
            <v>82300</v>
          </cell>
          <cell r="K162" t="str">
            <v>KG</v>
          </cell>
          <cell r="L162">
            <v>128091.72</v>
          </cell>
          <cell r="M162" t="str">
            <v>EUR</v>
          </cell>
          <cell r="N162">
            <v>133778.65</v>
          </cell>
          <cell r="P162">
            <v>133778.65</v>
          </cell>
          <cell r="Q162">
            <v>133778.65</v>
          </cell>
          <cell r="R162">
            <v>-5686.93</v>
          </cell>
          <cell r="S162">
            <v>-5686.93</v>
          </cell>
          <cell r="T162">
            <v>0</v>
          </cell>
        </row>
        <row r="163">
          <cell r="B163">
            <v>1120000</v>
          </cell>
          <cell r="C163" t="str">
            <v>Fertige Erz</v>
          </cell>
          <cell r="D163" t="str">
            <v>RHE1</v>
          </cell>
          <cell r="E163" t="str">
            <v>05139880</v>
          </cell>
          <cell r="G163" t="str">
            <v>p-Dichlorbenzol rn.</v>
          </cell>
          <cell r="H163" t="str">
            <v>RB00000685</v>
          </cell>
          <cell r="I163" t="str">
            <v>2201</v>
          </cell>
          <cell r="J163">
            <v>7.65</v>
          </cell>
          <cell r="K163" t="str">
            <v>KG</v>
          </cell>
          <cell r="L163">
            <v>5.61</v>
          </cell>
          <cell r="M163" t="str">
            <v>EUR</v>
          </cell>
          <cell r="N163">
            <v>4.8099999999999996</v>
          </cell>
          <cell r="P163">
            <v>6.02</v>
          </cell>
          <cell r="Q163">
            <v>4.8099999999999996</v>
          </cell>
          <cell r="R163">
            <v>0.8</v>
          </cell>
          <cell r="S163">
            <v>-0.41</v>
          </cell>
          <cell r="T163">
            <v>1.21</v>
          </cell>
        </row>
        <row r="164">
          <cell r="B164">
            <v>1120000</v>
          </cell>
          <cell r="C164" t="str">
            <v>Fertige Erz</v>
          </cell>
          <cell r="D164" t="str">
            <v>RHNY</v>
          </cell>
          <cell r="E164" t="str">
            <v>04917200</v>
          </cell>
          <cell r="G164" t="str">
            <v>FLUSSSPATMEHL LS</v>
          </cell>
          <cell r="H164" t="str">
            <v>RB00000685</v>
          </cell>
          <cell r="I164" t="str">
            <v>2201</v>
          </cell>
          <cell r="J164">
            <v>595020</v>
          </cell>
          <cell r="K164" t="str">
            <v>KG</v>
          </cell>
          <cell r="L164">
            <v>130190.38</v>
          </cell>
          <cell r="M164" t="str">
            <v>EUR</v>
          </cell>
          <cell r="N164">
            <v>124240.18</v>
          </cell>
          <cell r="P164">
            <v>124240.18</v>
          </cell>
          <cell r="Q164">
            <v>124240.18</v>
          </cell>
          <cell r="R164">
            <v>5950.2</v>
          </cell>
          <cell r="S164">
            <v>5950.2</v>
          </cell>
          <cell r="T164">
            <v>0</v>
          </cell>
        </row>
        <row r="165">
          <cell r="B165">
            <v>1120000</v>
          </cell>
          <cell r="C165" t="str">
            <v>Fertige Erz</v>
          </cell>
          <cell r="D165" t="str">
            <v>RHD2</v>
          </cell>
          <cell r="E165" t="str">
            <v>04890620</v>
          </cell>
          <cell r="G165" t="str">
            <v>m-Trifluormethylphen</v>
          </cell>
          <cell r="H165" t="str">
            <v>RB00000685</v>
          </cell>
          <cell r="I165" t="str">
            <v>2201</v>
          </cell>
          <cell r="J165">
            <v>600</v>
          </cell>
          <cell r="K165" t="str">
            <v>KG</v>
          </cell>
          <cell r="L165">
            <v>598.26</v>
          </cell>
          <cell r="M165" t="str">
            <v>EUR</v>
          </cell>
          <cell r="N165">
            <v>609</v>
          </cell>
          <cell r="P165">
            <v>609</v>
          </cell>
          <cell r="Q165">
            <v>609</v>
          </cell>
          <cell r="R165">
            <v>-10.74</v>
          </cell>
          <cell r="S165">
            <v>-10.74</v>
          </cell>
          <cell r="T165">
            <v>0</v>
          </cell>
        </row>
        <row r="166">
          <cell r="B166">
            <v>1120000</v>
          </cell>
          <cell r="C166" t="str">
            <v>Fertige Erz</v>
          </cell>
          <cell r="D166" t="str">
            <v>RHRI</v>
          </cell>
          <cell r="E166" t="str">
            <v>04867432</v>
          </cell>
          <cell r="G166" t="str">
            <v>PHTHALSÄUREANHYDRID</v>
          </cell>
          <cell r="H166" t="str">
            <v>RB00000685</v>
          </cell>
          <cell r="I166" t="str">
            <v>2201</v>
          </cell>
          <cell r="J166">
            <v>308172</v>
          </cell>
          <cell r="K166" t="str">
            <v>KG</v>
          </cell>
          <cell r="L166">
            <v>237785.51</v>
          </cell>
          <cell r="M166" t="str">
            <v>EUR</v>
          </cell>
          <cell r="N166">
            <v>281854.11</v>
          </cell>
          <cell r="P166">
            <v>281854.11</v>
          </cell>
          <cell r="Q166">
            <v>281854.11</v>
          </cell>
          <cell r="R166">
            <v>-44068.6</v>
          </cell>
          <cell r="S166">
            <v>-44068.6</v>
          </cell>
          <cell r="T166">
            <v>0</v>
          </cell>
        </row>
        <row r="167">
          <cell r="B167">
            <v>1120000</v>
          </cell>
          <cell r="C167" t="str">
            <v>Fertige Erz</v>
          </cell>
          <cell r="D167" t="str">
            <v>RHE1</v>
          </cell>
          <cell r="E167" t="str">
            <v>04831454</v>
          </cell>
          <cell r="G167" t="str">
            <v>Chlortoluol roh 44-5</v>
          </cell>
          <cell r="H167" t="str">
            <v>RB00000685</v>
          </cell>
          <cell r="I167" t="str">
            <v>2201</v>
          </cell>
          <cell r="J167">
            <v>865086</v>
          </cell>
          <cell r="K167" t="str">
            <v>KG</v>
          </cell>
          <cell r="L167">
            <v>536353.31999999995</v>
          </cell>
          <cell r="M167" t="str">
            <v>EUR</v>
          </cell>
          <cell r="N167">
            <v>637395.36</v>
          </cell>
          <cell r="P167">
            <v>637395.36</v>
          </cell>
          <cell r="Q167">
            <v>637395.36</v>
          </cell>
          <cell r="R167">
            <v>-101042.04</v>
          </cell>
          <cell r="S167">
            <v>-101042.04</v>
          </cell>
          <cell r="T167">
            <v>0</v>
          </cell>
        </row>
        <row r="168">
          <cell r="B168">
            <v>1120000</v>
          </cell>
          <cell r="C168" t="str">
            <v>Fertige Erz</v>
          </cell>
          <cell r="D168" t="str">
            <v>RHE1</v>
          </cell>
          <cell r="E168" t="str">
            <v>04829794</v>
          </cell>
          <cell r="G168" t="str">
            <v>Diphyl Großgebinde</v>
          </cell>
          <cell r="H168" t="str">
            <v>RB00000685</v>
          </cell>
          <cell r="I168" t="str">
            <v>2201</v>
          </cell>
          <cell r="J168">
            <v>83313</v>
          </cell>
          <cell r="K168" t="str">
            <v>KG</v>
          </cell>
          <cell r="L168">
            <v>136599.99</v>
          </cell>
          <cell r="M168" t="str">
            <v>EUR</v>
          </cell>
          <cell r="N168">
            <v>144989.60999999999</v>
          </cell>
          <cell r="P168">
            <v>144989.60999999999</v>
          </cell>
          <cell r="Q168">
            <v>144989.60999999999</v>
          </cell>
          <cell r="R168">
            <v>-8389.6200000000008</v>
          </cell>
          <cell r="S168">
            <v>-8389.6200000000008</v>
          </cell>
          <cell r="T168">
            <v>0</v>
          </cell>
        </row>
        <row r="169">
          <cell r="B169">
            <v>1120000</v>
          </cell>
          <cell r="C169" t="str">
            <v>Fertige Erz</v>
          </cell>
          <cell r="D169" t="str">
            <v>RHE1</v>
          </cell>
          <cell r="E169" t="str">
            <v>04818342</v>
          </cell>
          <cell r="G169" t="str">
            <v>P-NITROTOLUOL RN.FL.</v>
          </cell>
          <cell r="H169" t="str">
            <v>RB00000685</v>
          </cell>
          <cell r="I169" t="str">
            <v>2201</v>
          </cell>
          <cell r="J169">
            <v>518570</v>
          </cell>
          <cell r="K169" t="str">
            <v>KG</v>
          </cell>
          <cell r="L169">
            <v>339974.49</v>
          </cell>
          <cell r="M169" t="str">
            <v>EUR</v>
          </cell>
          <cell r="N169">
            <v>291591.90999999997</v>
          </cell>
          <cell r="P169">
            <v>390690.64</v>
          </cell>
          <cell r="Q169">
            <v>291591.90999999997</v>
          </cell>
          <cell r="R169">
            <v>48382.58</v>
          </cell>
          <cell r="S169">
            <v>-50716.15</v>
          </cell>
          <cell r="T169">
            <v>99098.73</v>
          </cell>
        </row>
        <row r="170">
          <cell r="B170">
            <v>1120000</v>
          </cell>
          <cell r="C170" t="str">
            <v>Fertige Erz</v>
          </cell>
          <cell r="D170" t="str">
            <v>RHE1</v>
          </cell>
          <cell r="E170" t="str">
            <v>04817540</v>
          </cell>
          <cell r="G170" t="str">
            <v>O-NITROCHLORBENZOL R</v>
          </cell>
          <cell r="H170" t="str">
            <v>RB00000685</v>
          </cell>
          <cell r="I170" t="str">
            <v>2201</v>
          </cell>
          <cell r="J170">
            <v>279771.40000000002</v>
          </cell>
          <cell r="K170" t="str">
            <v>KG</v>
          </cell>
          <cell r="L170">
            <v>226530.9</v>
          </cell>
          <cell r="M170" t="str">
            <v>EUR</v>
          </cell>
          <cell r="N170">
            <v>244072.57</v>
          </cell>
          <cell r="P170">
            <v>244072.57</v>
          </cell>
          <cell r="Q170">
            <v>244072.57</v>
          </cell>
          <cell r="R170">
            <v>-17541.669999999998</v>
          </cell>
          <cell r="S170">
            <v>-17541.669999999998</v>
          </cell>
          <cell r="T170">
            <v>0</v>
          </cell>
        </row>
        <row r="171">
          <cell r="B171">
            <v>1120000</v>
          </cell>
          <cell r="C171" t="str">
            <v>Fertige Erz</v>
          </cell>
          <cell r="D171" t="str">
            <v>RHE1</v>
          </cell>
          <cell r="E171" t="str">
            <v>04808274</v>
          </cell>
          <cell r="G171" t="str">
            <v>O-CHLORTOLUOL 99% GR</v>
          </cell>
          <cell r="H171" t="str">
            <v>RB00000685</v>
          </cell>
          <cell r="I171" t="str">
            <v>2201</v>
          </cell>
          <cell r="J171">
            <v>146116.28</v>
          </cell>
          <cell r="K171" t="str">
            <v>KG</v>
          </cell>
          <cell r="L171">
            <v>108199.11</v>
          </cell>
          <cell r="M171" t="str">
            <v>EUR</v>
          </cell>
          <cell r="N171">
            <v>76170.42</v>
          </cell>
          <cell r="P171">
            <v>124841.75</v>
          </cell>
          <cell r="Q171">
            <v>76170.42</v>
          </cell>
          <cell r="R171">
            <v>32028.69</v>
          </cell>
          <cell r="S171">
            <v>-16642.64</v>
          </cell>
          <cell r="T171">
            <v>48671.33</v>
          </cell>
        </row>
        <row r="172">
          <cell r="B172">
            <v>1120000</v>
          </cell>
          <cell r="C172" t="str">
            <v>Fertige Erz</v>
          </cell>
          <cell r="D172" t="str">
            <v>RHE1</v>
          </cell>
          <cell r="E172" t="str">
            <v>04808266</v>
          </cell>
          <cell r="G172" t="str">
            <v>P-CHLORTOLUOL RN.EXT</v>
          </cell>
          <cell r="H172" t="str">
            <v>RB00000685</v>
          </cell>
          <cell r="I172" t="str">
            <v>2201</v>
          </cell>
          <cell r="J172">
            <v>63199.508999999998</v>
          </cell>
          <cell r="K172" t="str">
            <v>KG</v>
          </cell>
          <cell r="L172">
            <v>54294.7</v>
          </cell>
          <cell r="M172" t="str">
            <v>EUR</v>
          </cell>
          <cell r="N172">
            <v>60557.77</v>
          </cell>
          <cell r="P172">
            <v>60557.77</v>
          </cell>
          <cell r="Q172">
            <v>60557.77</v>
          </cell>
          <cell r="R172">
            <v>-6263.07</v>
          </cell>
          <cell r="S172">
            <v>-6263.07</v>
          </cell>
          <cell r="T172">
            <v>0</v>
          </cell>
        </row>
        <row r="173">
          <cell r="B173">
            <v>1120000</v>
          </cell>
          <cell r="C173" t="str">
            <v>Fertige Erz</v>
          </cell>
          <cell r="D173" t="str">
            <v>RHE1</v>
          </cell>
          <cell r="E173" t="str">
            <v>04808258</v>
          </cell>
          <cell r="G173" t="str">
            <v>P-CHLORTOLUOL REIN G</v>
          </cell>
          <cell r="H173" t="str">
            <v>RB00000685</v>
          </cell>
          <cell r="I173" t="str">
            <v>2201</v>
          </cell>
          <cell r="J173">
            <v>17149</v>
          </cell>
          <cell r="K173" t="str">
            <v>KG</v>
          </cell>
          <cell r="L173">
            <v>13573.43</v>
          </cell>
          <cell r="M173" t="str">
            <v>EUR</v>
          </cell>
          <cell r="N173">
            <v>15336.35</v>
          </cell>
          <cell r="P173">
            <v>15336.35</v>
          </cell>
          <cell r="Q173">
            <v>15336.35</v>
          </cell>
          <cell r="R173">
            <v>-1762.92</v>
          </cell>
          <cell r="S173">
            <v>-1762.92</v>
          </cell>
          <cell r="T173">
            <v>0</v>
          </cell>
        </row>
        <row r="174">
          <cell r="B174">
            <v>1120000</v>
          </cell>
          <cell r="C174" t="str">
            <v>Fertige Erz</v>
          </cell>
          <cell r="D174" t="str">
            <v>RHE1</v>
          </cell>
          <cell r="E174" t="str">
            <v>04808231</v>
          </cell>
          <cell r="G174" t="str">
            <v>1.2.4-TRICHLORBENZOL</v>
          </cell>
          <cell r="H174" t="str">
            <v>RB00000685</v>
          </cell>
          <cell r="I174" t="str">
            <v>2201</v>
          </cell>
          <cell r="J174">
            <v>35620</v>
          </cell>
          <cell r="K174" t="str">
            <v>KG</v>
          </cell>
          <cell r="L174">
            <v>7644.05</v>
          </cell>
          <cell r="M174" t="str">
            <v>EUR</v>
          </cell>
          <cell r="N174">
            <v>7626.24</v>
          </cell>
          <cell r="P174">
            <v>7626.24</v>
          </cell>
          <cell r="Q174">
            <v>7626.24</v>
          </cell>
          <cell r="R174">
            <v>17.809999999999999</v>
          </cell>
          <cell r="S174">
            <v>17.809999999999999</v>
          </cell>
          <cell r="T174">
            <v>0</v>
          </cell>
        </row>
        <row r="175">
          <cell r="B175">
            <v>1120000</v>
          </cell>
          <cell r="C175" t="str">
            <v>Fertige Erz</v>
          </cell>
          <cell r="D175" t="str">
            <v>RHE1</v>
          </cell>
          <cell r="E175" t="str">
            <v>04808223</v>
          </cell>
          <cell r="G175" t="str">
            <v>1.2.3-TRICHLORBENZOL</v>
          </cell>
          <cell r="H175" t="str">
            <v>RB00000685</v>
          </cell>
          <cell r="I175" t="str">
            <v>2201</v>
          </cell>
          <cell r="J175">
            <v>724850</v>
          </cell>
          <cell r="K175" t="str">
            <v>KG</v>
          </cell>
          <cell r="L175">
            <v>676647.48</v>
          </cell>
          <cell r="M175" t="str">
            <v>EUR</v>
          </cell>
          <cell r="N175">
            <v>736592.57</v>
          </cell>
          <cell r="P175">
            <v>736592.57</v>
          </cell>
          <cell r="Q175">
            <v>736592.57</v>
          </cell>
          <cell r="R175">
            <v>-59945.09</v>
          </cell>
          <cell r="S175">
            <v>-59945.09</v>
          </cell>
          <cell r="T175">
            <v>0</v>
          </cell>
        </row>
        <row r="176">
          <cell r="B176">
            <v>1120000</v>
          </cell>
          <cell r="C176" t="str">
            <v>Fertige Erz</v>
          </cell>
          <cell r="D176" t="str">
            <v>RHE1</v>
          </cell>
          <cell r="E176" t="str">
            <v>04808215</v>
          </cell>
          <cell r="G176" t="str">
            <v>o-Dichlorbenzol rn.G</v>
          </cell>
          <cell r="H176" t="str">
            <v>RB00000685</v>
          </cell>
          <cell r="I176" t="str">
            <v>2201</v>
          </cell>
          <cell r="J176">
            <v>1835961</v>
          </cell>
          <cell r="K176" t="str">
            <v>KG</v>
          </cell>
          <cell r="L176">
            <v>1462710.12</v>
          </cell>
          <cell r="M176" t="str">
            <v>EUR</v>
          </cell>
          <cell r="N176">
            <v>1521644.48</v>
          </cell>
          <cell r="P176">
            <v>1521644.48</v>
          </cell>
          <cell r="Q176">
            <v>1521644.48</v>
          </cell>
          <cell r="R176">
            <v>-58934.36</v>
          </cell>
          <cell r="S176">
            <v>-58934.36</v>
          </cell>
          <cell r="T176">
            <v>0</v>
          </cell>
        </row>
        <row r="177">
          <cell r="B177">
            <v>1120000</v>
          </cell>
          <cell r="C177" t="str">
            <v>Fertige Erz</v>
          </cell>
          <cell r="D177" t="str">
            <v>RHE1</v>
          </cell>
          <cell r="E177" t="str">
            <v>04808207</v>
          </cell>
          <cell r="G177" t="str">
            <v>p-Dichlorbenzol rn.f</v>
          </cell>
          <cell r="H177" t="str">
            <v>RB00000685</v>
          </cell>
          <cell r="I177" t="str">
            <v>2201</v>
          </cell>
          <cell r="J177">
            <v>59520</v>
          </cell>
          <cell r="K177" t="str">
            <v>KG</v>
          </cell>
          <cell r="L177">
            <v>40670.019999999997</v>
          </cell>
          <cell r="M177" t="str">
            <v>EUR</v>
          </cell>
          <cell r="N177">
            <v>36801.22</v>
          </cell>
          <cell r="P177">
            <v>43961.47</v>
          </cell>
          <cell r="Q177">
            <v>36801.22</v>
          </cell>
          <cell r="R177">
            <v>3868.8</v>
          </cell>
          <cell r="S177">
            <v>-3291.45</v>
          </cell>
          <cell r="T177">
            <v>7160.25</v>
          </cell>
        </row>
        <row r="178">
          <cell r="B178">
            <v>1120000</v>
          </cell>
          <cell r="C178" t="str">
            <v>Fertige Erz</v>
          </cell>
          <cell r="D178" t="str">
            <v>RHE1</v>
          </cell>
          <cell r="E178" t="str">
            <v>04808177</v>
          </cell>
          <cell r="G178" t="str">
            <v>P-NITROCHLORBENZOL R</v>
          </cell>
          <cell r="H178" t="str">
            <v>RB00000685</v>
          </cell>
          <cell r="I178" t="str">
            <v>2201</v>
          </cell>
          <cell r="J178">
            <v>414924.9</v>
          </cell>
          <cell r="K178" t="str">
            <v>KG</v>
          </cell>
          <cell r="L178">
            <v>409987.29</v>
          </cell>
          <cell r="M178" t="str">
            <v>EUR</v>
          </cell>
          <cell r="N178">
            <v>315467.40000000002</v>
          </cell>
          <cell r="P178">
            <v>413223.71</v>
          </cell>
          <cell r="Q178">
            <v>315467.40000000002</v>
          </cell>
          <cell r="R178">
            <v>94519.89</v>
          </cell>
          <cell r="S178">
            <v>-3236.42</v>
          </cell>
          <cell r="T178">
            <v>97756.31</v>
          </cell>
        </row>
        <row r="179">
          <cell r="B179">
            <v>1120000</v>
          </cell>
          <cell r="C179" t="str">
            <v>Fertige Erz</v>
          </cell>
          <cell r="D179" t="str">
            <v>RHE1</v>
          </cell>
          <cell r="E179" t="str">
            <v>04807979</v>
          </cell>
          <cell r="G179" t="str">
            <v>Methanol rein Großge</v>
          </cell>
          <cell r="H179" t="str">
            <v>RB00000685</v>
          </cell>
          <cell r="I179" t="str">
            <v>2201</v>
          </cell>
          <cell r="J179">
            <v>837208</v>
          </cell>
          <cell r="K179" t="str">
            <v>KG</v>
          </cell>
          <cell r="L179">
            <v>188371.8</v>
          </cell>
          <cell r="M179" t="str">
            <v>EUR</v>
          </cell>
          <cell r="N179">
            <v>229562.43</v>
          </cell>
          <cell r="P179">
            <v>229562.43</v>
          </cell>
          <cell r="Q179">
            <v>229562.43</v>
          </cell>
          <cell r="R179">
            <v>-41190.629999999997</v>
          </cell>
          <cell r="S179">
            <v>-41190.629999999997</v>
          </cell>
          <cell r="T179">
            <v>0</v>
          </cell>
        </row>
        <row r="180">
          <cell r="B180">
            <v>1120000</v>
          </cell>
          <cell r="C180" t="str">
            <v>Fertige Erz</v>
          </cell>
          <cell r="D180" t="str">
            <v>RHE1</v>
          </cell>
          <cell r="E180" t="str">
            <v>04807960</v>
          </cell>
          <cell r="G180" t="str">
            <v>TOLUOL RN.ZOLL/STEUE</v>
          </cell>
          <cell r="H180" t="str">
            <v>RB00000685</v>
          </cell>
          <cell r="I180" t="str">
            <v>2201</v>
          </cell>
          <cell r="J180">
            <v>1531288</v>
          </cell>
          <cell r="K180" t="str">
            <v>KG</v>
          </cell>
          <cell r="L180">
            <v>926429.24</v>
          </cell>
          <cell r="M180" t="str">
            <v>EUR</v>
          </cell>
          <cell r="N180">
            <v>1167300.8400000001</v>
          </cell>
          <cell r="P180">
            <v>1167300.8400000001</v>
          </cell>
          <cell r="Q180">
            <v>1167300.8400000001</v>
          </cell>
          <cell r="R180">
            <v>-240871.6</v>
          </cell>
          <cell r="S180">
            <v>-240871.6</v>
          </cell>
          <cell r="T180">
            <v>0</v>
          </cell>
        </row>
        <row r="181">
          <cell r="B181">
            <v>1120000</v>
          </cell>
          <cell r="C181" t="str">
            <v>Fertige Erz</v>
          </cell>
          <cell r="D181" t="str">
            <v>RHE1</v>
          </cell>
          <cell r="E181" t="str">
            <v>04807944</v>
          </cell>
          <cell r="G181" t="str">
            <v>BENZOL REIN  ZOLL/ST</v>
          </cell>
          <cell r="H181" t="str">
            <v>RB00000685</v>
          </cell>
          <cell r="I181" t="str">
            <v>2201</v>
          </cell>
          <cell r="J181">
            <v>1279836</v>
          </cell>
          <cell r="K181" t="str">
            <v>KG</v>
          </cell>
          <cell r="L181">
            <v>979074.54</v>
          </cell>
          <cell r="M181" t="str">
            <v>EUR</v>
          </cell>
          <cell r="N181">
            <v>1136238.3999999999</v>
          </cell>
          <cell r="P181">
            <v>1136238.3999999999</v>
          </cell>
          <cell r="Q181">
            <v>1136238.3999999999</v>
          </cell>
          <cell r="R181">
            <v>-157163.85999999999</v>
          </cell>
          <cell r="S181">
            <v>-157163.85999999999</v>
          </cell>
          <cell r="T181">
            <v>0</v>
          </cell>
        </row>
        <row r="182">
          <cell r="B182">
            <v>1120000</v>
          </cell>
          <cell r="C182" t="str">
            <v>Fertige Erz</v>
          </cell>
          <cell r="D182" t="str">
            <v>RHE1</v>
          </cell>
          <cell r="E182" t="str">
            <v>04807928</v>
          </cell>
          <cell r="G182" t="str">
            <v>FORMALDEHYD 30 GEW.%</v>
          </cell>
          <cell r="H182" t="str">
            <v>RB00000685</v>
          </cell>
          <cell r="I182" t="str">
            <v>2201</v>
          </cell>
          <cell r="J182">
            <v>1172000</v>
          </cell>
          <cell r="K182" t="str">
            <v>KG</v>
          </cell>
          <cell r="L182">
            <v>128802.79</v>
          </cell>
          <cell r="M182" t="str">
            <v>EUR</v>
          </cell>
          <cell r="N182">
            <v>160681.20000000001</v>
          </cell>
          <cell r="P182">
            <v>160681.20000000001</v>
          </cell>
          <cell r="Q182">
            <v>160681.20000000001</v>
          </cell>
          <cell r="R182">
            <v>-31878.41</v>
          </cell>
          <cell r="S182">
            <v>-31878.41</v>
          </cell>
          <cell r="T182">
            <v>0</v>
          </cell>
        </row>
        <row r="183">
          <cell r="B183">
            <v>1120000</v>
          </cell>
          <cell r="C183" t="str">
            <v>Fertige Erz</v>
          </cell>
          <cell r="D183" t="str">
            <v>RHE1</v>
          </cell>
          <cell r="E183" t="str">
            <v>04807766</v>
          </cell>
          <cell r="G183" t="str">
            <v>ETHANOL ENTW.TOLUOL</v>
          </cell>
          <cell r="H183" t="str">
            <v>RB00000685</v>
          </cell>
          <cell r="I183" t="str">
            <v>2201</v>
          </cell>
          <cell r="J183">
            <v>63531</v>
          </cell>
          <cell r="K183" t="str">
            <v>KG</v>
          </cell>
          <cell r="L183">
            <v>53435.92</v>
          </cell>
          <cell r="M183" t="str">
            <v>EUR</v>
          </cell>
          <cell r="N183">
            <v>65735.53</v>
          </cell>
          <cell r="P183">
            <v>65735.53</v>
          </cell>
          <cell r="Q183">
            <v>65735.53</v>
          </cell>
          <cell r="R183">
            <v>-12299.61</v>
          </cell>
          <cell r="S183">
            <v>-12299.61</v>
          </cell>
          <cell r="T183">
            <v>0</v>
          </cell>
        </row>
        <row r="184">
          <cell r="B184">
            <v>1120000</v>
          </cell>
          <cell r="C184" t="str">
            <v>Fertige Erz</v>
          </cell>
          <cell r="D184" t="str">
            <v>RHE1</v>
          </cell>
          <cell r="E184" t="str">
            <v>04807685</v>
          </cell>
          <cell r="G184" t="str">
            <v>1.6-Hexandiol rn.fl.</v>
          </cell>
          <cell r="H184" t="str">
            <v>RB00000685</v>
          </cell>
          <cell r="I184" t="str">
            <v>2201</v>
          </cell>
          <cell r="J184">
            <v>179791</v>
          </cell>
          <cell r="K184" t="str">
            <v>KG</v>
          </cell>
          <cell r="L184">
            <v>316701.84999999998</v>
          </cell>
          <cell r="M184" t="str">
            <v>EUR</v>
          </cell>
          <cell r="N184">
            <v>319470.63</v>
          </cell>
          <cell r="P184">
            <v>319470.63</v>
          </cell>
          <cell r="Q184">
            <v>319470.63</v>
          </cell>
          <cell r="R184">
            <v>-2768.78</v>
          </cell>
          <cell r="S184">
            <v>-2768.78</v>
          </cell>
          <cell r="T184">
            <v>0</v>
          </cell>
        </row>
        <row r="185">
          <cell r="B185">
            <v>1120000</v>
          </cell>
          <cell r="C185" t="str">
            <v>Fertige Erz</v>
          </cell>
          <cell r="D185" t="str">
            <v>RHE1</v>
          </cell>
          <cell r="E185" t="str">
            <v>04807561</v>
          </cell>
          <cell r="G185" t="str">
            <v>Diphenyl fl.Großgebi</v>
          </cell>
          <cell r="H185" t="str">
            <v>RB00000685</v>
          </cell>
          <cell r="I185" t="str">
            <v>2201</v>
          </cell>
          <cell r="J185">
            <v>26497</v>
          </cell>
          <cell r="K185" t="str">
            <v>KG</v>
          </cell>
          <cell r="L185">
            <v>31070.38</v>
          </cell>
          <cell r="M185" t="str">
            <v>EUR</v>
          </cell>
          <cell r="N185">
            <v>32061.37</v>
          </cell>
          <cell r="P185">
            <v>32061.37</v>
          </cell>
          <cell r="Q185">
            <v>32061.37</v>
          </cell>
          <cell r="R185">
            <v>-990.99</v>
          </cell>
          <cell r="S185">
            <v>-990.99</v>
          </cell>
          <cell r="T185">
            <v>0</v>
          </cell>
        </row>
        <row r="186">
          <cell r="B186">
            <v>1120000</v>
          </cell>
          <cell r="C186" t="str">
            <v>Fertige Erz</v>
          </cell>
          <cell r="D186" t="str">
            <v>RHE1</v>
          </cell>
          <cell r="E186" t="str">
            <v>04807405</v>
          </cell>
          <cell r="G186" t="str">
            <v>CHLORBENZOL REIN GRO</v>
          </cell>
          <cell r="H186" t="str">
            <v>RB00000685</v>
          </cell>
          <cell r="I186" t="str">
            <v>2201</v>
          </cell>
          <cell r="J186">
            <v>1105415.9939999999</v>
          </cell>
          <cell r="K186" t="str">
            <v>KG</v>
          </cell>
          <cell r="L186">
            <v>767821.94</v>
          </cell>
          <cell r="M186" t="str">
            <v>EUR</v>
          </cell>
          <cell r="N186">
            <v>859129.31</v>
          </cell>
          <cell r="P186">
            <v>859129.31</v>
          </cell>
          <cell r="Q186">
            <v>859129.31</v>
          </cell>
          <cell r="R186">
            <v>-91307.37</v>
          </cell>
          <cell r="S186">
            <v>-91307.37</v>
          </cell>
          <cell r="T186">
            <v>0</v>
          </cell>
        </row>
        <row r="187">
          <cell r="B187">
            <v>1120000</v>
          </cell>
          <cell r="C187" t="str">
            <v>Fertige Erz</v>
          </cell>
          <cell r="D187" t="str">
            <v>RHE1</v>
          </cell>
          <cell r="E187" t="str">
            <v>04806891</v>
          </cell>
          <cell r="G187" t="str">
            <v>O-NITROTOLUOL RN.GRO</v>
          </cell>
          <cell r="H187" t="str">
            <v>RB00000685</v>
          </cell>
          <cell r="I187" t="str">
            <v>2201</v>
          </cell>
          <cell r="J187">
            <v>995448</v>
          </cell>
          <cell r="K187" t="str">
            <v>KG</v>
          </cell>
          <cell r="L187">
            <v>652615.69999999995</v>
          </cell>
          <cell r="M187" t="str">
            <v>EUR</v>
          </cell>
          <cell r="N187">
            <v>513750.71</v>
          </cell>
          <cell r="P187">
            <v>749970.52</v>
          </cell>
          <cell r="Q187">
            <v>513750.71</v>
          </cell>
          <cell r="R187">
            <v>138864.99</v>
          </cell>
          <cell r="S187">
            <v>-97354.82</v>
          </cell>
          <cell r="T187">
            <v>236219.81</v>
          </cell>
        </row>
        <row r="188">
          <cell r="B188">
            <v>1120000</v>
          </cell>
          <cell r="C188" t="str">
            <v>Fertige Erz</v>
          </cell>
          <cell r="D188" t="str">
            <v>RHE1</v>
          </cell>
          <cell r="E188" t="str">
            <v>04806883</v>
          </cell>
          <cell r="G188" t="str">
            <v>M-NITROTOLUOL RN.NAB</v>
          </cell>
          <cell r="H188" t="str">
            <v>RB00000685</v>
          </cell>
          <cell r="I188" t="str">
            <v>2201</v>
          </cell>
          <cell r="J188">
            <v>293450</v>
          </cell>
          <cell r="K188" t="str">
            <v>KG</v>
          </cell>
          <cell r="L188">
            <v>192385.83</v>
          </cell>
          <cell r="M188" t="str">
            <v>EUR</v>
          </cell>
          <cell r="N188">
            <v>221085.23</v>
          </cell>
          <cell r="P188">
            <v>221085.23</v>
          </cell>
          <cell r="Q188">
            <v>221085.23</v>
          </cell>
          <cell r="R188">
            <v>-28699.4</v>
          </cell>
          <cell r="S188">
            <v>-28699.4</v>
          </cell>
          <cell r="T188">
            <v>0</v>
          </cell>
        </row>
        <row r="189">
          <cell r="B189">
            <v>1120000</v>
          </cell>
          <cell r="C189" t="str">
            <v>Fertige Erz</v>
          </cell>
          <cell r="D189" t="str">
            <v>RHE1</v>
          </cell>
          <cell r="E189" t="str">
            <v>04806611</v>
          </cell>
          <cell r="G189" t="str">
            <v>M-KRESOL REIN GROßGE</v>
          </cell>
          <cell r="H189" t="str">
            <v>RB00000685</v>
          </cell>
          <cell r="I189" t="str">
            <v>2201</v>
          </cell>
          <cell r="J189">
            <v>1081084</v>
          </cell>
          <cell r="K189" t="str">
            <v>KG</v>
          </cell>
          <cell r="L189">
            <v>2312762.9900000002</v>
          </cell>
          <cell r="M189" t="str">
            <v>EUR</v>
          </cell>
          <cell r="N189">
            <v>2439898.48</v>
          </cell>
          <cell r="P189">
            <v>2439898.48</v>
          </cell>
          <cell r="Q189">
            <v>2439898.48</v>
          </cell>
          <cell r="R189">
            <v>-127135.49</v>
          </cell>
          <cell r="S189">
            <v>-127135.49</v>
          </cell>
          <cell r="T189">
            <v>0</v>
          </cell>
        </row>
        <row r="190">
          <cell r="B190">
            <v>1120000</v>
          </cell>
          <cell r="C190" t="str">
            <v>Fertige Erz</v>
          </cell>
          <cell r="D190" t="str">
            <v>RHE1</v>
          </cell>
          <cell r="E190" t="str">
            <v>04481291</v>
          </cell>
          <cell r="G190" t="str">
            <v>VULKANOX BHT KRIST.</v>
          </cell>
          <cell r="H190" t="str">
            <v>RB00000685</v>
          </cell>
          <cell r="I190" t="str">
            <v>2201</v>
          </cell>
          <cell r="J190">
            <v>4993</v>
          </cell>
          <cell r="K190" t="str">
            <v>KG</v>
          </cell>
          <cell r="L190">
            <v>7355.19</v>
          </cell>
          <cell r="M190" t="str">
            <v>EUR</v>
          </cell>
          <cell r="N190">
            <v>7879.45</v>
          </cell>
          <cell r="P190">
            <v>7879.45</v>
          </cell>
          <cell r="Q190">
            <v>7879.45</v>
          </cell>
          <cell r="R190">
            <v>-524.26</v>
          </cell>
          <cell r="S190">
            <v>-524.26</v>
          </cell>
          <cell r="T190">
            <v>0</v>
          </cell>
        </row>
        <row r="191">
          <cell r="B191">
            <v>1120000</v>
          </cell>
          <cell r="C191" t="str">
            <v>Fertige Erz</v>
          </cell>
          <cell r="D191" t="str">
            <v>RHE1</v>
          </cell>
          <cell r="E191" t="str">
            <v>04424948</v>
          </cell>
          <cell r="G191" t="str">
            <v>3.4-Dichloranilin rn</v>
          </cell>
          <cell r="H191" t="str">
            <v>RB00000685</v>
          </cell>
          <cell r="I191" t="str">
            <v>2201</v>
          </cell>
          <cell r="J191">
            <v>61950</v>
          </cell>
          <cell r="K191" t="str">
            <v>KG</v>
          </cell>
          <cell r="L191">
            <v>93011.73</v>
          </cell>
          <cell r="M191" t="str">
            <v>EUR</v>
          </cell>
          <cell r="N191">
            <v>96796.88</v>
          </cell>
          <cell r="P191">
            <v>96796.88</v>
          </cell>
          <cell r="Q191">
            <v>96796.88</v>
          </cell>
          <cell r="R191">
            <v>-3785.15</v>
          </cell>
          <cell r="S191">
            <v>-3785.15</v>
          </cell>
          <cell r="T191">
            <v>0</v>
          </cell>
        </row>
        <row r="192">
          <cell r="B192">
            <v>1120000</v>
          </cell>
          <cell r="C192" t="str">
            <v>Fertige Erz</v>
          </cell>
          <cell r="D192" t="str">
            <v>RHE1</v>
          </cell>
          <cell r="E192" t="str">
            <v>04398092</v>
          </cell>
          <cell r="G192" t="str">
            <v>Phenol rn.</v>
          </cell>
          <cell r="H192" t="str">
            <v>RB00000685</v>
          </cell>
          <cell r="I192" t="str">
            <v>2201</v>
          </cell>
          <cell r="J192">
            <v>235310</v>
          </cell>
          <cell r="K192" t="str">
            <v>KG</v>
          </cell>
          <cell r="L192">
            <v>243239.95</v>
          </cell>
          <cell r="M192" t="str">
            <v>EUR</v>
          </cell>
          <cell r="N192">
            <v>272277.2</v>
          </cell>
          <cell r="P192">
            <v>272277.2</v>
          </cell>
          <cell r="Q192">
            <v>272277.2</v>
          </cell>
          <cell r="R192">
            <v>-29037.25</v>
          </cell>
          <cell r="S192">
            <v>-29037.25</v>
          </cell>
          <cell r="T192">
            <v>0</v>
          </cell>
        </row>
        <row r="193">
          <cell r="B193">
            <v>1120000</v>
          </cell>
          <cell r="C193" t="str">
            <v>Fertige Erz</v>
          </cell>
          <cell r="D193" t="str">
            <v>RHJG</v>
          </cell>
          <cell r="E193" t="str">
            <v>04363744</v>
          </cell>
          <cell r="G193" t="str">
            <v>Diisopropanolamin 85</v>
          </cell>
          <cell r="H193" t="str">
            <v>RB00000685</v>
          </cell>
          <cell r="I193" t="str">
            <v>2201</v>
          </cell>
          <cell r="J193">
            <v>7759</v>
          </cell>
          <cell r="K193" t="str">
            <v>KG</v>
          </cell>
          <cell r="L193">
            <v>14110.52</v>
          </cell>
          <cell r="M193" t="str">
            <v>EUR</v>
          </cell>
          <cell r="N193">
            <v>14875.55</v>
          </cell>
          <cell r="P193">
            <v>14875.55</v>
          </cell>
          <cell r="Q193">
            <v>14875.55</v>
          </cell>
          <cell r="R193">
            <v>-765.03</v>
          </cell>
          <cell r="S193">
            <v>-765.03</v>
          </cell>
          <cell r="T193">
            <v>0</v>
          </cell>
        </row>
        <row r="194">
          <cell r="B194">
            <v>1120000</v>
          </cell>
          <cell r="C194" t="str">
            <v>Fertige Erz</v>
          </cell>
          <cell r="D194" t="str">
            <v>RHE1</v>
          </cell>
          <cell r="E194" t="str">
            <v>04297377</v>
          </cell>
          <cell r="G194" t="str">
            <v>Ditolylether T (NAB)</v>
          </cell>
          <cell r="H194" t="str">
            <v>RB00000685</v>
          </cell>
          <cell r="I194" t="str">
            <v>2201</v>
          </cell>
          <cell r="J194">
            <v>20403</v>
          </cell>
          <cell r="K194" t="str">
            <v>KG</v>
          </cell>
          <cell r="L194">
            <v>22139.3</v>
          </cell>
          <cell r="M194" t="str">
            <v>EUR</v>
          </cell>
          <cell r="N194">
            <v>4631.4799999999996</v>
          </cell>
          <cell r="P194">
            <v>25638.41</v>
          </cell>
          <cell r="Q194">
            <v>4631.4799999999996</v>
          </cell>
          <cell r="R194">
            <v>17507.82</v>
          </cell>
          <cell r="S194">
            <v>-3499.11</v>
          </cell>
          <cell r="T194">
            <v>21006.93</v>
          </cell>
        </row>
        <row r="195">
          <cell r="B195">
            <v>1120000</v>
          </cell>
          <cell r="C195" t="str">
            <v>Fertige Erz</v>
          </cell>
          <cell r="D195" t="str">
            <v>RHD2</v>
          </cell>
          <cell r="E195" t="str">
            <v>04238524</v>
          </cell>
          <cell r="G195" t="str">
            <v>m-Trifluormethylphen</v>
          </cell>
          <cell r="H195" t="str">
            <v>RB00000685</v>
          </cell>
          <cell r="I195" t="str">
            <v>2201</v>
          </cell>
          <cell r="J195">
            <v>2870</v>
          </cell>
          <cell r="K195" t="str">
            <v>KG</v>
          </cell>
          <cell r="L195">
            <v>15171.11</v>
          </cell>
          <cell r="M195" t="str">
            <v>EUR</v>
          </cell>
          <cell r="N195">
            <v>15222.48</v>
          </cell>
          <cell r="P195">
            <v>15222.48</v>
          </cell>
          <cell r="Q195">
            <v>15222.48</v>
          </cell>
          <cell r="R195">
            <v>-51.37</v>
          </cell>
          <cell r="S195">
            <v>-51.37</v>
          </cell>
          <cell r="T195">
            <v>0</v>
          </cell>
        </row>
        <row r="196">
          <cell r="B196">
            <v>1120000</v>
          </cell>
          <cell r="C196" t="str">
            <v>Fertige Erz</v>
          </cell>
          <cell r="D196" t="str">
            <v>RHD2</v>
          </cell>
          <cell r="E196" t="str">
            <v>04215978</v>
          </cell>
          <cell r="G196" t="str">
            <v>m-Trifluormethylphen</v>
          </cell>
          <cell r="H196" t="str">
            <v>RB00000685</v>
          </cell>
          <cell r="I196" t="str">
            <v>2201</v>
          </cell>
          <cell r="J196">
            <v>10600</v>
          </cell>
          <cell r="K196" t="str">
            <v>KG</v>
          </cell>
          <cell r="L196">
            <v>10574.56</v>
          </cell>
          <cell r="M196" t="str">
            <v>EUR</v>
          </cell>
          <cell r="N196">
            <v>26138.54</v>
          </cell>
          <cell r="P196">
            <v>10763.24</v>
          </cell>
          <cell r="Q196">
            <v>10763.24</v>
          </cell>
          <cell r="R196">
            <v>-188.68</v>
          </cell>
          <cell r="S196">
            <v>-188.68</v>
          </cell>
          <cell r="T196">
            <v>0</v>
          </cell>
        </row>
        <row r="197">
          <cell r="B197">
            <v>1120000</v>
          </cell>
          <cell r="C197" t="str">
            <v>Fertige Erz</v>
          </cell>
          <cell r="D197" t="str">
            <v>RHE1</v>
          </cell>
          <cell r="E197" t="str">
            <v>04184355</v>
          </cell>
          <cell r="G197" t="str">
            <v>Cy-Mais Trommel</v>
          </cell>
          <cell r="H197" t="str">
            <v>RB00000685</v>
          </cell>
          <cell r="I197" t="str">
            <v>2201</v>
          </cell>
          <cell r="J197">
            <v>1715.5</v>
          </cell>
          <cell r="K197" t="str">
            <v>KG</v>
          </cell>
          <cell r="L197">
            <v>342397.5</v>
          </cell>
          <cell r="M197" t="str">
            <v>EUR</v>
          </cell>
          <cell r="N197">
            <v>0.34</v>
          </cell>
          <cell r="P197">
            <v>342397.5</v>
          </cell>
          <cell r="Q197">
            <v>0.34</v>
          </cell>
          <cell r="R197">
            <v>342397.16</v>
          </cell>
          <cell r="S197">
            <v>0</v>
          </cell>
          <cell r="T197">
            <v>342397.16</v>
          </cell>
        </row>
        <row r="198">
          <cell r="B198">
            <v>1120000</v>
          </cell>
          <cell r="C198" t="str">
            <v>Fertige Erz</v>
          </cell>
          <cell r="D198" t="str">
            <v>RHE1</v>
          </cell>
          <cell r="E198" t="str">
            <v>04178467</v>
          </cell>
          <cell r="G198" t="str">
            <v>m-Dichlorbenzol 72 V</v>
          </cell>
          <cell r="H198" t="str">
            <v>RB00000685</v>
          </cell>
          <cell r="I198" t="str">
            <v>2201</v>
          </cell>
          <cell r="J198">
            <v>450000</v>
          </cell>
          <cell r="K198" t="str">
            <v>KG</v>
          </cell>
          <cell r="L198">
            <v>273600</v>
          </cell>
          <cell r="M198" t="str">
            <v>EUR</v>
          </cell>
          <cell r="N198">
            <v>90</v>
          </cell>
          <cell r="P198">
            <v>300825</v>
          </cell>
          <cell r="Q198">
            <v>90</v>
          </cell>
          <cell r="R198">
            <v>273510</v>
          </cell>
          <cell r="S198">
            <v>-27225</v>
          </cell>
          <cell r="T198">
            <v>300735</v>
          </cell>
        </row>
        <row r="199">
          <cell r="B199">
            <v>1120000</v>
          </cell>
          <cell r="C199" t="str">
            <v>Fertige Erz</v>
          </cell>
          <cell r="D199" t="str">
            <v>RHE1</v>
          </cell>
          <cell r="E199" t="str">
            <v>04111788</v>
          </cell>
          <cell r="G199" t="str">
            <v>2.4-Dichlornitrobenz</v>
          </cell>
          <cell r="H199" t="str">
            <v>RB00000685</v>
          </cell>
          <cell r="I199" t="str">
            <v>2201</v>
          </cell>
          <cell r="J199">
            <v>38500</v>
          </cell>
          <cell r="K199" t="str">
            <v>KG</v>
          </cell>
          <cell r="L199">
            <v>59182.2</v>
          </cell>
          <cell r="M199" t="str">
            <v>EUR</v>
          </cell>
          <cell r="N199">
            <v>59116.75</v>
          </cell>
          <cell r="P199">
            <v>59116.75</v>
          </cell>
          <cell r="Q199">
            <v>59116.75</v>
          </cell>
          <cell r="R199">
            <v>65.45</v>
          </cell>
          <cell r="S199">
            <v>65.45</v>
          </cell>
          <cell r="T199">
            <v>0</v>
          </cell>
        </row>
        <row r="200">
          <cell r="B200">
            <v>1120000</v>
          </cell>
          <cell r="C200" t="str">
            <v>Fertige Erz</v>
          </cell>
          <cell r="D200" t="str">
            <v>RHE1</v>
          </cell>
          <cell r="E200" t="str">
            <v>04095081</v>
          </cell>
          <cell r="G200" t="str">
            <v>META-KB</v>
          </cell>
          <cell r="H200" t="str">
            <v>RB00000685</v>
          </cell>
          <cell r="I200" t="str">
            <v>2201</v>
          </cell>
          <cell r="J200">
            <v>4229</v>
          </cell>
          <cell r="K200" t="str">
            <v>KG</v>
          </cell>
          <cell r="L200">
            <v>5435.11</v>
          </cell>
          <cell r="M200" t="str">
            <v>EUR</v>
          </cell>
          <cell r="N200">
            <v>5880.85</v>
          </cell>
          <cell r="P200">
            <v>5880.85</v>
          </cell>
          <cell r="Q200">
            <v>5880.85</v>
          </cell>
          <cell r="R200">
            <v>-445.74</v>
          </cell>
          <cell r="S200">
            <v>-445.74</v>
          </cell>
          <cell r="T200">
            <v>0</v>
          </cell>
        </row>
        <row r="201">
          <cell r="B201">
            <v>1120000</v>
          </cell>
          <cell r="C201" t="str">
            <v>Fertige Erz</v>
          </cell>
          <cell r="D201" t="str">
            <v>RHE1</v>
          </cell>
          <cell r="E201" t="str">
            <v>04095073</v>
          </cell>
          <cell r="G201" t="str">
            <v>p-KB roh</v>
          </cell>
          <cell r="H201" t="str">
            <v>RB00000685</v>
          </cell>
          <cell r="I201" t="str">
            <v>2201</v>
          </cell>
          <cell r="J201">
            <v>22403</v>
          </cell>
          <cell r="K201" t="str">
            <v>KG</v>
          </cell>
          <cell r="L201">
            <v>28342.03</v>
          </cell>
          <cell r="M201" t="str">
            <v>EUR</v>
          </cell>
          <cell r="N201">
            <v>30645.06</v>
          </cell>
          <cell r="P201">
            <v>30645.06</v>
          </cell>
          <cell r="Q201">
            <v>30645.06</v>
          </cell>
          <cell r="R201">
            <v>-2303.0300000000002</v>
          </cell>
          <cell r="S201">
            <v>-2303.0300000000002</v>
          </cell>
          <cell r="T201">
            <v>0</v>
          </cell>
        </row>
        <row r="202">
          <cell r="B202">
            <v>1120000</v>
          </cell>
          <cell r="C202" t="str">
            <v>Fertige Erz</v>
          </cell>
          <cell r="D202" t="str">
            <v>RHHH</v>
          </cell>
          <cell r="E202" t="str">
            <v>03958446</v>
          </cell>
          <cell r="G202" t="str">
            <v>THIONYLCHLORID  RSF</v>
          </cell>
          <cell r="H202" t="str">
            <v>RB00000685</v>
          </cell>
          <cell r="I202" t="str">
            <v>2201</v>
          </cell>
          <cell r="J202">
            <v>168600</v>
          </cell>
          <cell r="K202" t="str">
            <v>KG</v>
          </cell>
          <cell r="L202">
            <v>68771.94</v>
          </cell>
          <cell r="M202" t="str">
            <v>EUR</v>
          </cell>
          <cell r="N202">
            <v>86458.08</v>
          </cell>
          <cell r="P202">
            <v>81568.679999999993</v>
          </cell>
          <cell r="Q202">
            <v>81568.679999999993</v>
          </cell>
          <cell r="R202">
            <v>-12796.74</v>
          </cell>
          <cell r="S202">
            <v>-12796.74</v>
          </cell>
          <cell r="T202">
            <v>0</v>
          </cell>
        </row>
        <row r="203">
          <cell r="B203">
            <v>1120000</v>
          </cell>
          <cell r="C203" t="str">
            <v>Fertige Erz</v>
          </cell>
          <cell r="D203" t="str">
            <v>RHNY</v>
          </cell>
          <cell r="E203" t="str">
            <v>03863186</v>
          </cell>
          <cell r="G203" t="str">
            <v>ANHYPLAST     25KG S</v>
          </cell>
          <cell r="H203" t="str">
            <v>RB00000685</v>
          </cell>
          <cell r="I203" t="str">
            <v>2201</v>
          </cell>
          <cell r="J203">
            <v>4050</v>
          </cell>
          <cell r="K203" t="str">
            <v>KG</v>
          </cell>
          <cell r="L203">
            <v>3931.74</v>
          </cell>
          <cell r="M203" t="str">
            <v>EUR</v>
          </cell>
          <cell r="N203">
            <v>8196.7999999999993</v>
          </cell>
          <cell r="P203">
            <v>3426.3</v>
          </cell>
          <cell r="Q203">
            <v>3426.3</v>
          </cell>
          <cell r="R203">
            <v>505.44</v>
          </cell>
          <cell r="S203">
            <v>505.44</v>
          </cell>
          <cell r="T203">
            <v>0</v>
          </cell>
        </row>
        <row r="204">
          <cell r="B204">
            <v>1120000</v>
          </cell>
          <cell r="C204" t="str">
            <v>Fertige Erz</v>
          </cell>
          <cell r="D204" t="str">
            <v>RHJG</v>
          </cell>
          <cell r="E204" t="str">
            <v>03846591</v>
          </cell>
          <cell r="G204" t="str">
            <v>Diethylentriamin des</v>
          </cell>
          <cell r="H204" t="str">
            <v>RB00000685</v>
          </cell>
          <cell r="I204" t="str">
            <v>2201</v>
          </cell>
          <cell r="J204">
            <v>28490</v>
          </cell>
          <cell r="K204" t="str">
            <v>KG</v>
          </cell>
          <cell r="L204">
            <v>58686.55</v>
          </cell>
          <cell r="M204" t="str">
            <v>EUR</v>
          </cell>
          <cell r="N204">
            <v>47310.49</v>
          </cell>
          <cell r="P204">
            <v>60130.99</v>
          </cell>
          <cell r="Q204">
            <v>47310.49</v>
          </cell>
          <cell r="R204">
            <v>11376.06</v>
          </cell>
          <cell r="S204">
            <v>-1444.44</v>
          </cell>
          <cell r="T204">
            <v>12820.5</v>
          </cell>
        </row>
        <row r="205">
          <cell r="B205">
            <v>1120000</v>
          </cell>
          <cell r="C205" t="str">
            <v>Fertige Erz</v>
          </cell>
          <cell r="D205" t="str">
            <v>RHD2</v>
          </cell>
          <cell r="E205" t="str">
            <v>03840240</v>
          </cell>
          <cell r="G205" t="str">
            <v>3,5-Dichl.ph.isocyan</v>
          </cell>
          <cell r="H205" t="str">
            <v>RB00000685</v>
          </cell>
          <cell r="I205" t="str">
            <v>2201</v>
          </cell>
          <cell r="J205">
            <v>250</v>
          </cell>
          <cell r="K205" t="str">
            <v>KG</v>
          </cell>
          <cell r="L205">
            <v>323.8</v>
          </cell>
          <cell r="M205" t="str">
            <v>EUR</v>
          </cell>
          <cell r="N205">
            <v>969.27</v>
          </cell>
          <cell r="P205">
            <v>329.1</v>
          </cell>
          <cell r="Q205">
            <v>329.1</v>
          </cell>
          <cell r="R205">
            <v>-5.3</v>
          </cell>
          <cell r="S205">
            <v>-5.3</v>
          </cell>
          <cell r="T205">
            <v>0</v>
          </cell>
        </row>
        <row r="206">
          <cell r="B206">
            <v>1120000</v>
          </cell>
          <cell r="C206" t="str">
            <v>Fertige Erz</v>
          </cell>
          <cell r="D206" t="str">
            <v>RHE1</v>
          </cell>
          <cell r="E206" t="str">
            <v>03779053</v>
          </cell>
          <cell r="G206" t="str">
            <v>Benzothiazepinon Tro</v>
          </cell>
          <cell r="H206" t="str">
            <v>RB00000685</v>
          </cell>
          <cell r="I206" t="str">
            <v>2201</v>
          </cell>
          <cell r="J206">
            <v>8500</v>
          </cell>
          <cell r="K206" t="str">
            <v>KG</v>
          </cell>
          <cell r="L206">
            <v>301540.05</v>
          </cell>
          <cell r="M206" t="str">
            <v>EUR</v>
          </cell>
          <cell r="N206">
            <v>301540.05</v>
          </cell>
          <cell r="P206">
            <v>301540.05</v>
          </cell>
          <cell r="Q206">
            <v>301540.05</v>
          </cell>
          <cell r="R206">
            <v>0</v>
          </cell>
          <cell r="S206">
            <v>0</v>
          </cell>
          <cell r="T206">
            <v>0</v>
          </cell>
        </row>
        <row r="207">
          <cell r="B207">
            <v>1120000</v>
          </cell>
          <cell r="C207" t="str">
            <v>Fertige Erz</v>
          </cell>
          <cell r="D207" t="str">
            <v>RHE1</v>
          </cell>
          <cell r="E207" t="str">
            <v>03755928</v>
          </cell>
          <cell r="G207" t="str">
            <v>p-Chloranilin techn.</v>
          </cell>
          <cell r="H207" t="str">
            <v>RB00000685</v>
          </cell>
          <cell r="I207" t="str">
            <v>2201</v>
          </cell>
          <cell r="J207">
            <v>265220</v>
          </cell>
          <cell r="K207" t="str">
            <v>KG</v>
          </cell>
          <cell r="L207">
            <v>504050.61</v>
          </cell>
          <cell r="M207" t="str">
            <v>EUR</v>
          </cell>
          <cell r="N207">
            <v>519857.72</v>
          </cell>
          <cell r="P207">
            <v>519857.72</v>
          </cell>
          <cell r="Q207">
            <v>519857.72</v>
          </cell>
          <cell r="R207">
            <v>-15807.11</v>
          </cell>
          <cell r="S207">
            <v>-15807.11</v>
          </cell>
          <cell r="T207">
            <v>0</v>
          </cell>
        </row>
        <row r="208">
          <cell r="B208">
            <v>1120000</v>
          </cell>
          <cell r="C208" t="str">
            <v>Fertige Erz</v>
          </cell>
          <cell r="D208" t="str">
            <v>RHE1</v>
          </cell>
          <cell r="E208" t="str">
            <v>03748808</v>
          </cell>
          <cell r="G208" t="str">
            <v>BAYNOX SOLUTION KL.-</v>
          </cell>
          <cell r="H208" t="str">
            <v>RB00000685</v>
          </cell>
          <cell r="I208" t="str">
            <v>2201</v>
          </cell>
          <cell r="J208">
            <v>610</v>
          </cell>
          <cell r="K208" t="str">
            <v>KG</v>
          </cell>
          <cell r="L208">
            <v>361.18</v>
          </cell>
          <cell r="M208" t="str">
            <v>EUR</v>
          </cell>
          <cell r="N208">
            <v>298.60000000000002</v>
          </cell>
          <cell r="P208">
            <v>298.60000000000002</v>
          </cell>
          <cell r="Q208">
            <v>298.60000000000002</v>
          </cell>
          <cell r="R208">
            <v>62.58</v>
          </cell>
          <cell r="S208">
            <v>62.58</v>
          </cell>
          <cell r="T208">
            <v>0</v>
          </cell>
        </row>
        <row r="209">
          <cell r="B209">
            <v>1120000</v>
          </cell>
          <cell r="C209" t="str">
            <v>Fertige Erz</v>
          </cell>
          <cell r="D209" t="str">
            <v>RHHD</v>
          </cell>
          <cell r="E209" t="str">
            <v>03714202</v>
          </cell>
          <cell r="G209" t="str">
            <v>SCHWEFELSÄURE 96% CH</v>
          </cell>
          <cell r="H209" t="str">
            <v>RB00000685</v>
          </cell>
          <cell r="I209" t="str">
            <v>2201</v>
          </cell>
          <cell r="J209">
            <v>10000</v>
          </cell>
          <cell r="K209" t="str">
            <v>KG</v>
          </cell>
          <cell r="L209">
            <v>5224</v>
          </cell>
          <cell r="M209" t="str">
            <v>EUR</v>
          </cell>
          <cell r="N209">
            <v>4436</v>
          </cell>
          <cell r="P209">
            <v>4741</v>
          </cell>
          <cell r="Q209">
            <v>4436</v>
          </cell>
          <cell r="R209">
            <v>788</v>
          </cell>
          <cell r="S209">
            <v>483</v>
          </cell>
          <cell r="T209">
            <v>305</v>
          </cell>
        </row>
        <row r="210">
          <cell r="B210">
            <v>1120000</v>
          </cell>
          <cell r="C210" t="str">
            <v>Fertige Erz</v>
          </cell>
          <cell r="D210" t="str">
            <v>RHU1</v>
          </cell>
          <cell r="E210" t="str">
            <v>03642074</v>
          </cell>
          <cell r="G210" t="str">
            <v>STEARYLISOCYANAT 65</v>
          </cell>
          <cell r="H210" t="str">
            <v>RB00000685</v>
          </cell>
          <cell r="I210" t="str">
            <v>2201</v>
          </cell>
          <cell r="J210">
            <v>32470</v>
          </cell>
          <cell r="K210" t="str">
            <v>KG</v>
          </cell>
          <cell r="L210">
            <v>165567.76999999999</v>
          </cell>
          <cell r="M210" t="str">
            <v>EUR</v>
          </cell>
          <cell r="N210">
            <v>301532.65999999997</v>
          </cell>
          <cell r="P210">
            <v>173967.77</v>
          </cell>
          <cell r="Q210">
            <v>173967.77</v>
          </cell>
          <cell r="R210">
            <v>-8400</v>
          </cell>
          <cell r="S210">
            <v>-8400</v>
          </cell>
          <cell r="T210">
            <v>0</v>
          </cell>
        </row>
        <row r="211">
          <cell r="B211">
            <v>1120000</v>
          </cell>
          <cell r="C211" t="str">
            <v>Fertige Erz</v>
          </cell>
          <cell r="D211" t="str">
            <v>RHE1</v>
          </cell>
          <cell r="E211" t="str">
            <v>03627989</v>
          </cell>
          <cell r="G211" t="str">
            <v>2-Chlor-4-toluidin r</v>
          </cell>
          <cell r="H211" t="str">
            <v>RB00000685</v>
          </cell>
          <cell r="I211" t="str">
            <v>2201</v>
          </cell>
          <cell r="J211">
            <v>29085</v>
          </cell>
          <cell r="K211" t="str">
            <v>KG</v>
          </cell>
          <cell r="L211">
            <v>36007.230000000003</v>
          </cell>
          <cell r="M211" t="str">
            <v>EUR</v>
          </cell>
          <cell r="N211">
            <v>41323.97</v>
          </cell>
          <cell r="P211">
            <v>41323.97</v>
          </cell>
          <cell r="Q211">
            <v>41323.97</v>
          </cell>
          <cell r="R211">
            <v>-5316.74</v>
          </cell>
          <cell r="S211">
            <v>-5316.74</v>
          </cell>
          <cell r="T211">
            <v>0</v>
          </cell>
        </row>
        <row r="212">
          <cell r="B212">
            <v>1120000</v>
          </cell>
          <cell r="C212" t="str">
            <v>Fertige Erz</v>
          </cell>
          <cell r="D212" t="str">
            <v>RHE1</v>
          </cell>
          <cell r="E212" t="str">
            <v>03627946</v>
          </cell>
          <cell r="G212" t="str">
            <v>o-Chloranilin roh</v>
          </cell>
          <cell r="H212" t="str">
            <v>RB00000685</v>
          </cell>
          <cell r="I212" t="str">
            <v>2201</v>
          </cell>
          <cell r="J212">
            <v>25000</v>
          </cell>
          <cell r="K212" t="str">
            <v>KG</v>
          </cell>
          <cell r="L212">
            <v>31732.5</v>
          </cell>
          <cell r="M212" t="str">
            <v>EUR</v>
          </cell>
          <cell r="N212">
            <v>34205</v>
          </cell>
          <cell r="P212">
            <v>34205</v>
          </cell>
          <cell r="Q212">
            <v>34205</v>
          </cell>
          <cell r="R212">
            <v>-2472.5</v>
          </cell>
          <cell r="S212">
            <v>-2472.5</v>
          </cell>
          <cell r="T212">
            <v>0</v>
          </cell>
        </row>
        <row r="213">
          <cell r="B213">
            <v>1120000</v>
          </cell>
          <cell r="C213" t="str">
            <v>Fertige Erz</v>
          </cell>
          <cell r="D213" t="str">
            <v>RHE1</v>
          </cell>
          <cell r="E213" t="str">
            <v>03613279</v>
          </cell>
          <cell r="G213" t="str">
            <v>p-Chloranilin roh Le</v>
          </cell>
          <cell r="H213" t="str">
            <v>RB00000685</v>
          </cell>
          <cell r="I213" t="str">
            <v>2201</v>
          </cell>
          <cell r="J213">
            <v>108629</v>
          </cell>
          <cell r="K213" t="str">
            <v>KG</v>
          </cell>
          <cell r="L213">
            <v>162226.54999999999</v>
          </cell>
          <cell r="M213" t="str">
            <v>EUR</v>
          </cell>
          <cell r="N213">
            <v>165735.26999999999</v>
          </cell>
          <cell r="P213">
            <v>165735.26999999999</v>
          </cell>
          <cell r="Q213">
            <v>165735.26999999999</v>
          </cell>
          <cell r="R213">
            <v>-3508.72</v>
          </cell>
          <cell r="S213">
            <v>-3508.72</v>
          </cell>
          <cell r="T213">
            <v>0</v>
          </cell>
        </row>
        <row r="214">
          <cell r="B214">
            <v>1120000</v>
          </cell>
          <cell r="C214" t="str">
            <v>Fertige Erz</v>
          </cell>
          <cell r="D214" t="str">
            <v>RHE1</v>
          </cell>
          <cell r="E214" t="str">
            <v>03423968</v>
          </cell>
          <cell r="G214" t="str">
            <v>2,3-Dichlornitrobenz</v>
          </cell>
          <cell r="H214" t="str">
            <v>RB00000685</v>
          </cell>
          <cell r="I214" t="str">
            <v>2201</v>
          </cell>
          <cell r="J214">
            <v>88830</v>
          </cell>
          <cell r="K214" t="str">
            <v>KG</v>
          </cell>
          <cell r="L214">
            <v>75674.28</v>
          </cell>
          <cell r="M214" t="str">
            <v>EUR</v>
          </cell>
          <cell r="N214">
            <v>37379.660000000003</v>
          </cell>
          <cell r="P214">
            <v>78294.759999999995</v>
          </cell>
          <cell r="Q214">
            <v>37379.660000000003</v>
          </cell>
          <cell r="R214">
            <v>38294.620000000003</v>
          </cell>
          <cell r="S214">
            <v>-2620.48</v>
          </cell>
          <cell r="T214">
            <v>40915.1</v>
          </cell>
        </row>
        <row r="215">
          <cell r="B215">
            <v>1120000</v>
          </cell>
          <cell r="C215" t="str">
            <v>Fertige Erz</v>
          </cell>
          <cell r="D215" t="str">
            <v>RHUV</v>
          </cell>
          <cell r="E215" t="str">
            <v>03405544</v>
          </cell>
          <cell r="G215" t="str">
            <v>EISENSULF.LSG BEIZER</v>
          </cell>
          <cell r="H215" t="str">
            <v>RB00000685</v>
          </cell>
          <cell r="I215" t="str">
            <v>2201</v>
          </cell>
          <cell r="J215">
            <v>2925</v>
          </cell>
          <cell r="K215" t="str">
            <v>KG</v>
          </cell>
          <cell r="L215">
            <v>331.41</v>
          </cell>
          <cell r="M215" t="str">
            <v>EUR</v>
          </cell>
          <cell r="N215">
            <v>261.79000000000002</v>
          </cell>
          <cell r="P215">
            <v>261.79000000000002</v>
          </cell>
          <cell r="Q215">
            <v>261.79000000000002</v>
          </cell>
          <cell r="R215">
            <v>69.62</v>
          </cell>
          <cell r="S215">
            <v>69.62</v>
          </cell>
          <cell r="T215">
            <v>0</v>
          </cell>
        </row>
        <row r="216">
          <cell r="B216">
            <v>1120000</v>
          </cell>
          <cell r="C216" t="str">
            <v>Fertige Erz</v>
          </cell>
          <cell r="D216" t="str">
            <v>RHJG</v>
          </cell>
          <cell r="E216" t="str">
            <v>03353838</v>
          </cell>
          <cell r="G216" t="str">
            <v>TRIETHYLENTETRAMIN W</v>
          </cell>
          <cell r="H216" t="str">
            <v>RB00000685</v>
          </cell>
          <cell r="I216" t="str">
            <v>2201</v>
          </cell>
          <cell r="J216">
            <v>20000</v>
          </cell>
          <cell r="K216" t="str">
            <v>KG</v>
          </cell>
          <cell r="L216">
            <v>39230</v>
          </cell>
          <cell r="M216" t="str">
            <v>EUR</v>
          </cell>
          <cell r="N216">
            <v>33208</v>
          </cell>
          <cell r="P216">
            <v>39856</v>
          </cell>
          <cell r="Q216">
            <v>33208</v>
          </cell>
          <cell r="R216">
            <v>6022</v>
          </cell>
          <cell r="S216">
            <v>-626</v>
          </cell>
          <cell r="T216">
            <v>6648</v>
          </cell>
        </row>
        <row r="217">
          <cell r="B217">
            <v>1120000</v>
          </cell>
          <cell r="C217" t="str">
            <v>Fertige Erz</v>
          </cell>
          <cell r="D217" t="str">
            <v>RHJG</v>
          </cell>
          <cell r="E217" t="str">
            <v>03353757</v>
          </cell>
          <cell r="G217" t="str">
            <v>Diethylentriamin des</v>
          </cell>
          <cell r="H217" t="str">
            <v>RB00000685</v>
          </cell>
          <cell r="I217" t="str">
            <v>2201</v>
          </cell>
          <cell r="J217">
            <v>7520</v>
          </cell>
          <cell r="K217" t="str">
            <v>KG</v>
          </cell>
          <cell r="L217">
            <v>15400.96</v>
          </cell>
          <cell r="M217" t="str">
            <v>EUR</v>
          </cell>
          <cell r="N217">
            <v>12767.46</v>
          </cell>
          <cell r="P217">
            <v>15648.37</v>
          </cell>
          <cell r="Q217">
            <v>12767.46</v>
          </cell>
          <cell r="R217">
            <v>2633.5</v>
          </cell>
          <cell r="S217">
            <v>-247.41</v>
          </cell>
          <cell r="T217">
            <v>2880.91</v>
          </cell>
        </row>
        <row r="218">
          <cell r="B218">
            <v>1120000</v>
          </cell>
          <cell r="C218" t="str">
            <v>Fertige Erz</v>
          </cell>
          <cell r="D218" t="str">
            <v>RHJG</v>
          </cell>
          <cell r="E218" t="str">
            <v>03353730</v>
          </cell>
          <cell r="G218" t="str">
            <v>POLYAMIN B CONTAINER</v>
          </cell>
          <cell r="H218" t="str">
            <v>RB00000685</v>
          </cell>
          <cell r="I218" t="str">
            <v>2201</v>
          </cell>
          <cell r="J218">
            <v>7000</v>
          </cell>
          <cell r="K218" t="str">
            <v>KG</v>
          </cell>
          <cell r="L218">
            <v>13730.5</v>
          </cell>
          <cell r="M218" t="str">
            <v>EUR</v>
          </cell>
          <cell r="N218">
            <v>1.4</v>
          </cell>
          <cell r="P218">
            <v>13949.6</v>
          </cell>
          <cell r="Q218">
            <v>1.4</v>
          </cell>
          <cell r="R218">
            <v>13729.1</v>
          </cell>
          <cell r="S218">
            <v>-219.1</v>
          </cell>
          <cell r="T218">
            <v>13948.2</v>
          </cell>
        </row>
        <row r="219">
          <cell r="B219">
            <v>1120000</v>
          </cell>
          <cell r="C219" t="str">
            <v>Fertige Erz</v>
          </cell>
          <cell r="D219" t="str">
            <v>RHE1</v>
          </cell>
          <cell r="E219" t="str">
            <v>03330676</v>
          </cell>
          <cell r="G219" t="str">
            <v>2,3/3,4-Toluylendiam</v>
          </cell>
          <cell r="H219" t="str">
            <v>RB00000685</v>
          </cell>
          <cell r="I219" t="str">
            <v>2201</v>
          </cell>
          <cell r="J219">
            <v>12500</v>
          </cell>
          <cell r="K219" t="str">
            <v>KG</v>
          </cell>
          <cell r="L219">
            <v>10937.5</v>
          </cell>
          <cell r="M219" t="str">
            <v>EUR</v>
          </cell>
          <cell r="N219">
            <v>42512.5</v>
          </cell>
          <cell r="P219">
            <v>10937.5</v>
          </cell>
          <cell r="Q219">
            <v>10937.5</v>
          </cell>
          <cell r="R219">
            <v>0</v>
          </cell>
          <cell r="S219">
            <v>0</v>
          </cell>
          <cell r="T219">
            <v>0</v>
          </cell>
        </row>
        <row r="220">
          <cell r="B220">
            <v>1120000</v>
          </cell>
          <cell r="C220" t="str">
            <v>Fertige Erz</v>
          </cell>
          <cell r="D220" t="str">
            <v>RHNY</v>
          </cell>
          <cell r="E220" t="str">
            <v>03107039</v>
          </cell>
          <cell r="G220" t="str">
            <v>SCHWEFELS. 96% TCH.R</v>
          </cell>
          <cell r="H220" t="str">
            <v>RB00000685</v>
          </cell>
          <cell r="I220" t="str">
            <v>2201</v>
          </cell>
          <cell r="J220">
            <v>63783</v>
          </cell>
          <cell r="K220" t="str">
            <v>KG</v>
          </cell>
          <cell r="L220">
            <v>2736.29</v>
          </cell>
          <cell r="M220" t="str">
            <v>EUR</v>
          </cell>
          <cell r="N220">
            <v>2940.4</v>
          </cell>
          <cell r="P220">
            <v>2940.4</v>
          </cell>
          <cell r="Q220">
            <v>2940.4</v>
          </cell>
          <cell r="R220">
            <v>-204.11</v>
          </cell>
          <cell r="S220">
            <v>-204.11</v>
          </cell>
          <cell r="T220">
            <v>0</v>
          </cell>
        </row>
        <row r="221">
          <cell r="B221">
            <v>1120000</v>
          </cell>
          <cell r="C221" t="str">
            <v>Fertige Erz</v>
          </cell>
          <cell r="D221" t="str">
            <v>RHE1</v>
          </cell>
          <cell r="E221" t="str">
            <v>03056345</v>
          </cell>
          <cell r="G221" t="str">
            <v>LEWATIT MonoPlus MP6</v>
          </cell>
          <cell r="H221" t="str">
            <v>RB00000685</v>
          </cell>
          <cell r="I221" t="str">
            <v>2201</v>
          </cell>
          <cell r="J221">
            <v>5000</v>
          </cell>
          <cell r="K221" t="str">
            <v>KG</v>
          </cell>
          <cell r="L221">
            <v>58799.5</v>
          </cell>
          <cell r="M221" t="str">
            <v>EUR</v>
          </cell>
          <cell r="N221">
            <v>63332.5</v>
          </cell>
          <cell r="P221">
            <v>63332.5</v>
          </cell>
          <cell r="Q221">
            <v>63332.5</v>
          </cell>
          <cell r="R221">
            <v>-4533</v>
          </cell>
          <cell r="S221">
            <v>-4533</v>
          </cell>
          <cell r="T221">
            <v>0</v>
          </cell>
        </row>
        <row r="222">
          <cell r="B222">
            <v>1120000</v>
          </cell>
          <cell r="C222" t="str">
            <v>Fertige Erz</v>
          </cell>
          <cell r="D222" t="str">
            <v>RHD2</v>
          </cell>
          <cell r="E222" t="str">
            <v>03025105</v>
          </cell>
          <cell r="G222" t="str">
            <v>p-Toluidin dest. fl.</v>
          </cell>
          <cell r="H222" t="str">
            <v>RB00000685</v>
          </cell>
          <cell r="I222" t="str">
            <v>2201</v>
          </cell>
          <cell r="J222">
            <v>11756</v>
          </cell>
          <cell r="K222" t="str">
            <v>KG</v>
          </cell>
          <cell r="L222">
            <v>13075.02</v>
          </cell>
          <cell r="M222" t="str">
            <v>EUR</v>
          </cell>
          <cell r="N222">
            <v>16981.310000000001</v>
          </cell>
          <cell r="P222">
            <v>14715.69</v>
          </cell>
          <cell r="Q222">
            <v>14715.69</v>
          </cell>
          <cell r="R222">
            <v>-1640.67</v>
          </cell>
          <cell r="S222">
            <v>-1640.67</v>
          </cell>
          <cell r="T222">
            <v>0</v>
          </cell>
        </row>
        <row r="223">
          <cell r="B223">
            <v>1120000</v>
          </cell>
          <cell r="C223" t="str">
            <v>Fertige Erz</v>
          </cell>
          <cell r="D223" t="str">
            <v>RHE1</v>
          </cell>
          <cell r="E223" t="str">
            <v>03025091</v>
          </cell>
          <cell r="G223" t="str">
            <v>m-Toluidin dest. Con</v>
          </cell>
          <cell r="H223" t="str">
            <v>RB00000685</v>
          </cell>
          <cell r="I223" t="str">
            <v>2201</v>
          </cell>
          <cell r="J223">
            <v>22400</v>
          </cell>
          <cell r="K223" t="str">
            <v>KG</v>
          </cell>
          <cell r="L223">
            <v>24819.200000000001</v>
          </cell>
          <cell r="M223" t="str">
            <v>EUR</v>
          </cell>
          <cell r="N223">
            <v>45740.800000000003</v>
          </cell>
          <cell r="P223">
            <v>27849.919999999998</v>
          </cell>
          <cell r="Q223">
            <v>27849.919999999998</v>
          </cell>
          <cell r="R223">
            <v>-3030.72</v>
          </cell>
          <cell r="S223">
            <v>-3030.72</v>
          </cell>
          <cell r="T223">
            <v>0</v>
          </cell>
        </row>
        <row r="224">
          <cell r="B224">
            <v>1120000</v>
          </cell>
          <cell r="C224" t="str">
            <v>Fertige Erz</v>
          </cell>
          <cell r="D224" t="str">
            <v>RHE1</v>
          </cell>
          <cell r="E224" t="str">
            <v>03025083</v>
          </cell>
          <cell r="G224" t="str">
            <v>m-Toluidin dest. Fas</v>
          </cell>
          <cell r="H224" t="str">
            <v>RB00000685</v>
          </cell>
          <cell r="I224" t="str">
            <v>2201</v>
          </cell>
          <cell r="J224">
            <v>49400</v>
          </cell>
          <cell r="K224" t="str">
            <v>KG</v>
          </cell>
          <cell r="L224">
            <v>62609.56</v>
          </cell>
          <cell r="M224" t="str">
            <v>EUR</v>
          </cell>
          <cell r="N224">
            <v>83663.839999999997</v>
          </cell>
          <cell r="P224">
            <v>68779.62</v>
          </cell>
          <cell r="Q224">
            <v>68779.62</v>
          </cell>
          <cell r="R224">
            <v>-6170.06</v>
          </cell>
          <cell r="S224">
            <v>-6170.06</v>
          </cell>
          <cell r="T224">
            <v>0</v>
          </cell>
        </row>
        <row r="225">
          <cell r="B225">
            <v>1120000</v>
          </cell>
          <cell r="C225" t="str">
            <v>Fertige Erz</v>
          </cell>
          <cell r="D225" t="str">
            <v>RHE1</v>
          </cell>
          <cell r="E225" t="str">
            <v>03025040</v>
          </cell>
          <cell r="G225" t="str">
            <v>p-Toluidin dest. eg.</v>
          </cell>
          <cell r="H225" t="str">
            <v>RB00000685</v>
          </cell>
          <cell r="I225" t="str">
            <v>2201</v>
          </cell>
          <cell r="J225">
            <v>56800</v>
          </cell>
          <cell r="K225" t="str">
            <v>KG</v>
          </cell>
          <cell r="L225">
            <v>72226.880000000005</v>
          </cell>
          <cell r="M225" t="str">
            <v>EUR</v>
          </cell>
          <cell r="N225">
            <v>168940.24</v>
          </cell>
          <cell r="P225">
            <v>80951.360000000001</v>
          </cell>
          <cell r="Q225">
            <v>80951.360000000001</v>
          </cell>
          <cell r="R225">
            <v>-8724.48</v>
          </cell>
          <cell r="S225">
            <v>-8724.48</v>
          </cell>
          <cell r="T225">
            <v>0</v>
          </cell>
        </row>
        <row r="226">
          <cell r="B226">
            <v>1120000</v>
          </cell>
          <cell r="C226" t="str">
            <v>Fertige Erz</v>
          </cell>
          <cell r="D226" t="str">
            <v>RHE1</v>
          </cell>
          <cell r="E226" t="str">
            <v>03025032</v>
          </cell>
          <cell r="G226" t="str">
            <v>p-Toluidin dest. eg.</v>
          </cell>
          <cell r="H226" t="str">
            <v>RB00000685</v>
          </cell>
          <cell r="I226" t="str">
            <v>2201</v>
          </cell>
          <cell r="J226">
            <v>24420</v>
          </cell>
          <cell r="K226" t="str">
            <v>KG</v>
          </cell>
          <cell r="L226">
            <v>31457.85</v>
          </cell>
          <cell r="M226" t="str">
            <v>EUR</v>
          </cell>
          <cell r="N226">
            <v>39274.69</v>
          </cell>
          <cell r="P226">
            <v>34009.730000000003</v>
          </cell>
          <cell r="Q226">
            <v>34009.730000000003</v>
          </cell>
          <cell r="R226">
            <v>-2551.88</v>
          </cell>
          <cell r="S226">
            <v>-2551.88</v>
          </cell>
          <cell r="T226">
            <v>0</v>
          </cell>
        </row>
        <row r="227">
          <cell r="B227">
            <v>1120000</v>
          </cell>
          <cell r="C227" t="str">
            <v>Fertige Erz</v>
          </cell>
          <cell r="D227" t="str">
            <v>RHE1</v>
          </cell>
          <cell r="E227" t="str">
            <v>03025024</v>
          </cell>
          <cell r="G227" t="str">
            <v>p-Toluidin dest. eg.</v>
          </cell>
          <cell r="H227" t="str">
            <v>RB00000685</v>
          </cell>
          <cell r="I227" t="str">
            <v>2201</v>
          </cell>
          <cell r="J227">
            <v>54020</v>
          </cell>
          <cell r="K227" t="str">
            <v>KG</v>
          </cell>
          <cell r="L227">
            <v>69588.55</v>
          </cell>
          <cell r="M227" t="str">
            <v>EUR</v>
          </cell>
          <cell r="N227">
            <v>95221.05</v>
          </cell>
          <cell r="P227">
            <v>77113.55</v>
          </cell>
          <cell r="Q227">
            <v>77113.55</v>
          </cell>
          <cell r="R227">
            <v>-7525</v>
          </cell>
          <cell r="S227">
            <v>-7525</v>
          </cell>
          <cell r="T227">
            <v>0</v>
          </cell>
        </row>
        <row r="228">
          <cell r="B228">
            <v>1120000</v>
          </cell>
          <cell r="C228" t="str">
            <v>Fertige Erz</v>
          </cell>
          <cell r="D228" t="str">
            <v>RHE1</v>
          </cell>
          <cell r="E228" t="str">
            <v>02977463</v>
          </cell>
          <cell r="G228" t="str">
            <v>AMMONIAK 20 BAR  LEI</v>
          </cell>
          <cell r="H228" t="str">
            <v>RB00000685</v>
          </cell>
          <cell r="I228" t="str">
            <v>2201</v>
          </cell>
          <cell r="J228">
            <v>39</v>
          </cell>
          <cell r="K228" t="str">
            <v>KG</v>
          </cell>
          <cell r="L228">
            <v>11.96</v>
          </cell>
          <cell r="M228" t="str">
            <v>EUR</v>
          </cell>
          <cell r="N228">
            <v>15.68</v>
          </cell>
          <cell r="P228">
            <v>15.47</v>
          </cell>
          <cell r="Q228">
            <v>15.47</v>
          </cell>
          <cell r="R228">
            <v>-3.51</v>
          </cell>
          <cell r="S228">
            <v>-3.51</v>
          </cell>
          <cell r="T228">
            <v>0</v>
          </cell>
        </row>
        <row r="229">
          <cell r="B229">
            <v>1120000</v>
          </cell>
          <cell r="C229" t="str">
            <v>Fertige Erz</v>
          </cell>
          <cell r="D229" t="str">
            <v>RHD2</v>
          </cell>
          <cell r="E229" t="str">
            <v>02934136</v>
          </cell>
          <cell r="G229" t="str">
            <v>TERT.-BUTYLISOCYANAT</v>
          </cell>
          <cell r="H229" t="str">
            <v>RB00000685</v>
          </cell>
          <cell r="I229" t="str">
            <v>2201</v>
          </cell>
          <cell r="J229">
            <v>170</v>
          </cell>
          <cell r="K229" t="str">
            <v>KG</v>
          </cell>
          <cell r="L229">
            <v>657.93</v>
          </cell>
          <cell r="M229" t="str">
            <v>EUR</v>
          </cell>
          <cell r="N229">
            <v>689.93</v>
          </cell>
          <cell r="P229">
            <v>666.64</v>
          </cell>
          <cell r="Q229">
            <v>666.64</v>
          </cell>
          <cell r="R229">
            <v>-8.7100000000000009</v>
          </cell>
          <cell r="S229">
            <v>-8.7100000000000009</v>
          </cell>
          <cell r="T229">
            <v>0</v>
          </cell>
        </row>
        <row r="230">
          <cell r="B230">
            <v>1120000</v>
          </cell>
          <cell r="C230" t="str">
            <v>Fertige Erz</v>
          </cell>
          <cell r="D230" t="str">
            <v>RHD2</v>
          </cell>
          <cell r="E230" t="str">
            <v>02925439</v>
          </cell>
          <cell r="G230" t="str">
            <v>3,5-Dichl.ph.isocyan</v>
          </cell>
          <cell r="H230" t="str">
            <v>RB00000685</v>
          </cell>
          <cell r="I230" t="str">
            <v>2201</v>
          </cell>
          <cell r="J230">
            <v>55340</v>
          </cell>
          <cell r="K230" t="str">
            <v>KG</v>
          </cell>
          <cell r="L230">
            <v>62329.440000000002</v>
          </cell>
          <cell r="M230" t="str">
            <v>EUR</v>
          </cell>
          <cell r="N230">
            <v>109069.61</v>
          </cell>
          <cell r="P230">
            <v>63873.43</v>
          </cell>
          <cell r="Q230">
            <v>63873.43</v>
          </cell>
          <cell r="R230">
            <v>-1543.99</v>
          </cell>
          <cell r="S230">
            <v>-1543.99</v>
          </cell>
          <cell r="T230">
            <v>0</v>
          </cell>
        </row>
        <row r="231">
          <cell r="B231">
            <v>1120000</v>
          </cell>
          <cell r="C231" t="str">
            <v>Fertige Erz</v>
          </cell>
          <cell r="D231" t="str">
            <v>RHE1</v>
          </cell>
          <cell r="E231" t="str">
            <v>02905179</v>
          </cell>
          <cell r="G231" t="str">
            <v>Vulkanox BKF (ungema</v>
          </cell>
          <cell r="H231" t="str">
            <v>RB00000685</v>
          </cell>
          <cell r="I231" t="str">
            <v>2201</v>
          </cell>
          <cell r="J231">
            <v>50154.127</v>
          </cell>
          <cell r="K231" t="str">
            <v>KG</v>
          </cell>
          <cell r="L231">
            <v>151500.57</v>
          </cell>
          <cell r="M231" t="str">
            <v>EUR</v>
          </cell>
          <cell r="N231">
            <v>181588.03</v>
          </cell>
          <cell r="P231">
            <v>154765.60999999999</v>
          </cell>
          <cell r="Q231">
            <v>154765.60999999999</v>
          </cell>
          <cell r="R231">
            <v>-3265.04</v>
          </cell>
          <cell r="S231">
            <v>-3265.04</v>
          </cell>
          <cell r="T231">
            <v>0</v>
          </cell>
        </row>
        <row r="232">
          <cell r="B232">
            <v>1120000</v>
          </cell>
          <cell r="C232" t="str">
            <v>Fertige Erz</v>
          </cell>
          <cell r="D232" t="str">
            <v>RHKF</v>
          </cell>
          <cell r="E232" t="str">
            <v>02905144</v>
          </cell>
          <cell r="G232" t="str">
            <v>Vulkanox BHT GMP Gra</v>
          </cell>
          <cell r="H232" t="str">
            <v>RB00000685</v>
          </cell>
          <cell r="I232" t="str">
            <v>2201</v>
          </cell>
          <cell r="J232">
            <v>15</v>
          </cell>
          <cell r="K232" t="str">
            <v>KG</v>
          </cell>
          <cell r="L232">
            <v>24.03</v>
          </cell>
          <cell r="M232" t="str">
            <v>EUR</v>
          </cell>
          <cell r="N232">
            <v>65.040000000000006</v>
          </cell>
          <cell r="P232">
            <v>25.46</v>
          </cell>
          <cell r="Q232">
            <v>25.46</v>
          </cell>
          <cell r="R232">
            <v>-1.43</v>
          </cell>
          <cell r="S232">
            <v>-1.43</v>
          </cell>
          <cell r="T232">
            <v>0</v>
          </cell>
        </row>
        <row r="233">
          <cell r="B233">
            <v>1120000</v>
          </cell>
          <cell r="C233" t="str">
            <v>Fertige Erz</v>
          </cell>
          <cell r="D233" t="str">
            <v>RHD2</v>
          </cell>
          <cell r="E233" t="str">
            <v>02886042</v>
          </cell>
          <cell r="G233" t="str">
            <v>2.4-Dichlorphenyliso</v>
          </cell>
          <cell r="H233" t="str">
            <v>RB00000685</v>
          </cell>
          <cell r="I233" t="str">
            <v>2201</v>
          </cell>
          <cell r="J233">
            <v>31250</v>
          </cell>
          <cell r="K233" t="str">
            <v>KG</v>
          </cell>
          <cell r="L233">
            <v>49040.62</v>
          </cell>
          <cell r="M233" t="str">
            <v>EUR</v>
          </cell>
          <cell r="N233">
            <v>152446.88</v>
          </cell>
          <cell r="P233">
            <v>50075</v>
          </cell>
          <cell r="Q233">
            <v>50075</v>
          </cell>
          <cell r="R233">
            <v>-1034.3800000000001</v>
          </cell>
          <cell r="S233">
            <v>-1034.3800000000001</v>
          </cell>
          <cell r="T233">
            <v>0</v>
          </cell>
        </row>
        <row r="234">
          <cell r="B234">
            <v>1120000</v>
          </cell>
          <cell r="C234" t="str">
            <v>Fertige Erz</v>
          </cell>
          <cell r="D234" t="str">
            <v>RHA1</v>
          </cell>
          <cell r="E234" t="str">
            <v>02830144</v>
          </cell>
          <cell r="G234" t="str">
            <v>3,5-Dichl.ph.isocyan</v>
          </cell>
          <cell r="H234" t="str">
            <v>RB00000685</v>
          </cell>
          <cell r="I234" t="str">
            <v>2201</v>
          </cell>
          <cell r="J234">
            <v>100</v>
          </cell>
          <cell r="K234" t="str">
            <v>KG</v>
          </cell>
          <cell r="L234">
            <v>112.63</v>
          </cell>
          <cell r="M234" t="str">
            <v>EUR</v>
          </cell>
          <cell r="N234">
            <v>207.65</v>
          </cell>
          <cell r="P234">
            <v>115.42</v>
          </cell>
          <cell r="Q234">
            <v>115.42</v>
          </cell>
          <cell r="R234">
            <v>-2.79</v>
          </cell>
          <cell r="S234">
            <v>-2.79</v>
          </cell>
          <cell r="T234">
            <v>0</v>
          </cell>
        </row>
        <row r="235">
          <cell r="B235">
            <v>1120000</v>
          </cell>
          <cell r="C235" t="str">
            <v>Fertige Erz</v>
          </cell>
          <cell r="D235" t="str">
            <v>RHD2</v>
          </cell>
          <cell r="E235" t="str">
            <v>02830144</v>
          </cell>
          <cell r="G235" t="str">
            <v>3,5-Dichl.ph.isocyan</v>
          </cell>
          <cell r="H235" t="str">
            <v>RB00000685</v>
          </cell>
          <cell r="I235" t="str">
            <v>2201</v>
          </cell>
          <cell r="J235">
            <v>157380</v>
          </cell>
          <cell r="K235" t="str">
            <v>KG</v>
          </cell>
          <cell r="L235">
            <v>177257.09</v>
          </cell>
          <cell r="M235" t="str">
            <v>EUR</v>
          </cell>
          <cell r="N235">
            <v>326799.57</v>
          </cell>
          <cell r="P235">
            <v>181648</v>
          </cell>
          <cell r="Q235">
            <v>181648</v>
          </cell>
          <cell r="R235">
            <v>-4390.91</v>
          </cell>
          <cell r="S235">
            <v>-4390.91</v>
          </cell>
          <cell r="T235">
            <v>0</v>
          </cell>
        </row>
        <row r="236">
          <cell r="B236">
            <v>1120000</v>
          </cell>
          <cell r="C236" t="str">
            <v>Fertige Erz</v>
          </cell>
          <cell r="D236" t="str">
            <v>RHD2</v>
          </cell>
          <cell r="E236" t="str">
            <v>02803937</v>
          </cell>
          <cell r="G236" t="str">
            <v>P-TOLYLISOCYANAT</v>
          </cell>
          <cell r="H236" t="str">
            <v>RB00000685</v>
          </cell>
          <cell r="I236" t="str">
            <v>2201</v>
          </cell>
          <cell r="J236">
            <v>181320</v>
          </cell>
          <cell r="K236" t="str">
            <v>KG</v>
          </cell>
          <cell r="L236">
            <v>312396.23</v>
          </cell>
          <cell r="M236" t="str">
            <v>EUR</v>
          </cell>
          <cell r="N236">
            <v>779349.62</v>
          </cell>
          <cell r="P236">
            <v>339739.28</v>
          </cell>
          <cell r="Q236">
            <v>339739.28</v>
          </cell>
          <cell r="R236">
            <v>-27343.05</v>
          </cell>
          <cell r="S236">
            <v>-27343.05</v>
          </cell>
          <cell r="T236">
            <v>0</v>
          </cell>
        </row>
        <row r="237">
          <cell r="B237">
            <v>1120000</v>
          </cell>
          <cell r="C237" t="str">
            <v>Fertige Erz</v>
          </cell>
          <cell r="D237" t="str">
            <v>RHJG</v>
          </cell>
          <cell r="E237" t="str">
            <v>02796620</v>
          </cell>
          <cell r="G237" t="str">
            <v>1.2-Propylendiamin t</v>
          </cell>
          <cell r="H237" t="str">
            <v>RB00000685</v>
          </cell>
          <cell r="I237" t="str">
            <v>2201</v>
          </cell>
          <cell r="J237">
            <v>81090</v>
          </cell>
          <cell r="K237" t="str">
            <v>KG</v>
          </cell>
          <cell r="L237">
            <v>174594.88</v>
          </cell>
          <cell r="M237" t="str">
            <v>EUR</v>
          </cell>
          <cell r="N237">
            <v>196772.99</v>
          </cell>
          <cell r="P237">
            <v>177157.32</v>
          </cell>
          <cell r="Q237">
            <v>177157.32</v>
          </cell>
          <cell r="R237">
            <v>-2562.44</v>
          </cell>
          <cell r="S237">
            <v>-2562.44</v>
          </cell>
          <cell r="T237">
            <v>0</v>
          </cell>
        </row>
        <row r="238">
          <cell r="B238">
            <v>1120000</v>
          </cell>
          <cell r="C238" t="str">
            <v>Fertige Erz</v>
          </cell>
          <cell r="D238" t="str">
            <v>RHE1</v>
          </cell>
          <cell r="E238" t="str">
            <v>02796205</v>
          </cell>
          <cell r="G238" t="str">
            <v>AZUROL FT. BIG BAG</v>
          </cell>
          <cell r="H238" t="str">
            <v>RB00000685</v>
          </cell>
          <cell r="I238" t="str">
            <v>2201</v>
          </cell>
          <cell r="J238">
            <v>118161</v>
          </cell>
          <cell r="K238" t="str">
            <v>KG</v>
          </cell>
          <cell r="L238">
            <v>474818.12</v>
          </cell>
          <cell r="M238" t="str">
            <v>EUR</v>
          </cell>
          <cell r="N238">
            <v>794065.55</v>
          </cell>
          <cell r="P238">
            <v>472762.16</v>
          </cell>
          <cell r="Q238">
            <v>472762.16</v>
          </cell>
          <cell r="R238">
            <v>2055.96</v>
          </cell>
          <cell r="S238">
            <v>2055.96</v>
          </cell>
          <cell r="T238">
            <v>0</v>
          </cell>
        </row>
        <row r="239">
          <cell r="B239">
            <v>1120000</v>
          </cell>
          <cell r="C239" t="str">
            <v>Fertige Erz</v>
          </cell>
          <cell r="D239" t="str">
            <v>RHE1</v>
          </cell>
          <cell r="E239" t="str">
            <v>02795713</v>
          </cell>
          <cell r="G239" t="str">
            <v>p-Toluidin rn.Pastil</v>
          </cell>
          <cell r="H239" t="str">
            <v>RB00000685</v>
          </cell>
          <cell r="I239" t="str">
            <v>2201</v>
          </cell>
          <cell r="J239">
            <v>18600</v>
          </cell>
          <cell r="K239" t="str">
            <v>KG</v>
          </cell>
          <cell r="L239">
            <v>31846.92</v>
          </cell>
          <cell r="M239" t="str">
            <v>EUR</v>
          </cell>
          <cell r="N239">
            <v>66089.52</v>
          </cell>
          <cell r="P239">
            <v>43375.199999999997</v>
          </cell>
          <cell r="Q239">
            <v>43375.199999999997</v>
          </cell>
          <cell r="R239">
            <v>-11528.28</v>
          </cell>
          <cell r="S239">
            <v>-11528.28</v>
          </cell>
          <cell r="T239">
            <v>0</v>
          </cell>
        </row>
        <row r="240">
          <cell r="B240">
            <v>1120000</v>
          </cell>
          <cell r="C240" t="str">
            <v>Fertige Erz</v>
          </cell>
          <cell r="D240" t="str">
            <v>RHD2</v>
          </cell>
          <cell r="E240" t="str">
            <v>02789373</v>
          </cell>
          <cell r="G240" t="str">
            <v>Isopropylisocyanat a</v>
          </cell>
          <cell r="H240" t="str">
            <v>RB00000685</v>
          </cell>
          <cell r="I240" t="str">
            <v>2201</v>
          </cell>
          <cell r="J240">
            <v>49980</v>
          </cell>
          <cell r="K240" t="str">
            <v>KG</v>
          </cell>
          <cell r="L240">
            <v>83666.52</v>
          </cell>
          <cell r="M240" t="str">
            <v>EUR</v>
          </cell>
          <cell r="N240">
            <v>148935.4</v>
          </cell>
          <cell r="P240">
            <v>86655.32</v>
          </cell>
          <cell r="Q240">
            <v>86655.32</v>
          </cell>
          <cell r="R240">
            <v>-2988.8</v>
          </cell>
          <cell r="S240">
            <v>-2988.8</v>
          </cell>
          <cell r="T240">
            <v>0</v>
          </cell>
        </row>
        <row r="241">
          <cell r="B241">
            <v>1120000</v>
          </cell>
          <cell r="C241" t="str">
            <v>Fertige Erz</v>
          </cell>
          <cell r="D241" t="str">
            <v>RHE1</v>
          </cell>
          <cell r="E241" t="str">
            <v>02770842</v>
          </cell>
          <cell r="G241" t="str">
            <v>o/p-Toluidin Gemisch</v>
          </cell>
          <cell r="H241" t="str">
            <v>RB00000685</v>
          </cell>
          <cell r="I241" t="str">
            <v>2201</v>
          </cell>
          <cell r="J241">
            <v>32400</v>
          </cell>
          <cell r="K241" t="str">
            <v>KG</v>
          </cell>
          <cell r="L241">
            <v>39518.28</v>
          </cell>
          <cell r="M241" t="str">
            <v>EUR</v>
          </cell>
          <cell r="N241">
            <v>42670.8</v>
          </cell>
          <cell r="P241">
            <v>44459.28</v>
          </cell>
          <cell r="Q241">
            <v>42670.8</v>
          </cell>
          <cell r="R241">
            <v>-3152.52</v>
          </cell>
          <cell r="S241">
            <v>-4941</v>
          </cell>
          <cell r="T241">
            <v>1788.48</v>
          </cell>
        </row>
        <row r="242">
          <cell r="B242">
            <v>1120000</v>
          </cell>
          <cell r="C242" t="str">
            <v>Fertige Erz</v>
          </cell>
          <cell r="D242" t="str">
            <v>RHD2</v>
          </cell>
          <cell r="E242" t="str">
            <v>02730026</v>
          </cell>
          <cell r="G242" t="str">
            <v>CHLORWASSERSTOFF (NA</v>
          </cell>
          <cell r="H242" t="str">
            <v>RB00000685</v>
          </cell>
          <cell r="I242" t="str">
            <v>2201</v>
          </cell>
          <cell r="J242">
            <v>469.8</v>
          </cell>
          <cell r="K242" t="str">
            <v>KG</v>
          </cell>
          <cell r="L242">
            <v>4.32</v>
          </cell>
          <cell r="M242" t="str">
            <v>EUR</v>
          </cell>
          <cell r="N242">
            <v>7.23</v>
          </cell>
          <cell r="P242">
            <v>4.32</v>
          </cell>
          <cell r="Q242">
            <v>4.32</v>
          </cell>
          <cell r="R242">
            <v>0</v>
          </cell>
          <cell r="S242">
            <v>0</v>
          </cell>
          <cell r="T242">
            <v>0</v>
          </cell>
        </row>
        <row r="243">
          <cell r="B243">
            <v>1120000</v>
          </cell>
          <cell r="C243" t="str">
            <v>Fertige Erz</v>
          </cell>
          <cell r="D243" t="str">
            <v>RHJG</v>
          </cell>
          <cell r="E243" t="str">
            <v>02726037</v>
          </cell>
          <cell r="G243" t="str">
            <v>1,4-Diaminocyclohexa</v>
          </cell>
          <cell r="H243" t="str">
            <v>RB00000685</v>
          </cell>
          <cell r="I243" t="str">
            <v>2201</v>
          </cell>
          <cell r="J243">
            <v>1080</v>
          </cell>
          <cell r="K243" t="str">
            <v>KG</v>
          </cell>
          <cell r="L243">
            <v>21960.83</v>
          </cell>
          <cell r="M243" t="str">
            <v>EUR</v>
          </cell>
          <cell r="N243">
            <v>0.22</v>
          </cell>
          <cell r="P243">
            <v>21264.34</v>
          </cell>
          <cell r="Q243">
            <v>0.22</v>
          </cell>
          <cell r="R243">
            <v>21960.61</v>
          </cell>
          <cell r="S243">
            <v>696.49</v>
          </cell>
          <cell r="T243">
            <v>21264.12</v>
          </cell>
        </row>
        <row r="244">
          <cell r="B244">
            <v>1120000</v>
          </cell>
          <cell r="C244" t="str">
            <v>Fertige Erz</v>
          </cell>
          <cell r="D244" t="str">
            <v>RHE1</v>
          </cell>
          <cell r="E244" t="str">
            <v>02723828</v>
          </cell>
          <cell r="G244" t="str">
            <v>1.5-Naphthylendiamin</v>
          </cell>
          <cell r="H244" t="str">
            <v>RB00000685</v>
          </cell>
          <cell r="I244" t="str">
            <v>2201</v>
          </cell>
          <cell r="J244">
            <v>12900</v>
          </cell>
          <cell r="K244" t="str">
            <v>KG</v>
          </cell>
          <cell r="L244">
            <v>115645.92</v>
          </cell>
          <cell r="M244" t="str">
            <v>EUR</v>
          </cell>
          <cell r="N244">
            <v>2.58</v>
          </cell>
          <cell r="P244">
            <v>114839.67</v>
          </cell>
          <cell r="Q244">
            <v>2.58</v>
          </cell>
          <cell r="R244">
            <v>115643.34</v>
          </cell>
          <cell r="S244">
            <v>806.25</v>
          </cell>
          <cell r="T244">
            <v>114837.09</v>
          </cell>
        </row>
        <row r="245">
          <cell r="B245">
            <v>1120000</v>
          </cell>
          <cell r="C245" t="str">
            <v>Fertige Erz</v>
          </cell>
          <cell r="D245" t="str">
            <v>RHE1</v>
          </cell>
          <cell r="E245" t="str">
            <v>02652025</v>
          </cell>
          <cell r="G245" t="str">
            <v>2-Chlor-4-nitrotoluo</v>
          </cell>
          <cell r="H245" t="str">
            <v>RB00000685</v>
          </cell>
          <cell r="I245" t="str">
            <v>2201</v>
          </cell>
          <cell r="J245">
            <v>23395</v>
          </cell>
          <cell r="K245" t="str">
            <v>KG</v>
          </cell>
          <cell r="L245">
            <v>18928.89</v>
          </cell>
          <cell r="M245" t="str">
            <v>EUR</v>
          </cell>
          <cell r="N245">
            <v>22052.13</v>
          </cell>
          <cell r="P245">
            <v>22052.13</v>
          </cell>
          <cell r="Q245">
            <v>22052.13</v>
          </cell>
          <cell r="R245">
            <v>-3123.24</v>
          </cell>
          <cell r="S245">
            <v>-3123.24</v>
          </cell>
          <cell r="T245">
            <v>0</v>
          </cell>
        </row>
        <row r="246">
          <cell r="B246">
            <v>1120000</v>
          </cell>
          <cell r="C246" t="str">
            <v>Fertige Erz</v>
          </cell>
          <cell r="D246" t="str">
            <v>RHE1</v>
          </cell>
          <cell r="E246" t="str">
            <v>02631249</v>
          </cell>
          <cell r="G246" t="str">
            <v>VULKANOX BKF     Big</v>
          </cell>
          <cell r="H246" t="str">
            <v>RB00000685</v>
          </cell>
          <cell r="I246" t="str">
            <v>2201</v>
          </cell>
          <cell r="J246">
            <v>1089</v>
          </cell>
          <cell r="K246" t="str">
            <v>KG</v>
          </cell>
          <cell r="L246">
            <v>3298.8</v>
          </cell>
          <cell r="M246" t="str">
            <v>EUR</v>
          </cell>
          <cell r="N246">
            <v>3356.95</v>
          </cell>
          <cell r="P246">
            <v>3356.19</v>
          </cell>
          <cell r="Q246">
            <v>3356.19</v>
          </cell>
          <cell r="R246">
            <v>-57.39</v>
          </cell>
          <cell r="S246">
            <v>-57.39</v>
          </cell>
          <cell r="T246">
            <v>0</v>
          </cell>
        </row>
        <row r="247">
          <cell r="B247">
            <v>1120000</v>
          </cell>
          <cell r="C247" t="str">
            <v>Fertige Erz</v>
          </cell>
          <cell r="D247" t="str">
            <v>RHE1</v>
          </cell>
          <cell r="E247" t="str">
            <v>02619478</v>
          </cell>
          <cell r="G247" t="str">
            <v>Pentaethylenhexamin</v>
          </cell>
          <cell r="H247" t="str">
            <v>RB00000685</v>
          </cell>
          <cell r="I247" t="str">
            <v>2201</v>
          </cell>
          <cell r="J247">
            <v>600</v>
          </cell>
          <cell r="K247" t="str">
            <v>KG</v>
          </cell>
          <cell r="L247">
            <v>1176.9000000000001</v>
          </cell>
          <cell r="M247" t="str">
            <v>EUR</v>
          </cell>
          <cell r="N247">
            <v>1049.46</v>
          </cell>
          <cell r="P247">
            <v>1195.68</v>
          </cell>
          <cell r="Q247">
            <v>1049.46</v>
          </cell>
          <cell r="R247">
            <v>127.44</v>
          </cell>
          <cell r="S247">
            <v>-18.78</v>
          </cell>
          <cell r="T247">
            <v>146.22</v>
          </cell>
        </row>
        <row r="248">
          <cell r="B248">
            <v>1120000</v>
          </cell>
          <cell r="C248" t="str">
            <v>Fertige Erz</v>
          </cell>
          <cell r="D248" t="str">
            <v>RHA2</v>
          </cell>
          <cell r="E248" t="str">
            <v>02554112</v>
          </cell>
          <cell r="G248" t="str">
            <v>o-Toluidin rn. BKW</v>
          </cell>
          <cell r="H248" t="str">
            <v>RB00000685</v>
          </cell>
          <cell r="I248" t="str">
            <v>2201</v>
          </cell>
          <cell r="J248">
            <v>1286850</v>
          </cell>
          <cell r="K248" t="str">
            <v>KG</v>
          </cell>
          <cell r="L248">
            <v>1312587</v>
          </cell>
          <cell r="M248" t="str">
            <v>EUR</v>
          </cell>
          <cell r="N248">
            <v>1377701.61</v>
          </cell>
          <cell r="P248">
            <v>1482965.94</v>
          </cell>
          <cell r="Q248">
            <v>1377701.61</v>
          </cell>
          <cell r="R248">
            <v>-65114.61</v>
          </cell>
          <cell r="S248">
            <v>-170378.94</v>
          </cell>
          <cell r="T248">
            <v>105264.33</v>
          </cell>
        </row>
        <row r="249">
          <cell r="B249">
            <v>1120000</v>
          </cell>
          <cell r="C249" t="str">
            <v>Fertige Erz</v>
          </cell>
          <cell r="D249" t="str">
            <v>RHRP</v>
          </cell>
          <cell r="E249" t="str">
            <v>02554112</v>
          </cell>
          <cell r="G249" t="str">
            <v>o-Toluidin rn. BKW</v>
          </cell>
          <cell r="H249" t="str">
            <v>RB00000685</v>
          </cell>
          <cell r="I249" t="str">
            <v>2201</v>
          </cell>
          <cell r="J249">
            <v>193340</v>
          </cell>
          <cell r="K249" t="str">
            <v>KG</v>
          </cell>
          <cell r="L249">
            <v>197206.8</v>
          </cell>
          <cell r="M249" t="str">
            <v>EUR</v>
          </cell>
          <cell r="N249">
            <v>176906.1</v>
          </cell>
          <cell r="P249">
            <v>222805.02</v>
          </cell>
          <cell r="Q249">
            <v>176906.1</v>
          </cell>
          <cell r="R249">
            <v>20300.7</v>
          </cell>
          <cell r="S249">
            <v>-25598.22</v>
          </cell>
          <cell r="T249">
            <v>45898.92</v>
          </cell>
        </row>
        <row r="250">
          <cell r="B250">
            <v>1120000</v>
          </cell>
          <cell r="C250" t="str">
            <v>Fertige Erz</v>
          </cell>
          <cell r="D250" t="str">
            <v>RHE1</v>
          </cell>
          <cell r="E250" t="str">
            <v>02554104</v>
          </cell>
          <cell r="G250" t="str">
            <v>o-Toluidin rn.     F</v>
          </cell>
          <cell r="H250" t="str">
            <v>RB00000685</v>
          </cell>
          <cell r="I250" t="str">
            <v>2201</v>
          </cell>
          <cell r="J250">
            <v>341040</v>
          </cell>
          <cell r="K250" t="str">
            <v>KG</v>
          </cell>
          <cell r="L250">
            <v>389160.74</v>
          </cell>
          <cell r="M250" t="str">
            <v>EUR</v>
          </cell>
          <cell r="N250">
            <v>290668.39</v>
          </cell>
          <cell r="P250">
            <v>445978.01</v>
          </cell>
          <cell r="Q250">
            <v>290668.39</v>
          </cell>
          <cell r="R250">
            <v>98492.35</v>
          </cell>
          <cell r="S250">
            <v>-56817.27</v>
          </cell>
          <cell r="T250">
            <v>155309.62</v>
          </cell>
        </row>
        <row r="251">
          <cell r="B251">
            <v>1120000</v>
          </cell>
          <cell r="C251" t="str">
            <v>Fertige Erz</v>
          </cell>
          <cell r="D251" t="str">
            <v>RHA2</v>
          </cell>
          <cell r="E251" t="str">
            <v>02533638</v>
          </cell>
          <cell r="G251" t="str">
            <v>o-Toluidin rn. Cont.</v>
          </cell>
          <cell r="H251" t="str">
            <v>RB00000685</v>
          </cell>
          <cell r="I251" t="str">
            <v>2201</v>
          </cell>
          <cell r="J251">
            <v>344340</v>
          </cell>
          <cell r="K251" t="str">
            <v>KG</v>
          </cell>
          <cell r="L251">
            <v>351467.85</v>
          </cell>
          <cell r="M251" t="str">
            <v>EUR</v>
          </cell>
          <cell r="N251">
            <v>380530.13</v>
          </cell>
          <cell r="P251">
            <v>397092.89</v>
          </cell>
          <cell r="Q251">
            <v>380530.13</v>
          </cell>
          <cell r="R251">
            <v>-29062.28</v>
          </cell>
          <cell r="S251">
            <v>-45625.04</v>
          </cell>
          <cell r="T251">
            <v>16562.759999999998</v>
          </cell>
        </row>
        <row r="252">
          <cell r="B252">
            <v>1120000</v>
          </cell>
          <cell r="C252" t="str">
            <v>Fertige Erz</v>
          </cell>
          <cell r="D252" t="str">
            <v>RHE1</v>
          </cell>
          <cell r="E252" t="str">
            <v>02517632</v>
          </cell>
          <cell r="G252" t="str">
            <v>p-Chlortoluol rein C</v>
          </cell>
          <cell r="H252" t="str">
            <v>RB00000685</v>
          </cell>
          <cell r="I252" t="str">
            <v>2201</v>
          </cell>
          <cell r="J252">
            <v>-3860</v>
          </cell>
          <cell r="K252" t="str">
            <v>KG</v>
          </cell>
          <cell r="L252">
            <v>-3121.97</v>
          </cell>
          <cell r="M252" t="str">
            <v>EUR</v>
          </cell>
          <cell r="N252">
            <v>-3925.23</v>
          </cell>
          <cell r="P252">
            <v>-3527.65</v>
          </cell>
          <cell r="Q252">
            <v>-3925.23</v>
          </cell>
          <cell r="R252">
            <v>803.26</v>
          </cell>
          <cell r="S252">
            <v>405.68</v>
          </cell>
          <cell r="T252">
            <v>397.58</v>
          </cell>
        </row>
        <row r="253">
          <cell r="B253">
            <v>1120000</v>
          </cell>
          <cell r="C253" t="str">
            <v>Fertige Erz</v>
          </cell>
          <cell r="D253" t="str">
            <v>RHD2</v>
          </cell>
          <cell r="E253" t="str">
            <v>02517624</v>
          </cell>
          <cell r="G253" t="str">
            <v>CHLORBENZOL REIN CON</v>
          </cell>
          <cell r="H253" t="str">
            <v>RB00000685</v>
          </cell>
          <cell r="I253" t="str">
            <v>2201</v>
          </cell>
          <cell r="J253">
            <v>2447</v>
          </cell>
          <cell r="K253" t="str">
            <v>KG</v>
          </cell>
          <cell r="L253">
            <v>1742.02</v>
          </cell>
          <cell r="M253" t="str">
            <v>EUR</v>
          </cell>
          <cell r="N253">
            <v>2218.94</v>
          </cell>
          <cell r="P253">
            <v>1949.77</v>
          </cell>
          <cell r="Q253">
            <v>1949.77</v>
          </cell>
          <cell r="R253">
            <v>-207.75</v>
          </cell>
          <cell r="S253">
            <v>-207.75</v>
          </cell>
          <cell r="T253">
            <v>0</v>
          </cell>
        </row>
        <row r="254">
          <cell r="B254">
            <v>1120000</v>
          </cell>
          <cell r="C254" t="str">
            <v>Fertige Erz</v>
          </cell>
          <cell r="D254" t="str">
            <v>RHE1</v>
          </cell>
          <cell r="E254" t="str">
            <v>02517594</v>
          </cell>
          <cell r="G254" t="str">
            <v>p-Dichlorbenzol rein</v>
          </cell>
          <cell r="H254" t="str">
            <v>RB00000685</v>
          </cell>
          <cell r="I254" t="str">
            <v>2201</v>
          </cell>
          <cell r="J254">
            <v>660</v>
          </cell>
          <cell r="K254" t="str">
            <v>KG</v>
          </cell>
          <cell r="L254">
            <v>469.52</v>
          </cell>
          <cell r="M254" t="str">
            <v>EUR</v>
          </cell>
          <cell r="N254">
            <v>474.14</v>
          </cell>
          <cell r="P254">
            <v>499.75</v>
          </cell>
          <cell r="Q254">
            <v>474.14</v>
          </cell>
          <cell r="R254">
            <v>-4.62</v>
          </cell>
          <cell r="S254">
            <v>-30.23</v>
          </cell>
          <cell r="T254">
            <v>25.61</v>
          </cell>
        </row>
        <row r="255">
          <cell r="B255">
            <v>1120000</v>
          </cell>
          <cell r="C255" t="str">
            <v>Fertige Erz</v>
          </cell>
          <cell r="D255" t="str">
            <v>RHE1</v>
          </cell>
          <cell r="E255" t="str">
            <v>02498441</v>
          </cell>
          <cell r="G255" t="str">
            <v>LEWATIT K 2649</v>
          </cell>
          <cell r="H255" t="str">
            <v>RB00000685</v>
          </cell>
          <cell r="I255" t="str">
            <v>2201</v>
          </cell>
          <cell r="J255">
            <v>810</v>
          </cell>
          <cell r="K255" t="str">
            <v>KG</v>
          </cell>
          <cell r="L255">
            <v>4700.75</v>
          </cell>
          <cell r="M255" t="str">
            <v>EUR</v>
          </cell>
          <cell r="N255">
            <v>5237.95</v>
          </cell>
          <cell r="P255">
            <v>5237.95</v>
          </cell>
          <cell r="Q255">
            <v>5237.95</v>
          </cell>
          <cell r="R255">
            <v>-537.20000000000005</v>
          </cell>
          <cell r="S255">
            <v>-537.20000000000005</v>
          </cell>
          <cell r="T255">
            <v>0</v>
          </cell>
        </row>
        <row r="256">
          <cell r="B256">
            <v>1120000</v>
          </cell>
          <cell r="C256" t="str">
            <v>Fertige Erz</v>
          </cell>
          <cell r="D256" t="str">
            <v>RHE1</v>
          </cell>
          <cell r="E256" t="str">
            <v>02479358</v>
          </cell>
          <cell r="G256" t="str">
            <v>VULKANOX BKF 15Kg PP</v>
          </cell>
          <cell r="H256" t="str">
            <v>RB00000685</v>
          </cell>
          <cell r="I256" t="str">
            <v>2201</v>
          </cell>
          <cell r="J256">
            <v>54375</v>
          </cell>
          <cell r="K256" t="str">
            <v>KG</v>
          </cell>
          <cell r="L256">
            <v>168752.83</v>
          </cell>
          <cell r="M256" t="str">
            <v>EUR</v>
          </cell>
          <cell r="N256">
            <v>202226.06</v>
          </cell>
          <cell r="P256">
            <v>169437.94</v>
          </cell>
          <cell r="Q256">
            <v>169437.94</v>
          </cell>
          <cell r="R256">
            <v>-685.11</v>
          </cell>
          <cell r="S256">
            <v>-685.11</v>
          </cell>
          <cell r="T256">
            <v>0</v>
          </cell>
        </row>
        <row r="257">
          <cell r="B257">
            <v>1120000</v>
          </cell>
          <cell r="C257" t="str">
            <v>Fertige Erz</v>
          </cell>
          <cell r="D257" t="str">
            <v>RHE1</v>
          </cell>
          <cell r="E257" t="str">
            <v>02435369</v>
          </cell>
          <cell r="G257" t="str">
            <v>HYHYDRAT 100%</v>
          </cell>
          <cell r="H257" t="str">
            <v>RB00000685</v>
          </cell>
          <cell r="I257" t="str">
            <v>2201</v>
          </cell>
          <cell r="J257">
            <v>1000</v>
          </cell>
          <cell r="K257" t="str">
            <v>KG</v>
          </cell>
          <cell r="L257">
            <v>2465.4</v>
          </cell>
          <cell r="M257" t="str">
            <v>EUR</v>
          </cell>
          <cell r="N257">
            <v>2359.6999999999998</v>
          </cell>
          <cell r="P257">
            <v>2359.6999999999998</v>
          </cell>
          <cell r="Q257">
            <v>2359.6999999999998</v>
          </cell>
          <cell r="R257">
            <v>105.7</v>
          </cell>
          <cell r="S257">
            <v>105.7</v>
          </cell>
          <cell r="T257">
            <v>0</v>
          </cell>
        </row>
        <row r="258">
          <cell r="B258">
            <v>1120000</v>
          </cell>
          <cell r="C258" t="str">
            <v>Fertige Erz</v>
          </cell>
          <cell r="D258" t="str">
            <v>RHNY</v>
          </cell>
          <cell r="E258" t="str">
            <v>02397386</v>
          </cell>
          <cell r="G258" t="str">
            <v>ANHYMIX SACK</v>
          </cell>
          <cell r="H258" t="str">
            <v>RB00000685</v>
          </cell>
          <cell r="I258" t="str">
            <v>2201</v>
          </cell>
          <cell r="J258">
            <v>1675</v>
          </cell>
          <cell r="K258" t="str">
            <v>KG</v>
          </cell>
          <cell r="L258">
            <v>603.66999999999996</v>
          </cell>
          <cell r="M258" t="str">
            <v>EUR</v>
          </cell>
          <cell r="N258">
            <v>1171.33</v>
          </cell>
          <cell r="P258">
            <v>610.03</v>
          </cell>
          <cell r="Q258">
            <v>610.03</v>
          </cell>
          <cell r="R258">
            <v>-6.36</v>
          </cell>
          <cell r="S258">
            <v>-6.36</v>
          </cell>
          <cell r="T258">
            <v>0</v>
          </cell>
        </row>
        <row r="259">
          <cell r="B259">
            <v>1120000</v>
          </cell>
          <cell r="C259" t="str">
            <v>Fertige Erz</v>
          </cell>
          <cell r="D259" t="str">
            <v>RHNY</v>
          </cell>
          <cell r="E259" t="str">
            <v>02363708</v>
          </cell>
          <cell r="G259" t="str">
            <v>OLEUM  27%..........</v>
          </cell>
          <cell r="H259" t="str">
            <v>RB00000685</v>
          </cell>
          <cell r="I259" t="str">
            <v>2201</v>
          </cell>
          <cell r="J259">
            <v>61354</v>
          </cell>
          <cell r="K259" t="str">
            <v>KG</v>
          </cell>
          <cell r="L259">
            <v>3718.05</v>
          </cell>
          <cell r="M259" t="str">
            <v>EUR</v>
          </cell>
          <cell r="N259">
            <v>7890.12</v>
          </cell>
          <cell r="P259">
            <v>7890.12</v>
          </cell>
          <cell r="Q259">
            <v>7890.12</v>
          </cell>
          <cell r="R259">
            <v>-4172.07</v>
          </cell>
          <cell r="S259">
            <v>-4172.07</v>
          </cell>
          <cell r="T259">
            <v>0</v>
          </cell>
        </row>
        <row r="260">
          <cell r="B260">
            <v>1120000</v>
          </cell>
          <cell r="C260" t="str">
            <v>Fertige Erz</v>
          </cell>
          <cell r="D260" t="str">
            <v>RHJG</v>
          </cell>
          <cell r="E260" t="str">
            <v>02333957</v>
          </cell>
          <cell r="G260" t="str">
            <v>N-(2-Aminoethyl)-pip</v>
          </cell>
          <cell r="H260" t="str">
            <v>RB00000685</v>
          </cell>
          <cell r="I260" t="str">
            <v>2201</v>
          </cell>
          <cell r="J260">
            <v>1000</v>
          </cell>
          <cell r="K260" t="str">
            <v>KG</v>
          </cell>
          <cell r="L260">
            <v>1961.5</v>
          </cell>
          <cell r="M260" t="str">
            <v>EUR</v>
          </cell>
          <cell r="N260">
            <v>1667.9</v>
          </cell>
          <cell r="P260">
            <v>1992.8</v>
          </cell>
          <cell r="Q260">
            <v>1667.9</v>
          </cell>
          <cell r="R260">
            <v>293.60000000000002</v>
          </cell>
          <cell r="S260">
            <v>-31.3</v>
          </cell>
          <cell r="T260">
            <v>324.89999999999998</v>
          </cell>
        </row>
        <row r="261">
          <cell r="B261">
            <v>1120000</v>
          </cell>
          <cell r="C261" t="str">
            <v>Fertige Erz</v>
          </cell>
          <cell r="D261" t="str">
            <v>RHE1</v>
          </cell>
          <cell r="E261" t="str">
            <v>02329461</v>
          </cell>
          <cell r="G261" t="str">
            <v>Dimethyldiphenyleth.</v>
          </cell>
          <cell r="H261" t="str">
            <v>RB00000685</v>
          </cell>
          <cell r="I261" t="str">
            <v>2201</v>
          </cell>
          <cell r="J261">
            <v>396000</v>
          </cell>
          <cell r="K261" t="str">
            <v>KG</v>
          </cell>
          <cell r="L261">
            <v>475160.4</v>
          </cell>
          <cell r="M261" t="str">
            <v>EUR</v>
          </cell>
          <cell r="N261">
            <v>99000</v>
          </cell>
          <cell r="P261">
            <v>544618.80000000005</v>
          </cell>
          <cell r="Q261">
            <v>99000</v>
          </cell>
          <cell r="R261">
            <v>376160.4</v>
          </cell>
          <cell r="S261">
            <v>-69458.399999999994</v>
          </cell>
          <cell r="T261">
            <v>445618.8</v>
          </cell>
        </row>
        <row r="262">
          <cell r="B262">
            <v>1120000</v>
          </cell>
          <cell r="C262" t="str">
            <v>Fertige Erz</v>
          </cell>
          <cell r="D262" t="str">
            <v>RHE1</v>
          </cell>
          <cell r="E262" t="str">
            <v>02327175</v>
          </cell>
          <cell r="G262" t="str">
            <v>2.3-Dichlornitrobenz</v>
          </cell>
          <cell r="H262" t="str">
            <v>RB00000685</v>
          </cell>
          <cell r="I262" t="str">
            <v>2201</v>
          </cell>
          <cell r="J262">
            <v>51880</v>
          </cell>
          <cell r="K262" t="str">
            <v>KG</v>
          </cell>
          <cell r="L262">
            <v>115168.41</v>
          </cell>
          <cell r="M262" t="str">
            <v>EUR</v>
          </cell>
          <cell r="N262">
            <v>123905</v>
          </cell>
          <cell r="P262">
            <v>116864.89</v>
          </cell>
          <cell r="Q262">
            <v>116864.89</v>
          </cell>
          <cell r="R262">
            <v>-1696.48</v>
          </cell>
          <cell r="S262">
            <v>-1696.48</v>
          </cell>
          <cell r="T262">
            <v>0</v>
          </cell>
        </row>
        <row r="263">
          <cell r="B263">
            <v>1120000</v>
          </cell>
          <cell r="C263" t="str">
            <v>Fertige Erz</v>
          </cell>
          <cell r="D263" t="str">
            <v>RHJG</v>
          </cell>
          <cell r="E263" t="str">
            <v>02319830</v>
          </cell>
          <cell r="G263" t="str">
            <v>Tetraethylenpentamin</v>
          </cell>
          <cell r="H263" t="str">
            <v>RB00000685</v>
          </cell>
          <cell r="I263" t="str">
            <v>2201</v>
          </cell>
          <cell r="J263">
            <v>10000</v>
          </cell>
          <cell r="K263" t="str">
            <v>KG</v>
          </cell>
          <cell r="L263">
            <v>19615</v>
          </cell>
          <cell r="M263" t="str">
            <v>EUR</v>
          </cell>
          <cell r="N263">
            <v>17254</v>
          </cell>
          <cell r="P263">
            <v>19928</v>
          </cell>
          <cell r="Q263">
            <v>17254</v>
          </cell>
          <cell r="R263">
            <v>2361</v>
          </cell>
          <cell r="S263">
            <v>-313</v>
          </cell>
          <cell r="T263">
            <v>2674</v>
          </cell>
        </row>
        <row r="264">
          <cell r="B264">
            <v>1120000</v>
          </cell>
          <cell r="C264" t="str">
            <v>Fertige Erz</v>
          </cell>
          <cell r="D264" t="str">
            <v>RHHD</v>
          </cell>
          <cell r="E264" t="str">
            <v>02313115</v>
          </cell>
          <cell r="G264" t="str">
            <v>NA.BISULFIT 38-40%(L</v>
          </cell>
          <cell r="H264" t="str">
            <v>RB00000685</v>
          </cell>
          <cell r="I264" t="str">
            <v>2201</v>
          </cell>
          <cell r="J264">
            <v>23720</v>
          </cell>
          <cell r="K264" t="str">
            <v>KG</v>
          </cell>
          <cell r="L264">
            <v>1311.72</v>
          </cell>
          <cell r="M264" t="str">
            <v>EUR</v>
          </cell>
          <cell r="N264">
            <v>2507.1999999999998</v>
          </cell>
          <cell r="P264">
            <v>1857.28</v>
          </cell>
          <cell r="Q264">
            <v>1857.28</v>
          </cell>
          <cell r="R264">
            <v>-545.55999999999995</v>
          </cell>
          <cell r="S264">
            <v>-545.55999999999995</v>
          </cell>
          <cell r="T264">
            <v>0</v>
          </cell>
        </row>
        <row r="265">
          <cell r="B265">
            <v>1120000</v>
          </cell>
          <cell r="C265" t="str">
            <v>Fertige Erz</v>
          </cell>
          <cell r="D265" t="str">
            <v>RHNY</v>
          </cell>
          <cell r="E265" t="str">
            <v>02311430</v>
          </cell>
          <cell r="G265" t="str">
            <v>FLUSSSAEURE 81-85%..</v>
          </cell>
          <cell r="H265" t="str">
            <v>RB00000685</v>
          </cell>
          <cell r="I265" t="str">
            <v>2201</v>
          </cell>
          <cell r="J265">
            <v>6400</v>
          </cell>
          <cell r="K265" t="str">
            <v>KG</v>
          </cell>
          <cell r="L265">
            <v>7150.08</v>
          </cell>
          <cell r="M265" t="str">
            <v>EUR</v>
          </cell>
          <cell r="N265">
            <v>7556.48</v>
          </cell>
          <cell r="P265">
            <v>7384.32</v>
          </cell>
          <cell r="Q265">
            <v>7384.32</v>
          </cell>
          <cell r="R265">
            <v>-234.24</v>
          </cell>
          <cell r="S265">
            <v>-234.24</v>
          </cell>
          <cell r="T265">
            <v>0</v>
          </cell>
        </row>
        <row r="266">
          <cell r="B266">
            <v>1120000</v>
          </cell>
          <cell r="C266" t="str">
            <v>Fertige Erz</v>
          </cell>
          <cell r="D266" t="str">
            <v>RHE1</v>
          </cell>
          <cell r="E266" t="str">
            <v>01801299</v>
          </cell>
          <cell r="G266" t="str">
            <v>2.6-Bis-dime.ethyl-4</v>
          </cell>
          <cell r="H266" t="str">
            <v>RB00000685</v>
          </cell>
          <cell r="I266" t="str">
            <v>2201</v>
          </cell>
          <cell r="J266">
            <v>340</v>
          </cell>
          <cell r="K266" t="str">
            <v>KG</v>
          </cell>
          <cell r="L266">
            <v>566.71</v>
          </cell>
          <cell r="M266" t="str">
            <v>EUR</v>
          </cell>
          <cell r="N266">
            <v>532</v>
          </cell>
          <cell r="P266">
            <v>532</v>
          </cell>
          <cell r="Q266">
            <v>532</v>
          </cell>
          <cell r="R266">
            <v>34.71</v>
          </cell>
          <cell r="S266">
            <v>34.71</v>
          </cell>
          <cell r="T266">
            <v>0</v>
          </cell>
        </row>
        <row r="267">
          <cell r="B267">
            <v>1120000</v>
          </cell>
          <cell r="C267" t="str">
            <v>Fertige Erz</v>
          </cell>
          <cell r="D267" t="str">
            <v>RHKF</v>
          </cell>
          <cell r="E267" t="str">
            <v>01787059</v>
          </cell>
          <cell r="G267" t="str">
            <v>Vulkanox BHT Food Gr</v>
          </cell>
          <cell r="H267" t="str">
            <v>RB00000685</v>
          </cell>
          <cell r="I267" t="str">
            <v>2201</v>
          </cell>
          <cell r="J267">
            <v>20</v>
          </cell>
          <cell r="K267" t="str">
            <v>KG</v>
          </cell>
          <cell r="L267">
            <v>31.54</v>
          </cell>
          <cell r="M267" t="str">
            <v>EUR</v>
          </cell>
          <cell r="N267">
            <v>47.13</v>
          </cell>
          <cell r="P267">
            <v>33.47</v>
          </cell>
          <cell r="Q267">
            <v>33.47</v>
          </cell>
          <cell r="R267">
            <v>-1.93</v>
          </cell>
          <cell r="S267">
            <v>-1.93</v>
          </cell>
          <cell r="T267">
            <v>0</v>
          </cell>
        </row>
        <row r="268">
          <cell r="B268">
            <v>1120000</v>
          </cell>
          <cell r="C268" t="str">
            <v>Fertige Erz</v>
          </cell>
          <cell r="D268" t="str">
            <v>RHE1</v>
          </cell>
          <cell r="E268" t="str">
            <v>01787008</v>
          </cell>
          <cell r="G268" t="str">
            <v>Vulkanox BHT / RCR</v>
          </cell>
          <cell r="H268" t="str">
            <v>RB00000685</v>
          </cell>
          <cell r="I268" t="str">
            <v>2201</v>
          </cell>
          <cell r="J268">
            <v>15000</v>
          </cell>
          <cell r="K268" t="str">
            <v>KG</v>
          </cell>
          <cell r="L268">
            <v>23299.5</v>
          </cell>
          <cell r="M268" t="str">
            <v>EUR</v>
          </cell>
          <cell r="N268">
            <v>30543</v>
          </cell>
          <cell r="P268">
            <v>24706.5</v>
          </cell>
          <cell r="Q268">
            <v>24706.5</v>
          </cell>
          <cell r="R268">
            <v>-1407</v>
          </cell>
          <cell r="S268">
            <v>-1407</v>
          </cell>
          <cell r="T268">
            <v>0</v>
          </cell>
        </row>
        <row r="269">
          <cell r="B269">
            <v>1120000</v>
          </cell>
          <cell r="C269" t="str">
            <v>Fertige Erz</v>
          </cell>
          <cell r="D269" t="str">
            <v>RHA2</v>
          </cell>
          <cell r="E269" t="str">
            <v>01782073</v>
          </cell>
          <cell r="G269" t="str">
            <v>p-Dichlorbenzol rn.e</v>
          </cell>
          <cell r="H269" t="str">
            <v>RB00000685</v>
          </cell>
          <cell r="I269" t="str">
            <v>2201</v>
          </cell>
          <cell r="J269">
            <v>71620</v>
          </cell>
          <cell r="K269" t="str">
            <v>KG</v>
          </cell>
          <cell r="L269">
            <v>53822.43</v>
          </cell>
          <cell r="M269" t="str">
            <v>EUR</v>
          </cell>
          <cell r="N269">
            <v>57854.64</v>
          </cell>
          <cell r="P269">
            <v>57854.64</v>
          </cell>
          <cell r="Q269">
            <v>57854.64</v>
          </cell>
          <cell r="R269">
            <v>-4032.21</v>
          </cell>
          <cell r="S269">
            <v>-4032.21</v>
          </cell>
          <cell r="T269">
            <v>0</v>
          </cell>
        </row>
        <row r="270">
          <cell r="B270">
            <v>1120000</v>
          </cell>
          <cell r="C270" t="str">
            <v>Fertige Erz</v>
          </cell>
          <cell r="D270" t="str">
            <v>RHA2</v>
          </cell>
          <cell r="E270" t="str">
            <v>01782057</v>
          </cell>
          <cell r="G270" t="str">
            <v>p-Dichlorbenzol rn.e</v>
          </cell>
          <cell r="H270" t="str">
            <v>RB00000685</v>
          </cell>
          <cell r="I270" t="str">
            <v>2201</v>
          </cell>
          <cell r="J270">
            <v>1156707</v>
          </cell>
          <cell r="K270" t="str">
            <v>KG</v>
          </cell>
          <cell r="L270">
            <v>869265.31</v>
          </cell>
          <cell r="M270" t="str">
            <v>EUR</v>
          </cell>
          <cell r="N270">
            <v>794657.71</v>
          </cell>
          <cell r="P270">
            <v>934387.91</v>
          </cell>
          <cell r="Q270">
            <v>794657.71</v>
          </cell>
          <cell r="R270">
            <v>74607.600000000006</v>
          </cell>
          <cell r="S270">
            <v>-65122.6</v>
          </cell>
          <cell r="T270">
            <v>139730.20000000001</v>
          </cell>
        </row>
        <row r="271">
          <cell r="B271">
            <v>1120000</v>
          </cell>
          <cell r="C271" t="str">
            <v>Fertige Erz</v>
          </cell>
          <cell r="D271" t="str">
            <v>RHAC</v>
          </cell>
          <cell r="E271" t="str">
            <v>01761637</v>
          </cell>
          <cell r="G271" t="str">
            <v>Benzoylchlorid rn.PE</v>
          </cell>
          <cell r="H271" t="str">
            <v>RB00000685</v>
          </cell>
          <cell r="I271" t="str">
            <v>2201</v>
          </cell>
          <cell r="J271">
            <v>15360</v>
          </cell>
          <cell r="K271" t="str">
            <v>KG</v>
          </cell>
          <cell r="L271">
            <v>14842.37</v>
          </cell>
          <cell r="M271" t="str">
            <v>EUR</v>
          </cell>
          <cell r="N271">
            <v>17264.64</v>
          </cell>
          <cell r="P271">
            <v>15922.18</v>
          </cell>
          <cell r="Q271">
            <v>15922.18</v>
          </cell>
          <cell r="R271">
            <v>-1079.81</v>
          </cell>
          <cell r="S271">
            <v>-1079.81</v>
          </cell>
          <cell r="T271">
            <v>0</v>
          </cell>
        </row>
        <row r="272">
          <cell r="B272">
            <v>1120000</v>
          </cell>
          <cell r="C272" t="str">
            <v>Fertige Erz</v>
          </cell>
          <cell r="D272" t="str">
            <v>RHAC</v>
          </cell>
          <cell r="E272" t="str">
            <v>01739569</v>
          </cell>
          <cell r="G272" t="str">
            <v>Benzylchlorid rn.Cap</v>
          </cell>
          <cell r="H272" t="str">
            <v>RB00000685</v>
          </cell>
          <cell r="I272" t="str">
            <v>2201</v>
          </cell>
          <cell r="J272">
            <v>25200</v>
          </cell>
          <cell r="K272" t="str">
            <v>KG</v>
          </cell>
          <cell r="L272">
            <v>21026.880000000001</v>
          </cell>
          <cell r="M272" t="str">
            <v>EUR</v>
          </cell>
          <cell r="N272">
            <v>25711.56</v>
          </cell>
          <cell r="P272">
            <v>24050.880000000001</v>
          </cell>
          <cell r="Q272">
            <v>24050.880000000001</v>
          </cell>
          <cell r="R272">
            <v>-3024</v>
          </cell>
          <cell r="S272">
            <v>-3024</v>
          </cell>
          <cell r="T272">
            <v>0</v>
          </cell>
        </row>
        <row r="273">
          <cell r="B273">
            <v>1120000</v>
          </cell>
          <cell r="C273" t="str">
            <v>Fertige Erz</v>
          </cell>
          <cell r="D273" t="str">
            <v>RHNY</v>
          </cell>
          <cell r="E273" t="str">
            <v>01722909</v>
          </cell>
          <cell r="G273" t="str">
            <v>TANIGAN BN   500KG</v>
          </cell>
          <cell r="H273" t="str">
            <v>RB00000685</v>
          </cell>
          <cell r="I273" t="str">
            <v>2201</v>
          </cell>
          <cell r="J273">
            <v>21500</v>
          </cell>
          <cell r="K273" t="str">
            <v>KG</v>
          </cell>
          <cell r="L273">
            <v>19096.3</v>
          </cell>
          <cell r="M273" t="str">
            <v>EUR</v>
          </cell>
          <cell r="N273">
            <v>20053.05</v>
          </cell>
          <cell r="P273">
            <v>20053.05</v>
          </cell>
          <cell r="Q273">
            <v>20053.05</v>
          </cell>
          <cell r="R273">
            <v>-956.75</v>
          </cell>
          <cell r="S273">
            <v>-956.75</v>
          </cell>
          <cell r="T273">
            <v>0</v>
          </cell>
        </row>
        <row r="274">
          <cell r="B274">
            <v>1120000</v>
          </cell>
          <cell r="C274" t="str">
            <v>Fertige Erz</v>
          </cell>
          <cell r="D274" t="str">
            <v>RHD2</v>
          </cell>
          <cell r="E274" t="str">
            <v>01690667</v>
          </cell>
          <cell r="G274" t="str">
            <v>O-CHLORPHENYLISOCYAN</v>
          </cell>
          <cell r="H274" t="str">
            <v>RB00000685</v>
          </cell>
          <cell r="I274" t="str">
            <v>2201</v>
          </cell>
          <cell r="J274">
            <v>2000</v>
          </cell>
          <cell r="K274" t="str">
            <v>KG</v>
          </cell>
          <cell r="L274">
            <v>5849.8</v>
          </cell>
          <cell r="M274" t="str">
            <v>EUR</v>
          </cell>
          <cell r="N274">
            <v>11103.8</v>
          </cell>
          <cell r="P274">
            <v>6115.2</v>
          </cell>
          <cell r="Q274">
            <v>6115.2</v>
          </cell>
          <cell r="R274">
            <v>-265.39999999999998</v>
          </cell>
          <cell r="S274">
            <v>-265.39999999999998</v>
          </cell>
          <cell r="T274">
            <v>0</v>
          </cell>
        </row>
        <row r="275">
          <cell r="B275">
            <v>1120000</v>
          </cell>
          <cell r="C275" t="str">
            <v>Fertige Erz</v>
          </cell>
          <cell r="D275" t="str">
            <v>RHNY</v>
          </cell>
          <cell r="E275" t="str">
            <v>01659417</v>
          </cell>
          <cell r="G275" t="str">
            <v>BAYOWET C4 ..GEB:25K</v>
          </cell>
          <cell r="H275" t="str">
            <v>RB00000685</v>
          </cell>
          <cell r="I275" t="str">
            <v>2201</v>
          </cell>
          <cell r="J275">
            <v>4175</v>
          </cell>
          <cell r="K275" t="str">
            <v>KG</v>
          </cell>
          <cell r="L275">
            <v>172664.24</v>
          </cell>
          <cell r="M275" t="str">
            <v>EUR</v>
          </cell>
          <cell r="N275">
            <v>460285.82</v>
          </cell>
          <cell r="P275">
            <v>188741.73</v>
          </cell>
          <cell r="Q275">
            <v>188741.73</v>
          </cell>
          <cell r="R275">
            <v>-16077.49</v>
          </cell>
          <cell r="S275">
            <v>-16077.49</v>
          </cell>
          <cell r="T275">
            <v>0</v>
          </cell>
        </row>
        <row r="276">
          <cell r="B276">
            <v>1120000</v>
          </cell>
          <cell r="C276" t="str">
            <v>Fertige Erz</v>
          </cell>
          <cell r="D276" t="str">
            <v>RHE1</v>
          </cell>
          <cell r="E276" t="str">
            <v>01642441</v>
          </cell>
          <cell r="G276" t="str">
            <v>Methanol rein ABS au</v>
          </cell>
          <cell r="H276" t="str">
            <v>RB00000685</v>
          </cell>
          <cell r="I276" t="str">
            <v>2201</v>
          </cell>
          <cell r="J276">
            <v>454930</v>
          </cell>
          <cell r="K276" t="str">
            <v>KG</v>
          </cell>
          <cell r="L276">
            <v>9508.0300000000007</v>
          </cell>
          <cell r="M276" t="str">
            <v>EUR</v>
          </cell>
          <cell r="N276">
            <v>10372.4</v>
          </cell>
          <cell r="P276">
            <v>10372.4</v>
          </cell>
          <cell r="Q276">
            <v>10372.4</v>
          </cell>
          <cell r="R276">
            <v>-864.37</v>
          </cell>
          <cell r="S276">
            <v>-864.37</v>
          </cell>
          <cell r="T276">
            <v>0</v>
          </cell>
        </row>
        <row r="277">
          <cell r="B277">
            <v>1120000</v>
          </cell>
          <cell r="C277" t="str">
            <v>Fertige Erz</v>
          </cell>
          <cell r="D277" t="str">
            <v>RHJG</v>
          </cell>
          <cell r="E277" t="str">
            <v>01547392</v>
          </cell>
          <cell r="G277" t="str">
            <v>POLYAMIN B 433 FASS</v>
          </cell>
          <cell r="H277" t="str">
            <v>RB00000685</v>
          </cell>
          <cell r="I277" t="str">
            <v>2201</v>
          </cell>
          <cell r="J277">
            <v>4800</v>
          </cell>
          <cell r="K277" t="str">
            <v>KG</v>
          </cell>
          <cell r="L277">
            <v>9452.64</v>
          </cell>
          <cell r="M277" t="str">
            <v>EUR</v>
          </cell>
          <cell r="N277">
            <v>0.96</v>
          </cell>
          <cell r="P277">
            <v>9670.56</v>
          </cell>
          <cell r="Q277">
            <v>0.96</v>
          </cell>
          <cell r="R277">
            <v>9451.68</v>
          </cell>
          <cell r="S277">
            <v>-217.92</v>
          </cell>
          <cell r="T277">
            <v>9669.6</v>
          </cell>
        </row>
        <row r="278">
          <cell r="B278">
            <v>1120000</v>
          </cell>
          <cell r="C278" t="str">
            <v>Fertige Erz</v>
          </cell>
          <cell r="D278" t="str">
            <v>RHE1</v>
          </cell>
          <cell r="E278" t="str">
            <v>01508230</v>
          </cell>
          <cell r="G278" t="str">
            <v>Vulkanox BHT 25KG PP</v>
          </cell>
          <cell r="H278" t="str">
            <v>RB00000685</v>
          </cell>
          <cell r="I278" t="str">
            <v>2201</v>
          </cell>
          <cell r="J278">
            <v>8250</v>
          </cell>
          <cell r="K278" t="str">
            <v>KG</v>
          </cell>
          <cell r="L278">
            <v>12859.28</v>
          </cell>
          <cell r="M278" t="str">
            <v>EUR</v>
          </cell>
          <cell r="N278">
            <v>15479.48</v>
          </cell>
          <cell r="P278">
            <v>13631.48</v>
          </cell>
          <cell r="Q278">
            <v>13631.48</v>
          </cell>
          <cell r="R278">
            <v>-772.2</v>
          </cell>
          <cell r="S278">
            <v>-772.2</v>
          </cell>
          <cell r="T278">
            <v>0</v>
          </cell>
        </row>
        <row r="279">
          <cell r="B279">
            <v>1120000</v>
          </cell>
          <cell r="C279" t="str">
            <v>Fertige Erz</v>
          </cell>
          <cell r="D279" t="str">
            <v>RHE1</v>
          </cell>
          <cell r="E279" t="str">
            <v>01396696</v>
          </cell>
          <cell r="G279" t="str">
            <v>P-CHLORANILIN DEST.</v>
          </cell>
          <cell r="H279" t="str">
            <v>RB00000685</v>
          </cell>
          <cell r="I279" t="str">
            <v>2201</v>
          </cell>
          <cell r="J279">
            <v>4640</v>
          </cell>
          <cell r="K279" t="str">
            <v>KG</v>
          </cell>
          <cell r="L279">
            <v>9095.33</v>
          </cell>
          <cell r="M279" t="str">
            <v>EUR</v>
          </cell>
          <cell r="N279">
            <v>9377.9</v>
          </cell>
          <cell r="P279">
            <v>9377.9</v>
          </cell>
          <cell r="Q279">
            <v>9377.9</v>
          </cell>
          <cell r="R279">
            <v>-282.57</v>
          </cell>
          <cell r="S279">
            <v>-282.57</v>
          </cell>
          <cell r="T279">
            <v>0</v>
          </cell>
        </row>
        <row r="280">
          <cell r="B280">
            <v>1120000</v>
          </cell>
          <cell r="C280" t="str">
            <v>Fertige Erz</v>
          </cell>
          <cell r="D280" t="str">
            <v>RHNY</v>
          </cell>
          <cell r="E280" t="str">
            <v>01385155</v>
          </cell>
          <cell r="G280" t="str">
            <v>CALCIUMSULFATBINDER</v>
          </cell>
          <cell r="H280" t="str">
            <v>RB00000685</v>
          </cell>
          <cell r="I280" t="str">
            <v>2201</v>
          </cell>
          <cell r="J280">
            <v>7341457</v>
          </cell>
          <cell r="K280" t="str">
            <v>KG</v>
          </cell>
          <cell r="L280">
            <v>426538.65</v>
          </cell>
          <cell r="M280" t="str">
            <v>EUR</v>
          </cell>
          <cell r="N280">
            <v>579240.95999999996</v>
          </cell>
          <cell r="P280">
            <v>472789.83</v>
          </cell>
          <cell r="Q280">
            <v>472789.83</v>
          </cell>
          <cell r="R280">
            <v>-46251.18</v>
          </cell>
          <cell r="S280">
            <v>-46251.18</v>
          </cell>
          <cell r="T280">
            <v>0</v>
          </cell>
        </row>
        <row r="281">
          <cell r="B281">
            <v>1120000</v>
          </cell>
          <cell r="C281" t="str">
            <v>Fertige Erz</v>
          </cell>
          <cell r="D281" t="str">
            <v>RHNY</v>
          </cell>
          <cell r="E281" t="str">
            <v>01382512</v>
          </cell>
          <cell r="G281" t="str">
            <v>MEBORAPID...........</v>
          </cell>
          <cell r="H281" t="str">
            <v>RB00000685</v>
          </cell>
          <cell r="I281" t="str">
            <v>2201</v>
          </cell>
          <cell r="J281">
            <v>9175</v>
          </cell>
          <cell r="K281" t="str">
            <v>KG</v>
          </cell>
          <cell r="L281">
            <v>12770.68</v>
          </cell>
          <cell r="M281" t="str">
            <v>EUR</v>
          </cell>
          <cell r="N281">
            <v>22041.1</v>
          </cell>
          <cell r="P281">
            <v>13708.37</v>
          </cell>
          <cell r="Q281">
            <v>13708.37</v>
          </cell>
          <cell r="R281">
            <v>-937.69</v>
          </cell>
          <cell r="S281">
            <v>-937.69</v>
          </cell>
          <cell r="T281">
            <v>0</v>
          </cell>
        </row>
        <row r="282">
          <cell r="B282">
            <v>1120000</v>
          </cell>
          <cell r="C282" t="str">
            <v>Fertige Erz</v>
          </cell>
          <cell r="D282" t="str">
            <v>RHNY</v>
          </cell>
          <cell r="E282" t="str">
            <v>01382350</v>
          </cell>
          <cell r="G282" t="str">
            <v>MEBODUR.............</v>
          </cell>
          <cell r="H282" t="str">
            <v>RB00000685</v>
          </cell>
          <cell r="I282" t="str">
            <v>2201</v>
          </cell>
          <cell r="J282">
            <v>6775</v>
          </cell>
          <cell r="K282" t="str">
            <v>KG</v>
          </cell>
          <cell r="L282">
            <v>7969.44</v>
          </cell>
          <cell r="M282" t="str">
            <v>EUR</v>
          </cell>
          <cell r="N282">
            <v>16509.32</v>
          </cell>
          <cell r="P282">
            <v>8669.2900000000009</v>
          </cell>
          <cell r="Q282">
            <v>8669.2900000000009</v>
          </cell>
          <cell r="R282">
            <v>-699.85</v>
          </cell>
          <cell r="S282">
            <v>-699.85</v>
          </cell>
          <cell r="T282">
            <v>0</v>
          </cell>
        </row>
        <row r="283">
          <cell r="B283">
            <v>1120000</v>
          </cell>
          <cell r="C283" t="str">
            <v>Fertige Erz</v>
          </cell>
          <cell r="D283" t="str">
            <v>RHNY</v>
          </cell>
          <cell r="E283" t="str">
            <v>01381842</v>
          </cell>
          <cell r="G283" t="str">
            <v>MEBONIT P...........</v>
          </cell>
          <cell r="H283" t="str">
            <v>RB00000685</v>
          </cell>
          <cell r="I283" t="str">
            <v>2201</v>
          </cell>
          <cell r="J283">
            <v>2125</v>
          </cell>
          <cell r="K283" t="str">
            <v>KG</v>
          </cell>
          <cell r="L283">
            <v>861.05</v>
          </cell>
          <cell r="M283" t="str">
            <v>EUR</v>
          </cell>
          <cell r="N283">
            <v>2371.29</v>
          </cell>
          <cell r="P283">
            <v>876.35</v>
          </cell>
          <cell r="Q283">
            <v>876.35</v>
          </cell>
          <cell r="R283">
            <v>-15.3</v>
          </cell>
          <cell r="S283">
            <v>-15.3</v>
          </cell>
          <cell r="T283">
            <v>0</v>
          </cell>
        </row>
        <row r="284">
          <cell r="B284">
            <v>1120000</v>
          </cell>
          <cell r="C284" t="str">
            <v>Fertige Erz</v>
          </cell>
          <cell r="D284" t="str">
            <v>RHNY</v>
          </cell>
          <cell r="E284" t="str">
            <v>01380935</v>
          </cell>
          <cell r="G284" t="str">
            <v>ANHYDUR BN..........</v>
          </cell>
          <cell r="H284" t="str">
            <v>RB00000685</v>
          </cell>
          <cell r="I284" t="str">
            <v>2201</v>
          </cell>
          <cell r="J284">
            <v>1900</v>
          </cell>
          <cell r="K284" t="str">
            <v>KG</v>
          </cell>
          <cell r="L284">
            <v>2162.77</v>
          </cell>
          <cell r="M284" t="str">
            <v>EUR</v>
          </cell>
          <cell r="N284">
            <v>4546.51</v>
          </cell>
          <cell r="P284">
            <v>2361.6999999999998</v>
          </cell>
          <cell r="Q284">
            <v>2361.6999999999998</v>
          </cell>
          <cell r="R284">
            <v>-198.93</v>
          </cell>
          <cell r="S284">
            <v>-198.93</v>
          </cell>
          <cell r="T284">
            <v>0</v>
          </cell>
        </row>
        <row r="285">
          <cell r="B285">
            <v>1120000</v>
          </cell>
          <cell r="C285" t="str">
            <v>Fertige Erz</v>
          </cell>
          <cell r="D285" t="str">
            <v>RHNY</v>
          </cell>
          <cell r="E285" t="str">
            <v>01380854</v>
          </cell>
          <cell r="G285" t="str">
            <v>ANHYDUR SA..........</v>
          </cell>
          <cell r="H285" t="str">
            <v>RB00000685</v>
          </cell>
          <cell r="I285" t="str">
            <v>2201</v>
          </cell>
          <cell r="J285">
            <v>16740</v>
          </cell>
          <cell r="K285" t="str">
            <v>KG</v>
          </cell>
          <cell r="L285">
            <v>17168.55</v>
          </cell>
          <cell r="M285" t="str">
            <v>EUR</v>
          </cell>
          <cell r="N285">
            <v>46555.61</v>
          </cell>
          <cell r="P285">
            <v>17618.849999999999</v>
          </cell>
          <cell r="Q285">
            <v>17618.849999999999</v>
          </cell>
          <cell r="R285">
            <v>-450.3</v>
          </cell>
          <cell r="S285">
            <v>-450.3</v>
          </cell>
          <cell r="T285">
            <v>0</v>
          </cell>
        </row>
        <row r="286">
          <cell r="B286">
            <v>1120000</v>
          </cell>
          <cell r="C286" t="str">
            <v>Fertige Erz</v>
          </cell>
          <cell r="D286" t="str">
            <v>RHD2</v>
          </cell>
          <cell r="E286" t="str">
            <v>01379511</v>
          </cell>
          <cell r="G286" t="str">
            <v>3.4-DICHLORPHENYLISO</v>
          </cell>
          <cell r="H286" t="str">
            <v>RB00000685</v>
          </cell>
          <cell r="I286" t="str">
            <v>2201</v>
          </cell>
          <cell r="J286">
            <v>128820</v>
          </cell>
          <cell r="K286" t="str">
            <v>KG</v>
          </cell>
          <cell r="L286">
            <v>247038.12</v>
          </cell>
          <cell r="M286" t="str">
            <v>EUR</v>
          </cell>
          <cell r="N286">
            <v>300227.89</v>
          </cell>
          <cell r="P286">
            <v>242091.43</v>
          </cell>
          <cell r="Q286">
            <v>242091.43</v>
          </cell>
          <cell r="R286">
            <v>4946.6899999999996</v>
          </cell>
          <cell r="S286">
            <v>4946.6899999999996</v>
          </cell>
          <cell r="T286">
            <v>0</v>
          </cell>
        </row>
        <row r="287">
          <cell r="B287">
            <v>1120000</v>
          </cell>
          <cell r="C287" t="str">
            <v>Fertige Erz</v>
          </cell>
          <cell r="D287" t="str">
            <v>RHA1</v>
          </cell>
          <cell r="E287" t="str">
            <v>01365723</v>
          </cell>
          <cell r="G287" t="str">
            <v>M-TOLYLISOCYANAT,TC</v>
          </cell>
          <cell r="H287" t="str">
            <v>RB00000685</v>
          </cell>
          <cell r="I287" t="str">
            <v>2201</v>
          </cell>
          <cell r="J287">
            <v>19960</v>
          </cell>
          <cell r="K287" t="str">
            <v>KG</v>
          </cell>
          <cell r="L287">
            <v>40514.81</v>
          </cell>
          <cell r="M287" t="str">
            <v>EUR</v>
          </cell>
          <cell r="N287">
            <v>89628.38</v>
          </cell>
          <cell r="O287" t="str">
            <v>x</v>
          </cell>
          <cell r="P287">
            <v>40514.81</v>
          </cell>
          <cell r="Q287">
            <v>40514.81</v>
          </cell>
          <cell r="R287">
            <v>0</v>
          </cell>
          <cell r="S287">
            <v>0</v>
          </cell>
          <cell r="T287">
            <v>0</v>
          </cell>
        </row>
        <row r="288">
          <cell r="B288">
            <v>1120000</v>
          </cell>
          <cell r="C288" t="str">
            <v>Fertige Erz</v>
          </cell>
          <cell r="D288" t="str">
            <v>RHD2</v>
          </cell>
          <cell r="E288" t="str">
            <v>01365723</v>
          </cell>
          <cell r="G288" t="str">
            <v>M-TOLYLISOCYANAT,TC</v>
          </cell>
          <cell r="H288" t="str">
            <v>RB00000685</v>
          </cell>
          <cell r="I288" t="str">
            <v>2201</v>
          </cell>
          <cell r="J288">
            <v>7440</v>
          </cell>
          <cell r="K288" t="str">
            <v>KG</v>
          </cell>
          <cell r="L288">
            <v>15101.71</v>
          </cell>
          <cell r="M288" t="str">
            <v>EUR</v>
          </cell>
          <cell r="N288">
            <v>33408.58</v>
          </cell>
          <cell r="P288">
            <v>14630.76</v>
          </cell>
          <cell r="Q288">
            <v>14630.76</v>
          </cell>
          <cell r="R288">
            <v>470.95</v>
          </cell>
          <cell r="S288">
            <v>470.95</v>
          </cell>
          <cell r="T288">
            <v>0</v>
          </cell>
        </row>
        <row r="289">
          <cell r="B289">
            <v>1120000</v>
          </cell>
          <cell r="C289" t="str">
            <v>Fertige Erz</v>
          </cell>
          <cell r="D289" t="str">
            <v>RHE1</v>
          </cell>
          <cell r="E289" t="str">
            <v>01230259</v>
          </cell>
          <cell r="G289" t="str">
            <v>m-Kresol 70 Pipeline</v>
          </cell>
          <cell r="H289" t="str">
            <v>RB00000685</v>
          </cell>
          <cell r="I289" t="str">
            <v>2201</v>
          </cell>
          <cell r="J289">
            <v>88931</v>
          </cell>
          <cell r="K289" t="str">
            <v>KG</v>
          </cell>
          <cell r="L289">
            <v>143152.23000000001</v>
          </cell>
          <cell r="M289" t="str">
            <v>EUR</v>
          </cell>
          <cell r="N289">
            <v>152703.42000000001</v>
          </cell>
          <cell r="P289">
            <v>152703.42000000001</v>
          </cell>
          <cell r="Q289">
            <v>152703.42000000001</v>
          </cell>
          <cell r="R289">
            <v>-9551.19</v>
          </cell>
          <cell r="S289">
            <v>-9551.19</v>
          </cell>
          <cell r="T289">
            <v>0</v>
          </cell>
        </row>
        <row r="290">
          <cell r="B290">
            <v>1120000</v>
          </cell>
          <cell r="C290" t="str">
            <v>Fertige Erz</v>
          </cell>
          <cell r="D290" t="str">
            <v>RHE1</v>
          </cell>
          <cell r="E290" t="str">
            <v>01230100</v>
          </cell>
          <cell r="G290" t="str">
            <v>O-CHLORANILIN FASS L</v>
          </cell>
          <cell r="H290" t="str">
            <v>RB00000685</v>
          </cell>
          <cell r="I290" t="str">
            <v>2201</v>
          </cell>
          <cell r="J290">
            <v>13453</v>
          </cell>
          <cell r="K290" t="str">
            <v>KG</v>
          </cell>
          <cell r="L290">
            <v>24978.19</v>
          </cell>
          <cell r="M290" t="str">
            <v>EUR</v>
          </cell>
          <cell r="N290">
            <v>28013.18</v>
          </cell>
          <cell r="P290">
            <v>26784.92</v>
          </cell>
          <cell r="Q290">
            <v>26784.92</v>
          </cell>
          <cell r="R290">
            <v>-1806.73</v>
          </cell>
          <cell r="S290">
            <v>-1806.73</v>
          </cell>
          <cell r="T290">
            <v>0</v>
          </cell>
        </row>
        <row r="291">
          <cell r="B291">
            <v>1120000</v>
          </cell>
          <cell r="C291" t="str">
            <v>Fertige Erz</v>
          </cell>
          <cell r="D291" t="str">
            <v>RHD2</v>
          </cell>
          <cell r="E291" t="str">
            <v>01141426</v>
          </cell>
          <cell r="G291" t="str">
            <v>3-Chlor-4-methylphen</v>
          </cell>
          <cell r="H291" t="str">
            <v>RB00000685</v>
          </cell>
          <cell r="I291" t="str">
            <v>2201</v>
          </cell>
          <cell r="J291">
            <v>47620</v>
          </cell>
          <cell r="K291" t="str">
            <v>KG</v>
          </cell>
          <cell r="L291">
            <v>122050.06</v>
          </cell>
          <cell r="M291" t="str">
            <v>EUR</v>
          </cell>
          <cell r="N291">
            <v>192584.8</v>
          </cell>
          <cell r="P291">
            <v>193451.49</v>
          </cell>
          <cell r="Q291">
            <v>192584.8</v>
          </cell>
          <cell r="R291">
            <v>-70534.740000000005</v>
          </cell>
          <cell r="S291">
            <v>-71401.429999999993</v>
          </cell>
          <cell r="T291">
            <v>866.69</v>
          </cell>
        </row>
        <row r="292">
          <cell r="B292">
            <v>1120000</v>
          </cell>
          <cell r="C292" t="str">
            <v>Fertige Erz</v>
          </cell>
          <cell r="D292" t="str">
            <v>RHNY</v>
          </cell>
          <cell r="E292" t="str">
            <v>01126745</v>
          </cell>
          <cell r="G292" t="str">
            <v>Perfluorbutansulfony</v>
          </cell>
          <cell r="H292" t="str">
            <v>RB00000685</v>
          </cell>
          <cell r="I292" t="str">
            <v>2201</v>
          </cell>
          <cell r="J292">
            <v>4624.5</v>
          </cell>
          <cell r="K292" t="str">
            <v>KG</v>
          </cell>
          <cell r="L292">
            <v>128459.37</v>
          </cell>
          <cell r="M292" t="str">
            <v>EUR</v>
          </cell>
          <cell r="N292">
            <v>123981.46</v>
          </cell>
          <cell r="P292">
            <v>148970.41</v>
          </cell>
          <cell r="Q292">
            <v>123981.46</v>
          </cell>
          <cell r="R292">
            <v>4477.91</v>
          </cell>
          <cell r="S292">
            <v>-20511.04</v>
          </cell>
          <cell r="T292">
            <v>24988.95</v>
          </cell>
        </row>
        <row r="293">
          <cell r="B293">
            <v>1120000</v>
          </cell>
          <cell r="C293" t="str">
            <v>Fertige Erz</v>
          </cell>
          <cell r="D293" t="str">
            <v>RHE1</v>
          </cell>
          <cell r="E293" t="str">
            <v>01092328</v>
          </cell>
          <cell r="G293" t="str">
            <v>O-KRESOL RN. FASS</v>
          </cell>
          <cell r="H293" t="str">
            <v>RB00000685</v>
          </cell>
          <cell r="I293" t="str">
            <v>2201</v>
          </cell>
          <cell r="J293">
            <v>211200</v>
          </cell>
          <cell r="K293" t="str">
            <v>KG</v>
          </cell>
          <cell r="L293">
            <v>376886.4</v>
          </cell>
          <cell r="M293" t="str">
            <v>EUR</v>
          </cell>
          <cell r="N293">
            <v>301741.44</v>
          </cell>
          <cell r="P293">
            <v>406327.68</v>
          </cell>
          <cell r="Q293">
            <v>301741.44</v>
          </cell>
          <cell r="R293">
            <v>75144.960000000006</v>
          </cell>
          <cell r="S293">
            <v>-29441.279999999999</v>
          </cell>
          <cell r="T293">
            <v>104586.24000000001</v>
          </cell>
        </row>
        <row r="294">
          <cell r="B294">
            <v>1120000</v>
          </cell>
          <cell r="C294" t="str">
            <v>Fertige Erz</v>
          </cell>
          <cell r="D294" t="str">
            <v>RHKF</v>
          </cell>
          <cell r="E294" t="str">
            <v>01092328</v>
          </cell>
          <cell r="G294" t="str">
            <v>O-KRESOL RN. FASS</v>
          </cell>
          <cell r="H294" t="str">
            <v>RB00000685</v>
          </cell>
          <cell r="I294" t="str">
            <v>2201</v>
          </cell>
          <cell r="J294">
            <v>120</v>
          </cell>
          <cell r="K294" t="str">
            <v>KG</v>
          </cell>
          <cell r="L294">
            <v>214.13</v>
          </cell>
          <cell r="M294" t="str">
            <v>EUR</v>
          </cell>
          <cell r="N294">
            <v>171.44</v>
          </cell>
          <cell r="P294">
            <v>230.87</v>
          </cell>
          <cell r="Q294">
            <v>171.44</v>
          </cell>
          <cell r="R294">
            <v>42.69</v>
          </cell>
          <cell r="S294">
            <v>-16.739999999999998</v>
          </cell>
          <cell r="T294">
            <v>59.43</v>
          </cell>
        </row>
        <row r="295">
          <cell r="B295">
            <v>1120000</v>
          </cell>
          <cell r="C295" t="str">
            <v>Fertige Erz</v>
          </cell>
          <cell r="D295" t="str">
            <v>RHD2</v>
          </cell>
          <cell r="E295" t="str">
            <v>01049759</v>
          </cell>
          <cell r="G295" t="str">
            <v>PHENYLISOCYANAT ISO-</v>
          </cell>
          <cell r="H295" t="str">
            <v>RB00000685</v>
          </cell>
          <cell r="I295" t="str">
            <v>2201</v>
          </cell>
          <cell r="J295">
            <v>173500</v>
          </cell>
          <cell r="K295" t="str">
            <v>KG</v>
          </cell>
          <cell r="L295">
            <v>277270.34999999998</v>
          </cell>
          <cell r="M295" t="str">
            <v>EUR</v>
          </cell>
          <cell r="N295">
            <v>559901.85</v>
          </cell>
          <cell r="P295">
            <v>296511.5</v>
          </cell>
          <cell r="Q295">
            <v>296511.5</v>
          </cell>
          <cell r="R295">
            <v>-19241.150000000001</v>
          </cell>
          <cell r="S295">
            <v>-19241.150000000001</v>
          </cell>
          <cell r="T295">
            <v>0</v>
          </cell>
        </row>
        <row r="296">
          <cell r="B296">
            <v>1120000</v>
          </cell>
          <cell r="C296" t="str">
            <v>Fertige Erz</v>
          </cell>
          <cell r="D296" t="str">
            <v>RHJG</v>
          </cell>
          <cell r="E296" t="str">
            <v>01007215</v>
          </cell>
          <cell r="G296" t="str">
            <v>Triisopropanolamin t</v>
          </cell>
          <cell r="H296" t="str">
            <v>RB00000685</v>
          </cell>
          <cell r="I296" t="str">
            <v>2201</v>
          </cell>
          <cell r="J296">
            <v>200</v>
          </cell>
          <cell r="K296" t="str">
            <v>KG</v>
          </cell>
          <cell r="L296">
            <v>67.88</v>
          </cell>
          <cell r="M296" t="str">
            <v>EUR</v>
          </cell>
          <cell r="N296">
            <v>68.16</v>
          </cell>
          <cell r="P296">
            <v>68.16</v>
          </cell>
          <cell r="Q296">
            <v>68.16</v>
          </cell>
          <cell r="R296">
            <v>-0.28000000000000003</v>
          </cell>
          <cell r="S296">
            <v>-0.28000000000000003</v>
          </cell>
          <cell r="T296">
            <v>0</v>
          </cell>
        </row>
        <row r="297">
          <cell r="B297">
            <v>1120000</v>
          </cell>
          <cell r="C297" t="str">
            <v>Fertige Erz</v>
          </cell>
          <cell r="D297" t="str">
            <v>RHJG</v>
          </cell>
          <cell r="E297" t="str">
            <v>01007169</v>
          </cell>
          <cell r="G297" t="str">
            <v>TRIETHYLENTETRAMIN W</v>
          </cell>
          <cell r="H297" t="str">
            <v>RB00000685</v>
          </cell>
          <cell r="I297" t="str">
            <v>2201</v>
          </cell>
          <cell r="J297">
            <v>54800</v>
          </cell>
          <cell r="K297" t="str">
            <v>KG</v>
          </cell>
          <cell r="L297">
            <v>107917.64</v>
          </cell>
          <cell r="M297" t="str">
            <v>EUR</v>
          </cell>
          <cell r="N297">
            <v>91368.04</v>
          </cell>
          <cell r="P297">
            <v>110405.56</v>
          </cell>
          <cell r="Q297">
            <v>91368.04</v>
          </cell>
          <cell r="R297">
            <v>16549.599999999999</v>
          </cell>
          <cell r="S297">
            <v>-2487.92</v>
          </cell>
          <cell r="T297">
            <v>19037.52</v>
          </cell>
        </row>
        <row r="298">
          <cell r="B298">
            <v>1120000</v>
          </cell>
          <cell r="C298" t="str">
            <v>Fertige Erz</v>
          </cell>
          <cell r="D298" t="str">
            <v>RHJG</v>
          </cell>
          <cell r="E298" t="str">
            <v>01007061</v>
          </cell>
          <cell r="G298" t="str">
            <v>Tetraethylenpentamin</v>
          </cell>
          <cell r="H298" t="str">
            <v>RB00000685</v>
          </cell>
          <cell r="I298" t="str">
            <v>2201</v>
          </cell>
          <cell r="J298">
            <v>12800</v>
          </cell>
          <cell r="K298" t="str">
            <v>KG</v>
          </cell>
          <cell r="L298">
            <v>25207.040000000001</v>
          </cell>
          <cell r="M298" t="str">
            <v>EUR</v>
          </cell>
          <cell r="N298">
            <v>21854.720000000001</v>
          </cell>
          <cell r="P298">
            <v>25788.16</v>
          </cell>
          <cell r="Q298">
            <v>21854.720000000001</v>
          </cell>
          <cell r="R298">
            <v>3352.32</v>
          </cell>
          <cell r="S298">
            <v>-581.12</v>
          </cell>
          <cell r="T298">
            <v>3933.44</v>
          </cell>
        </row>
        <row r="299">
          <cell r="B299">
            <v>1120000</v>
          </cell>
          <cell r="C299" t="str">
            <v>Fertige Erz</v>
          </cell>
          <cell r="D299" t="str">
            <v>RHJG</v>
          </cell>
          <cell r="E299" t="str">
            <v>01007045</v>
          </cell>
          <cell r="G299" t="str">
            <v>POLYAMIN B 20 FASS 2</v>
          </cell>
          <cell r="H299" t="str">
            <v>RB00000685</v>
          </cell>
          <cell r="I299" t="str">
            <v>2201</v>
          </cell>
          <cell r="J299">
            <v>4800</v>
          </cell>
          <cell r="K299" t="str">
            <v>KG</v>
          </cell>
          <cell r="L299">
            <v>9452.64</v>
          </cell>
          <cell r="M299" t="str">
            <v>EUR</v>
          </cell>
          <cell r="N299">
            <v>7012.32</v>
          </cell>
          <cell r="P299">
            <v>9670.56</v>
          </cell>
          <cell r="Q299">
            <v>7012.32</v>
          </cell>
          <cell r="R299">
            <v>2440.3200000000002</v>
          </cell>
          <cell r="S299">
            <v>-217.92</v>
          </cell>
          <cell r="T299">
            <v>2658.24</v>
          </cell>
        </row>
        <row r="300">
          <cell r="B300">
            <v>1120000</v>
          </cell>
          <cell r="C300" t="str">
            <v>Fertige Erz</v>
          </cell>
          <cell r="D300" t="str">
            <v>RHJG</v>
          </cell>
          <cell r="E300" t="str">
            <v>01006928</v>
          </cell>
          <cell r="G300" t="str">
            <v>Pentaethylenhexamin</v>
          </cell>
          <cell r="H300" t="str">
            <v>RB00000685</v>
          </cell>
          <cell r="I300" t="str">
            <v>2201</v>
          </cell>
          <cell r="J300">
            <v>7200</v>
          </cell>
          <cell r="K300" t="str">
            <v>KG</v>
          </cell>
          <cell r="L300">
            <v>14178.96</v>
          </cell>
          <cell r="M300" t="str">
            <v>EUR</v>
          </cell>
          <cell r="N300">
            <v>11696.4</v>
          </cell>
          <cell r="P300">
            <v>14505.84</v>
          </cell>
          <cell r="Q300">
            <v>11696.4</v>
          </cell>
          <cell r="R300">
            <v>2482.56</v>
          </cell>
          <cell r="S300">
            <v>-326.88</v>
          </cell>
          <cell r="T300">
            <v>2809.44</v>
          </cell>
        </row>
        <row r="301">
          <cell r="B301">
            <v>1120000</v>
          </cell>
          <cell r="C301" t="str">
            <v>Fertige Erz</v>
          </cell>
          <cell r="D301" t="str">
            <v>RHMV</v>
          </cell>
          <cell r="E301" t="str">
            <v>01006502</v>
          </cell>
          <cell r="G301" t="str">
            <v>N-Methyldiisopropano</v>
          </cell>
          <cell r="H301" t="str">
            <v>RB00000685</v>
          </cell>
          <cell r="I301" t="str">
            <v>2201</v>
          </cell>
          <cell r="J301">
            <v>1</v>
          </cell>
          <cell r="K301" t="str">
            <v>KG</v>
          </cell>
          <cell r="L301">
            <v>0.7</v>
          </cell>
          <cell r="M301" t="str">
            <v>EUR</v>
          </cell>
          <cell r="N301">
            <v>0.7</v>
          </cell>
          <cell r="P301">
            <v>0.7</v>
          </cell>
          <cell r="Q301">
            <v>0.7</v>
          </cell>
          <cell r="R301">
            <v>0</v>
          </cell>
          <cell r="S301">
            <v>0</v>
          </cell>
          <cell r="T301">
            <v>0</v>
          </cell>
        </row>
        <row r="302">
          <cell r="B302">
            <v>1120000</v>
          </cell>
          <cell r="C302" t="str">
            <v>Fertige Erz</v>
          </cell>
          <cell r="D302" t="str">
            <v>RHJG</v>
          </cell>
          <cell r="E302" t="str">
            <v>01006499</v>
          </cell>
          <cell r="G302" t="str">
            <v>N-Methyldiisopropano</v>
          </cell>
          <cell r="H302" t="str">
            <v>RB00000685</v>
          </cell>
          <cell r="I302" t="str">
            <v>2201</v>
          </cell>
          <cell r="J302">
            <v>5400</v>
          </cell>
          <cell r="K302" t="str">
            <v>KG</v>
          </cell>
          <cell r="L302">
            <v>10383.66</v>
          </cell>
          <cell r="M302" t="str">
            <v>EUR</v>
          </cell>
          <cell r="N302">
            <v>18814.68</v>
          </cell>
          <cell r="P302">
            <v>10921.5</v>
          </cell>
          <cell r="Q302">
            <v>10921.5</v>
          </cell>
          <cell r="R302">
            <v>-537.84</v>
          </cell>
          <cell r="S302">
            <v>-537.84</v>
          </cell>
          <cell r="T302">
            <v>0</v>
          </cell>
        </row>
        <row r="303">
          <cell r="B303">
            <v>1120000</v>
          </cell>
          <cell r="C303" t="str">
            <v>Fertige Erz</v>
          </cell>
          <cell r="D303" t="str">
            <v>RHJG</v>
          </cell>
          <cell r="E303" t="str">
            <v>01005883</v>
          </cell>
          <cell r="G303" t="str">
            <v>Ethylendiamin dest.</v>
          </cell>
          <cell r="H303" t="str">
            <v>RB00000685</v>
          </cell>
          <cell r="I303" t="str">
            <v>2201</v>
          </cell>
          <cell r="J303">
            <v>10260</v>
          </cell>
          <cell r="K303" t="str">
            <v>KG</v>
          </cell>
          <cell r="L303">
            <v>15789.11</v>
          </cell>
          <cell r="M303" t="str">
            <v>EUR</v>
          </cell>
          <cell r="N303">
            <v>17062.38</v>
          </cell>
          <cell r="P303">
            <v>16076.39</v>
          </cell>
          <cell r="Q303">
            <v>16076.39</v>
          </cell>
          <cell r="R303">
            <v>-287.27999999999997</v>
          </cell>
          <cell r="S303">
            <v>-287.27999999999997</v>
          </cell>
          <cell r="T303">
            <v>0</v>
          </cell>
        </row>
        <row r="304">
          <cell r="B304">
            <v>1120000</v>
          </cell>
          <cell r="C304" t="str">
            <v>Fertige Erz</v>
          </cell>
          <cell r="D304" t="str">
            <v>RHE1</v>
          </cell>
          <cell r="E304" t="str">
            <v>01005484</v>
          </cell>
          <cell r="G304" t="str">
            <v>Diphyl DT Fass</v>
          </cell>
          <cell r="H304" t="str">
            <v>RB00000685</v>
          </cell>
          <cell r="I304" t="str">
            <v>2201</v>
          </cell>
          <cell r="J304">
            <v>856240</v>
          </cell>
          <cell r="K304" t="str">
            <v>KG</v>
          </cell>
          <cell r="L304">
            <v>1075779.94</v>
          </cell>
          <cell r="M304" t="str">
            <v>EUR</v>
          </cell>
          <cell r="N304">
            <v>214060</v>
          </cell>
          <cell r="P304">
            <v>1248055.42</v>
          </cell>
          <cell r="Q304">
            <v>214060</v>
          </cell>
          <cell r="R304">
            <v>861719.94</v>
          </cell>
          <cell r="S304">
            <v>-172275.48</v>
          </cell>
          <cell r="T304">
            <v>1033995.42</v>
          </cell>
        </row>
        <row r="305">
          <cell r="B305">
            <v>1120000</v>
          </cell>
          <cell r="C305" t="str">
            <v>Fertige Erz</v>
          </cell>
          <cell r="D305" t="str">
            <v>RHJG</v>
          </cell>
          <cell r="E305" t="str">
            <v>01005263</v>
          </cell>
          <cell r="G305" t="str">
            <v>N-(2-Aminoethyl)-pip</v>
          </cell>
          <cell r="H305" t="str">
            <v>RB00000685</v>
          </cell>
          <cell r="I305" t="str">
            <v>2201</v>
          </cell>
          <cell r="J305">
            <v>800</v>
          </cell>
          <cell r="K305" t="str">
            <v>KG</v>
          </cell>
          <cell r="L305">
            <v>1575.44</v>
          </cell>
          <cell r="M305" t="str">
            <v>EUR</v>
          </cell>
          <cell r="N305">
            <v>1383.36</v>
          </cell>
          <cell r="P305">
            <v>1611.76</v>
          </cell>
          <cell r="Q305">
            <v>1383.36</v>
          </cell>
          <cell r="R305">
            <v>192.08</v>
          </cell>
          <cell r="S305">
            <v>-36.32</v>
          </cell>
          <cell r="T305">
            <v>228.4</v>
          </cell>
        </row>
        <row r="306">
          <cell r="B306">
            <v>1120000</v>
          </cell>
          <cell r="C306" t="str">
            <v>Fertige Erz</v>
          </cell>
          <cell r="D306" t="str">
            <v>RHRI</v>
          </cell>
          <cell r="E306" t="str">
            <v>00999877</v>
          </cell>
          <cell r="G306" t="str">
            <v>Phthalimid tch.Schup</v>
          </cell>
          <cell r="H306" t="str">
            <v>RB00000685</v>
          </cell>
          <cell r="I306" t="str">
            <v>2201</v>
          </cell>
          <cell r="J306">
            <v>36750</v>
          </cell>
          <cell r="K306" t="str">
            <v>KG</v>
          </cell>
          <cell r="L306">
            <v>41193.120000000003</v>
          </cell>
          <cell r="M306" t="str">
            <v>EUR</v>
          </cell>
          <cell r="N306">
            <v>51703.57</v>
          </cell>
          <cell r="P306">
            <v>45077.55</v>
          </cell>
          <cell r="Q306">
            <v>45077.55</v>
          </cell>
          <cell r="R306">
            <v>-3884.43</v>
          </cell>
          <cell r="S306">
            <v>-3884.43</v>
          </cell>
          <cell r="T306">
            <v>0</v>
          </cell>
        </row>
        <row r="307">
          <cell r="B307">
            <v>1120000</v>
          </cell>
          <cell r="C307" t="str">
            <v>Fertige Erz</v>
          </cell>
          <cell r="D307" t="str">
            <v>RHRI</v>
          </cell>
          <cell r="E307" t="str">
            <v>00999869</v>
          </cell>
          <cell r="G307" t="str">
            <v>Phthalimid tch.Schup</v>
          </cell>
          <cell r="H307" t="str">
            <v>RB00000685</v>
          </cell>
          <cell r="I307" t="str">
            <v>2201</v>
          </cell>
          <cell r="J307">
            <v>309500</v>
          </cell>
          <cell r="K307" t="str">
            <v>KG</v>
          </cell>
          <cell r="L307">
            <v>349673.1</v>
          </cell>
          <cell r="M307" t="str">
            <v>EUR</v>
          </cell>
          <cell r="N307">
            <v>413368.2</v>
          </cell>
          <cell r="P307">
            <v>382789.6</v>
          </cell>
          <cell r="Q307">
            <v>382789.6</v>
          </cell>
          <cell r="R307">
            <v>-33116.5</v>
          </cell>
          <cell r="S307">
            <v>-33116.5</v>
          </cell>
          <cell r="T307">
            <v>0</v>
          </cell>
        </row>
        <row r="308">
          <cell r="B308">
            <v>1120000</v>
          </cell>
          <cell r="C308" t="str">
            <v>Fertige Erz</v>
          </cell>
          <cell r="D308" t="str">
            <v>RHE1</v>
          </cell>
          <cell r="E308" t="str">
            <v>00999672</v>
          </cell>
          <cell r="G308" t="str">
            <v>Dichlortoluol-Gemisc</v>
          </cell>
          <cell r="H308" t="str">
            <v>RB00000685</v>
          </cell>
          <cell r="I308" t="str">
            <v>2201</v>
          </cell>
          <cell r="J308">
            <v>115200</v>
          </cell>
          <cell r="K308" t="str">
            <v>KG</v>
          </cell>
          <cell r="L308">
            <v>45388.800000000003</v>
          </cell>
          <cell r="M308" t="str">
            <v>EUR</v>
          </cell>
          <cell r="N308">
            <v>24526.080000000002</v>
          </cell>
          <cell r="P308">
            <v>46126.080000000002</v>
          </cell>
          <cell r="Q308">
            <v>24526.080000000002</v>
          </cell>
          <cell r="R308">
            <v>20862.72</v>
          </cell>
          <cell r="S308">
            <v>-737.28</v>
          </cell>
          <cell r="T308">
            <v>21600</v>
          </cell>
        </row>
        <row r="309">
          <cell r="B309">
            <v>1120000</v>
          </cell>
          <cell r="C309" t="str">
            <v>Fertige Erz</v>
          </cell>
          <cell r="D309" t="str">
            <v>RHE1</v>
          </cell>
          <cell r="E309" t="str">
            <v>00999354</v>
          </cell>
          <cell r="G309" t="str">
            <v>O-CHLORTOLUOL TECHN.</v>
          </cell>
          <cell r="H309" t="str">
            <v>RB00000685</v>
          </cell>
          <cell r="I309" t="str">
            <v>2201</v>
          </cell>
          <cell r="J309">
            <v>19200</v>
          </cell>
          <cell r="K309" t="str">
            <v>KG</v>
          </cell>
          <cell r="L309">
            <v>21496.32</v>
          </cell>
          <cell r="M309" t="str">
            <v>EUR</v>
          </cell>
          <cell r="N309">
            <v>13534.08</v>
          </cell>
          <cell r="P309">
            <v>20496</v>
          </cell>
          <cell r="Q309">
            <v>13534.08</v>
          </cell>
          <cell r="R309">
            <v>7962.24</v>
          </cell>
          <cell r="S309">
            <v>1000.32</v>
          </cell>
          <cell r="T309">
            <v>6961.92</v>
          </cell>
        </row>
        <row r="310">
          <cell r="B310">
            <v>1120000</v>
          </cell>
          <cell r="C310" t="str">
            <v>Fertige Erz</v>
          </cell>
          <cell r="D310" t="str">
            <v>RHA2</v>
          </cell>
          <cell r="E310" t="str">
            <v>00998978</v>
          </cell>
          <cell r="G310" t="str">
            <v>2-Methyl-6-ethylanil</v>
          </cell>
          <cell r="H310" t="str">
            <v>RB00000685</v>
          </cell>
          <cell r="I310" t="str">
            <v>2201</v>
          </cell>
          <cell r="J310">
            <v>2865</v>
          </cell>
          <cell r="K310" t="str">
            <v>KG</v>
          </cell>
          <cell r="L310">
            <v>4147.37</v>
          </cell>
          <cell r="M310" t="str">
            <v>EUR</v>
          </cell>
          <cell r="N310">
            <v>3628.52</v>
          </cell>
          <cell r="P310">
            <v>4407.8</v>
          </cell>
          <cell r="Q310">
            <v>3628.52</v>
          </cell>
          <cell r="R310">
            <v>518.85</v>
          </cell>
          <cell r="S310">
            <v>-260.43</v>
          </cell>
          <cell r="T310">
            <v>779.28</v>
          </cell>
        </row>
        <row r="311">
          <cell r="B311">
            <v>1120000</v>
          </cell>
          <cell r="C311" t="str">
            <v>Fertige Erz</v>
          </cell>
          <cell r="D311" t="str">
            <v>RHUV</v>
          </cell>
          <cell r="E311" t="str">
            <v>00996223</v>
          </cell>
          <cell r="G311" t="str">
            <v>LATIBON 25KG SACK</v>
          </cell>
          <cell r="H311" t="str">
            <v>RB00000685</v>
          </cell>
          <cell r="I311" t="str">
            <v>2201</v>
          </cell>
          <cell r="J311">
            <v>185000</v>
          </cell>
          <cell r="K311" t="str">
            <v>KG</v>
          </cell>
          <cell r="L311">
            <v>73093.5</v>
          </cell>
          <cell r="M311" t="str">
            <v>EUR</v>
          </cell>
          <cell r="N311">
            <v>74869.5</v>
          </cell>
          <cell r="P311">
            <v>73260</v>
          </cell>
          <cell r="Q311">
            <v>73260</v>
          </cell>
          <cell r="R311">
            <v>-166.5</v>
          </cell>
          <cell r="S311">
            <v>-166.5</v>
          </cell>
          <cell r="T311">
            <v>0</v>
          </cell>
        </row>
        <row r="312">
          <cell r="B312">
            <v>1120000</v>
          </cell>
          <cell r="C312" t="str">
            <v>Fertige Erz</v>
          </cell>
          <cell r="D312" t="str">
            <v>RHJG</v>
          </cell>
          <cell r="E312" t="str">
            <v>00991124</v>
          </cell>
          <cell r="G312" t="str">
            <v>N,N-Dimethylbenzylam</v>
          </cell>
          <cell r="H312" t="str">
            <v>RB00000685</v>
          </cell>
          <cell r="I312" t="str">
            <v>2201</v>
          </cell>
          <cell r="J312">
            <v>33840</v>
          </cell>
          <cell r="K312" t="str">
            <v>KG</v>
          </cell>
          <cell r="L312">
            <v>78593.399999999994</v>
          </cell>
          <cell r="M312" t="str">
            <v>EUR</v>
          </cell>
          <cell r="N312">
            <v>84816.58</v>
          </cell>
          <cell r="P312">
            <v>84143.16</v>
          </cell>
          <cell r="Q312">
            <v>84143.16</v>
          </cell>
          <cell r="R312">
            <v>-5549.76</v>
          </cell>
          <cell r="S312">
            <v>-5549.76</v>
          </cell>
          <cell r="T312">
            <v>0</v>
          </cell>
        </row>
        <row r="313">
          <cell r="B313">
            <v>1120000</v>
          </cell>
          <cell r="C313" t="str">
            <v>Fertige Erz</v>
          </cell>
          <cell r="D313" t="str">
            <v>RHAC</v>
          </cell>
          <cell r="E313" t="str">
            <v>00988700</v>
          </cell>
          <cell r="G313" t="str">
            <v>BENZYLALKOHOL RN. FA</v>
          </cell>
          <cell r="H313" t="str">
            <v>RB00000685</v>
          </cell>
          <cell r="I313" t="str">
            <v>2201</v>
          </cell>
          <cell r="J313">
            <v>16800</v>
          </cell>
          <cell r="K313" t="str">
            <v>KG</v>
          </cell>
          <cell r="L313">
            <v>19975.2</v>
          </cell>
          <cell r="M313" t="str">
            <v>EUR</v>
          </cell>
          <cell r="N313">
            <v>24536.400000000001</v>
          </cell>
          <cell r="P313">
            <v>22789.200000000001</v>
          </cell>
          <cell r="Q313">
            <v>22789.200000000001</v>
          </cell>
          <cell r="R313">
            <v>-2814</v>
          </cell>
          <cell r="S313">
            <v>-2814</v>
          </cell>
          <cell r="T313">
            <v>0</v>
          </cell>
        </row>
        <row r="314">
          <cell r="B314">
            <v>1120000</v>
          </cell>
          <cell r="C314" t="str">
            <v>Fertige Erz</v>
          </cell>
          <cell r="D314" t="str">
            <v>RHAC</v>
          </cell>
          <cell r="E314" t="str">
            <v>00988689</v>
          </cell>
          <cell r="G314" t="str">
            <v>BENZYLALKOHOL DD FAS</v>
          </cell>
          <cell r="H314" t="str">
            <v>RB00000685</v>
          </cell>
          <cell r="I314" t="str">
            <v>2201</v>
          </cell>
          <cell r="J314">
            <v>18480</v>
          </cell>
          <cell r="K314" t="str">
            <v>KG</v>
          </cell>
          <cell r="L314">
            <v>28148.74</v>
          </cell>
          <cell r="M314" t="str">
            <v>EUR</v>
          </cell>
          <cell r="N314">
            <v>42500.3</v>
          </cell>
          <cell r="P314">
            <v>31685.81</v>
          </cell>
          <cell r="Q314">
            <v>31685.81</v>
          </cell>
          <cell r="R314">
            <v>-3537.07</v>
          </cell>
          <cell r="S314">
            <v>-3537.07</v>
          </cell>
          <cell r="T314">
            <v>0</v>
          </cell>
        </row>
        <row r="315">
          <cell r="B315">
            <v>1120000</v>
          </cell>
          <cell r="C315" t="str">
            <v>Fertige Erz</v>
          </cell>
          <cell r="D315" t="str">
            <v>RHJG</v>
          </cell>
          <cell r="E315" t="str">
            <v>00988239</v>
          </cell>
          <cell r="G315" t="str">
            <v>3.5-Xylidin rn. Fass</v>
          </cell>
          <cell r="H315" t="str">
            <v>RB00000685</v>
          </cell>
          <cell r="I315" t="str">
            <v>2201</v>
          </cell>
          <cell r="J315">
            <v>29600</v>
          </cell>
          <cell r="K315" t="str">
            <v>KG</v>
          </cell>
          <cell r="L315">
            <v>285415.03999999998</v>
          </cell>
          <cell r="M315" t="str">
            <v>EUR</v>
          </cell>
          <cell r="N315">
            <v>583694.24</v>
          </cell>
          <cell r="P315">
            <v>275214.88</v>
          </cell>
          <cell r="Q315">
            <v>275214.88</v>
          </cell>
          <cell r="R315">
            <v>10200.16</v>
          </cell>
          <cell r="S315">
            <v>10200.16</v>
          </cell>
          <cell r="T315">
            <v>0</v>
          </cell>
        </row>
        <row r="316">
          <cell r="B316">
            <v>1120000</v>
          </cell>
          <cell r="C316" t="str">
            <v>Fertige Erz</v>
          </cell>
          <cell r="D316" t="str">
            <v>RHA2</v>
          </cell>
          <cell r="E316" t="str">
            <v>00972154</v>
          </cell>
          <cell r="G316" t="str">
            <v>1.2.4-TRICHLORBENZ.A</v>
          </cell>
          <cell r="H316" t="str">
            <v>RB00000685</v>
          </cell>
          <cell r="I316" t="str">
            <v>2201</v>
          </cell>
          <cell r="J316">
            <v>344104</v>
          </cell>
          <cell r="K316" t="str">
            <v>KG</v>
          </cell>
          <cell r="L316">
            <v>80141.820000000007</v>
          </cell>
          <cell r="M316" t="str">
            <v>EUR</v>
          </cell>
          <cell r="N316">
            <v>312928.18</v>
          </cell>
          <cell r="P316">
            <v>80761.210000000006</v>
          </cell>
          <cell r="Q316">
            <v>80761.210000000006</v>
          </cell>
          <cell r="R316">
            <v>-619.39</v>
          </cell>
          <cell r="S316">
            <v>-619.39</v>
          </cell>
          <cell r="T316">
            <v>0</v>
          </cell>
        </row>
        <row r="317">
          <cell r="B317">
            <v>1120000</v>
          </cell>
          <cell r="C317" t="str">
            <v>Fertige Erz</v>
          </cell>
          <cell r="D317" t="str">
            <v>RHJG</v>
          </cell>
          <cell r="E317" t="str">
            <v>00963267</v>
          </cell>
          <cell r="G317" t="str">
            <v>DIPA SN</v>
          </cell>
          <cell r="H317" t="str">
            <v>RB00000685</v>
          </cell>
          <cell r="I317" t="str">
            <v>2201</v>
          </cell>
          <cell r="J317">
            <v>0.5</v>
          </cell>
          <cell r="K317" t="str">
            <v>KG</v>
          </cell>
          <cell r="L317">
            <v>1.05</v>
          </cell>
          <cell r="M317" t="str">
            <v>EUR</v>
          </cell>
          <cell r="N317">
            <v>1.1100000000000001</v>
          </cell>
          <cell r="P317">
            <v>1.1100000000000001</v>
          </cell>
          <cell r="Q317">
            <v>1.1100000000000001</v>
          </cell>
          <cell r="R317">
            <v>-0.06</v>
          </cell>
          <cell r="S317">
            <v>-0.06</v>
          </cell>
          <cell r="T317">
            <v>0</v>
          </cell>
        </row>
        <row r="318">
          <cell r="B318">
            <v>1120000</v>
          </cell>
          <cell r="C318" t="str">
            <v>Fertige Erz</v>
          </cell>
          <cell r="D318" t="str">
            <v>RHJG</v>
          </cell>
          <cell r="E318" t="str">
            <v>00962996</v>
          </cell>
          <cell r="G318" t="str">
            <v>N,N-Dibenzylamin des</v>
          </cell>
          <cell r="H318" t="str">
            <v>RB00000685</v>
          </cell>
          <cell r="I318" t="str">
            <v>2201</v>
          </cell>
          <cell r="J318">
            <v>436410.9</v>
          </cell>
          <cell r="K318" t="str">
            <v>KG</v>
          </cell>
          <cell r="L318">
            <v>770527.08</v>
          </cell>
          <cell r="M318" t="str">
            <v>EUR</v>
          </cell>
          <cell r="N318">
            <v>842098.47</v>
          </cell>
          <cell r="P318">
            <v>842098.47</v>
          </cell>
          <cell r="Q318">
            <v>842098.47</v>
          </cell>
          <cell r="R318">
            <v>-71571.39</v>
          </cell>
          <cell r="S318">
            <v>-71571.39</v>
          </cell>
          <cell r="T318">
            <v>0</v>
          </cell>
        </row>
        <row r="319">
          <cell r="B319">
            <v>1120000</v>
          </cell>
          <cell r="C319" t="str">
            <v>Fertige Erz</v>
          </cell>
          <cell r="D319" t="str">
            <v>RHE1</v>
          </cell>
          <cell r="E319" t="str">
            <v>00913247</v>
          </cell>
          <cell r="G319" t="str">
            <v>O-NITROTOLUOL RN.FAS</v>
          </cell>
          <cell r="H319" t="str">
            <v>RB00000685</v>
          </cell>
          <cell r="I319" t="str">
            <v>2201</v>
          </cell>
          <cell r="J319">
            <v>18400</v>
          </cell>
          <cell r="K319" t="str">
            <v>KG</v>
          </cell>
          <cell r="L319">
            <v>14359.36</v>
          </cell>
          <cell r="M319" t="str">
            <v>EUR</v>
          </cell>
          <cell r="N319">
            <v>1573.2</v>
          </cell>
          <cell r="P319">
            <v>16560</v>
          </cell>
          <cell r="Q319">
            <v>1573.2</v>
          </cell>
          <cell r="R319">
            <v>12786.16</v>
          </cell>
          <cell r="S319">
            <v>-2200.64</v>
          </cell>
          <cell r="T319">
            <v>14986.8</v>
          </cell>
        </row>
        <row r="320">
          <cell r="B320">
            <v>1120000</v>
          </cell>
          <cell r="C320" t="str">
            <v>Fertige Erz</v>
          </cell>
          <cell r="D320" t="str">
            <v>RHE1</v>
          </cell>
          <cell r="E320" t="str">
            <v>00913239</v>
          </cell>
          <cell r="G320" t="str">
            <v>M-KRESOL REIN FASS</v>
          </cell>
          <cell r="H320" t="str">
            <v>RB00000685</v>
          </cell>
          <cell r="I320" t="str">
            <v>2201</v>
          </cell>
          <cell r="J320">
            <v>434500</v>
          </cell>
          <cell r="K320" t="str">
            <v>KG</v>
          </cell>
          <cell r="L320">
            <v>995439.5</v>
          </cell>
          <cell r="M320" t="str">
            <v>EUR</v>
          </cell>
          <cell r="N320">
            <v>1490899.85</v>
          </cell>
          <cell r="P320">
            <v>1063569.1000000001</v>
          </cell>
          <cell r="Q320">
            <v>1063569.1000000001</v>
          </cell>
          <cell r="R320">
            <v>-68129.600000000006</v>
          </cell>
          <cell r="S320">
            <v>-68129.600000000006</v>
          </cell>
          <cell r="T320">
            <v>0</v>
          </cell>
        </row>
        <row r="321">
          <cell r="B321">
            <v>1120000</v>
          </cell>
          <cell r="C321" t="str">
            <v>Fertige Erz</v>
          </cell>
          <cell r="D321" t="str">
            <v>RHKF</v>
          </cell>
          <cell r="E321" t="str">
            <v>00913239</v>
          </cell>
          <cell r="G321" t="str">
            <v>M-KRESOL REIN FASS</v>
          </cell>
          <cell r="H321" t="str">
            <v>RB00000685</v>
          </cell>
          <cell r="I321" t="str">
            <v>2201</v>
          </cell>
          <cell r="J321">
            <v>164</v>
          </cell>
          <cell r="K321" t="str">
            <v>KG</v>
          </cell>
          <cell r="L321">
            <v>375.74</v>
          </cell>
          <cell r="M321" t="str">
            <v>EUR</v>
          </cell>
          <cell r="N321">
            <v>562.73</v>
          </cell>
          <cell r="P321">
            <v>401.44</v>
          </cell>
          <cell r="Q321">
            <v>401.44</v>
          </cell>
          <cell r="R321">
            <v>-25.7</v>
          </cell>
          <cell r="S321">
            <v>-25.7</v>
          </cell>
          <cell r="T321">
            <v>0</v>
          </cell>
        </row>
        <row r="322">
          <cell r="B322">
            <v>1120000</v>
          </cell>
          <cell r="C322" t="str">
            <v>Fertige Erz</v>
          </cell>
          <cell r="D322" t="str">
            <v>RHE1</v>
          </cell>
          <cell r="E322" t="str">
            <v>00871125</v>
          </cell>
          <cell r="G322" t="str">
            <v>K 8628 ALT</v>
          </cell>
          <cell r="H322" t="str">
            <v>RB00000685</v>
          </cell>
          <cell r="I322" t="str">
            <v>2201</v>
          </cell>
          <cell r="J322">
            <v>2490</v>
          </cell>
          <cell r="K322" t="str">
            <v>KG</v>
          </cell>
          <cell r="L322">
            <v>465381.47</v>
          </cell>
          <cell r="M322" t="str">
            <v>EUR</v>
          </cell>
          <cell r="N322">
            <v>465381.47</v>
          </cell>
          <cell r="P322">
            <v>468470.59</v>
          </cell>
          <cell r="Q322">
            <v>465381.47</v>
          </cell>
          <cell r="R322">
            <v>0</v>
          </cell>
          <cell r="S322">
            <v>-3089.12</v>
          </cell>
          <cell r="T322">
            <v>3089.12</v>
          </cell>
        </row>
        <row r="323">
          <cell r="B323">
            <v>1120000</v>
          </cell>
          <cell r="C323" t="str">
            <v>Fertige Erz</v>
          </cell>
          <cell r="D323" t="str">
            <v>RHE1</v>
          </cell>
          <cell r="E323" t="str">
            <v>00870307</v>
          </cell>
          <cell r="G323" t="str">
            <v>P-NITROTOLUOL RN. FL</v>
          </cell>
          <cell r="H323" t="str">
            <v>RB00000685</v>
          </cell>
          <cell r="I323" t="str">
            <v>2201</v>
          </cell>
          <cell r="J323">
            <v>198000</v>
          </cell>
          <cell r="K323" t="str">
            <v>KG</v>
          </cell>
          <cell r="L323">
            <v>129808.8</v>
          </cell>
          <cell r="M323" t="str">
            <v>EUR</v>
          </cell>
          <cell r="N323">
            <v>111335.4</v>
          </cell>
          <cell r="P323">
            <v>149173.20000000001</v>
          </cell>
          <cell r="Q323">
            <v>111335.4</v>
          </cell>
          <cell r="R323">
            <v>18473.400000000001</v>
          </cell>
          <cell r="S323">
            <v>-19364.400000000001</v>
          </cell>
          <cell r="T323">
            <v>37837.800000000003</v>
          </cell>
        </row>
        <row r="324">
          <cell r="B324">
            <v>1120000</v>
          </cell>
          <cell r="C324" t="str">
            <v>Fertige Erz</v>
          </cell>
          <cell r="D324" t="str">
            <v>RHE1</v>
          </cell>
          <cell r="E324" t="str">
            <v>00837664</v>
          </cell>
          <cell r="G324" t="str">
            <v>FORMALDEHYD 30 GEW.%</v>
          </cell>
          <cell r="H324" t="str">
            <v>RB00000685</v>
          </cell>
          <cell r="I324" t="str">
            <v>2201</v>
          </cell>
          <cell r="J324">
            <v>545</v>
          </cell>
          <cell r="K324" t="str">
            <v>KG</v>
          </cell>
          <cell r="L324">
            <v>65.069999999999993</v>
          </cell>
          <cell r="M324" t="str">
            <v>EUR</v>
          </cell>
          <cell r="N324">
            <v>79.349999999999994</v>
          </cell>
          <cell r="P324">
            <v>79.349999999999994</v>
          </cell>
          <cell r="Q324">
            <v>79.349999999999994</v>
          </cell>
          <cell r="R324">
            <v>-14.28</v>
          </cell>
          <cell r="S324">
            <v>-14.28</v>
          </cell>
          <cell r="T324">
            <v>0</v>
          </cell>
        </row>
        <row r="325">
          <cell r="B325">
            <v>1120000</v>
          </cell>
          <cell r="C325" t="str">
            <v>Fertige Erz</v>
          </cell>
          <cell r="D325" t="str">
            <v>RHE1</v>
          </cell>
          <cell r="E325" t="str">
            <v>00837648</v>
          </cell>
          <cell r="G325" t="str">
            <v>TOLUOL RN.ZOLL/STEUE</v>
          </cell>
          <cell r="H325" t="str">
            <v>RB00000685</v>
          </cell>
          <cell r="I325" t="str">
            <v>2201</v>
          </cell>
          <cell r="J325">
            <v>318516</v>
          </cell>
          <cell r="K325" t="str">
            <v>KG</v>
          </cell>
          <cell r="L325">
            <v>196078.45</v>
          </cell>
          <cell r="M325" t="str">
            <v>EUR</v>
          </cell>
          <cell r="N325">
            <v>229809.29</v>
          </cell>
          <cell r="P325">
            <v>245671.39</v>
          </cell>
          <cell r="Q325">
            <v>229809.29</v>
          </cell>
          <cell r="R325">
            <v>-33730.839999999997</v>
          </cell>
          <cell r="S325">
            <v>-49592.94</v>
          </cell>
          <cell r="T325">
            <v>15862.1</v>
          </cell>
        </row>
        <row r="326">
          <cell r="B326">
            <v>1120000</v>
          </cell>
          <cell r="C326" t="str">
            <v>Fertige Erz</v>
          </cell>
          <cell r="D326" t="str">
            <v>RHE1</v>
          </cell>
          <cell r="E326" t="str">
            <v>00806084</v>
          </cell>
          <cell r="G326" t="str">
            <v>O-CHLORTOLUOL 99% FA</v>
          </cell>
          <cell r="H326" t="str">
            <v>RB00000685</v>
          </cell>
          <cell r="I326" t="str">
            <v>2201</v>
          </cell>
          <cell r="J326">
            <v>30480</v>
          </cell>
          <cell r="K326" t="str">
            <v>KG</v>
          </cell>
          <cell r="L326">
            <v>26770.58</v>
          </cell>
          <cell r="M326" t="str">
            <v>EUR</v>
          </cell>
          <cell r="N326">
            <v>22582.63</v>
          </cell>
          <cell r="P326">
            <v>31348.68</v>
          </cell>
          <cell r="Q326">
            <v>22582.63</v>
          </cell>
          <cell r="R326">
            <v>4187.95</v>
          </cell>
          <cell r="S326">
            <v>-4578.1000000000004</v>
          </cell>
          <cell r="T326">
            <v>8766.0499999999993</v>
          </cell>
        </row>
        <row r="327">
          <cell r="B327">
            <v>1120000</v>
          </cell>
          <cell r="C327" t="str">
            <v>Fertige Erz</v>
          </cell>
          <cell r="D327" t="str">
            <v>RHKF</v>
          </cell>
          <cell r="E327" t="str">
            <v>00806084</v>
          </cell>
          <cell r="G327" t="str">
            <v>O-CHLORTOLUOL 99% FA</v>
          </cell>
          <cell r="H327" t="str">
            <v>RB00000685</v>
          </cell>
          <cell r="I327" t="str">
            <v>2201</v>
          </cell>
          <cell r="J327">
            <v>190</v>
          </cell>
          <cell r="K327" t="str">
            <v>KG</v>
          </cell>
          <cell r="L327">
            <v>166.9</v>
          </cell>
          <cell r="M327" t="str">
            <v>EUR</v>
          </cell>
          <cell r="N327">
            <v>140.77000000000001</v>
          </cell>
          <cell r="P327">
            <v>195.41</v>
          </cell>
          <cell r="Q327">
            <v>140.77000000000001</v>
          </cell>
          <cell r="R327">
            <v>26.13</v>
          </cell>
          <cell r="S327">
            <v>-28.51</v>
          </cell>
          <cell r="T327">
            <v>54.64</v>
          </cell>
        </row>
        <row r="328">
          <cell r="B328">
            <v>1120000</v>
          </cell>
          <cell r="C328" t="str">
            <v>Fertige Erz</v>
          </cell>
          <cell r="D328" t="str">
            <v>RHE1</v>
          </cell>
          <cell r="E328" t="str">
            <v>00801368</v>
          </cell>
          <cell r="G328" t="str">
            <v>P-CHLORTOLUOL RN.EXT</v>
          </cell>
          <cell r="H328" t="str">
            <v>RB00000685</v>
          </cell>
          <cell r="I328" t="str">
            <v>2201</v>
          </cell>
          <cell r="J328">
            <v>64000</v>
          </cell>
          <cell r="K328" t="str">
            <v>KG</v>
          </cell>
          <cell r="L328">
            <v>63865.599999999999</v>
          </cell>
          <cell r="M328" t="str">
            <v>EUR</v>
          </cell>
          <cell r="N328">
            <v>59724.800000000003</v>
          </cell>
          <cell r="P328">
            <v>71680</v>
          </cell>
          <cell r="Q328">
            <v>59724.800000000003</v>
          </cell>
          <cell r="R328">
            <v>4140.8</v>
          </cell>
          <cell r="S328">
            <v>-7814.4</v>
          </cell>
          <cell r="T328">
            <v>11955.2</v>
          </cell>
        </row>
        <row r="329">
          <cell r="B329">
            <v>1120000</v>
          </cell>
          <cell r="C329" t="str">
            <v>Fertige Erz</v>
          </cell>
          <cell r="D329" t="str">
            <v>RHE1</v>
          </cell>
          <cell r="E329" t="str">
            <v>00799940</v>
          </cell>
          <cell r="G329" t="str">
            <v>p-Chlortoluol rn.ext</v>
          </cell>
          <cell r="H329" t="str">
            <v>RB00000685</v>
          </cell>
          <cell r="I329" t="str">
            <v>2201</v>
          </cell>
          <cell r="J329">
            <v>360</v>
          </cell>
          <cell r="K329" t="str">
            <v>KG</v>
          </cell>
          <cell r="L329">
            <v>331.34</v>
          </cell>
          <cell r="M329" t="str">
            <v>EUR</v>
          </cell>
          <cell r="N329">
            <v>378.14</v>
          </cell>
          <cell r="P329">
            <v>356.65</v>
          </cell>
          <cell r="Q329">
            <v>356.65</v>
          </cell>
          <cell r="R329">
            <v>-25.31</v>
          </cell>
          <cell r="S329">
            <v>-25.31</v>
          </cell>
          <cell r="T329">
            <v>0</v>
          </cell>
        </row>
        <row r="330">
          <cell r="B330">
            <v>1120000</v>
          </cell>
          <cell r="C330" t="str">
            <v>Fertige Erz</v>
          </cell>
          <cell r="D330" t="str">
            <v>RHE1</v>
          </cell>
          <cell r="E330" t="str">
            <v>00797271</v>
          </cell>
          <cell r="G330" t="str">
            <v>P-CHLORTOLUOL REIN F</v>
          </cell>
          <cell r="H330" t="str">
            <v>RB00000685</v>
          </cell>
          <cell r="I330" t="str">
            <v>2201</v>
          </cell>
          <cell r="J330">
            <v>129720</v>
          </cell>
          <cell r="K330" t="str">
            <v>KG</v>
          </cell>
          <cell r="L330">
            <v>120548.8</v>
          </cell>
          <cell r="M330" t="str">
            <v>EUR</v>
          </cell>
          <cell r="N330">
            <v>139928.95999999999</v>
          </cell>
          <cell r="P330">
            <v>138592.85</v>
          </cell>
          <cell r="Q330">
            <v>138592.85</v>
          </cell>
          <cell r="R330">
            <v>-18044.05</v>
          </cell>
          <cell r="S330">
            <v>-18044.05</v>
          </cell>
          <cell r="T330">
            <v>0</v>
          </cell>
        </row>
        <row r="331">
          <cell r="B331">
            <v>1120000</v>
          </cell>
          <cell r="C331" t="str">
            <v>Fertige Erz</v>
          </cell>
          <cell r="D331" t="str">
            <v>RHA2</v>
          </cell>
          <cell r="E331" t="str">
            <v>00797220</v>
          </cell>
          <cell r="G331" t="str">
            <v>1.2.4-TRICHLORBENZOL</v>
          </cell>
          <cell r="H331" t="str">
            <v>RB00000685</v>
          </cell>
          <cell r="I331" t="str">
            <v>2201</v>
          </cell>
          <cell r="J331">
            <v>23080</v>
          </cell>
          <cell r="K331" t="str">
            <v>KG</v>
          </cell>
          <cell r="L331">
            <v>5375.33</v>
          </cell>
          <cell r="M331" t="str">
            <v>EUR</v>
          </cell>
          <cell r="N331">
            <v>61822.09</v>
          </cell>
          <cell r="P331">
            <v>5416.88</v>
          </cell>
          <cell r="Q331">
            <v>5416.88</v>
          </cell>
          <cell r="R331">
            <v>-41.55</v>
          </cell>
          <cell r="S331">
            <v>-41.55</v>
          </cell>
          <cell r="T331">
            <v>0</v>
          </cell>
        </row>
        <row r="332">
          <cell r="B332">
            <v>1120000</v>
          </cell>
          <cell r="C332" t="str">
            <v>Fertige Erz</v>
          </cell>
          <cell r="D332" t="str">
            <v>RHE1</v>
          </cell>
          <cell r="E332" t="str">
            <v>00797190</v>
          </cell>
          <cell r="G332" t="str">
            <v>o-Dichlorbenzol rn.F</v>
          </cell>
          <cell r="H332" t="str">
            <v>RB00000685</v>
          </cell>
          <cell r="I332" t="str">
            <v>2201</v>
          </cell>
          <cell r="J332">
            <v>64000</v>
          </cell>
          <cell r="K332" t="str">
            <v>KG</v>
          </cell>
          <cell r="L332">
            <v>58534.400000000001</v>
          </cell>
          <cell r="M332" t="str">
            <v>EUR</v>
          </cell>
          <cell r="N332">
            <v>72595.199999999997</v>
          </cell>
          <cell r="P332">
            <v>61945.599999999999</v>
          </cell>
          <cell r="Q332">
            <v>61945.599999999999</v>
          </cell>
          <cell r="R332">
            <v>-3411.2</v>
          </cell>
          <cell r="S332">
            <v>-3411.2</v>
          </cell>
          <cell r="T332">
            <v>0</v>
          </cell>
        </row>
        <row r="333">
          <cell r="B333">
            <v>1120000</v>
          </cell>
          <cell r="C333" t="str">
            <v>Fertige Erz</v>
          </cell>
          <cell r="D333" t="str">
            <v>RHE1</v>
          </cell>
          <cell r="E333" t="str">
            <v>00788744</v>
          </cell>
          <cell r="G333" t="str">
            <v>Methanol rein Ltg.</v>
          </cell>
          <cell r="H333" t="str">
            <v>RB00000685</v>
          </cell>
          <cell r="I333" t="str">
            <v>2201</v>
          </cell>
          <cell r="J333">
            <v>21305</v>
          </cell>
          <cell r="K333" t="str">
            <v>KG</v>
          </cell>
          <cell r="L333">
            <v>4978.9799999999996</v>
          </cell>
          <cell r="M333" t="str">
            <v>EUR</v>
          </cell>
          <cell r="N333">
            <v>6214.67</v>
          </cell>
          <cell r="P333">
            <v>6025.05</v>
          </cell>
          <cell r="Q333">
            <v>6025.05</v>
          </cell>
          <cell r="R333">
            <v>-1046.07</v>
          </cell>
          <cell r="S333">
            <v>-1046.07</v>
          </cell>
          <cell r="T333">
            <v>0</v>
          </cell>
        </row>
        <row r="334">
          <cell r="B334">
            <v>1120000</v>
          </cell>
          <cell r="C334" t="str">
            <v>Fertige Erz</v>
          </cell>
          <cell r="D334" t="str">
            <v>RHAX</v>
          </cell>
          <cell r="E334" t="str">
            <v>00788329</v>
          </cell>
          <cell r="G334" t="str">
            <v>1.6-Hexandiol rn.fl.</v>
          </cell>
          <cell r="H334" t="str">
            <v>RB00000685</v>
          </cell>
          <cell r="I334" t="str">
            <v>2201</v>
          </cell>
          <cell r="J334">
            <v>24080</v>
          </cell>
          <cell r="K334" t="str">
            <v>KG</v>
          </cell>
          <cell r="L334">
            <v>42975.58</v>
          </cell>
          <cell r="M334" t="str">
            <v>EUR</v>
          </cell>
          <cell r="N334">
            <v>61404</v>
          </cell>
          <cell r="P334">
            <v>43396.98</v>
          </cell>
          <cell r="Q334">
            <v>43396.98</v>
          </cell>
          <cell r="R334">
            <v>-421.4</v>
          </cell>
          <cell r="S334">
            <v>-421.4</v>
          </cell>
          <cell r="T334">
            <v>0</v>
          </cell>
        </row>
        <row r="335">
          <cell r="B335">
            <v>1120000</v>
          </cell>
          <cell r="C335" t="str">
            <v>Fertige Erz</v>
          </cell>
          <cell r="D335" t="str">
            <v>RHE1</v>
          </cell>
          <cell r="E335" t="str">
            <v>00788167</v>
          </cell>
          <cell r="G335" t="str">
            <v>CHLORBENZOL REIN FAS</v>
          </cell>
          <cell r="H335" t="str">
            <v>RB00000685</v>
          </cell>
          <cell r="I335" t="str">
            <v>2201</v>
          </cell>
          <cell r="J335">
            <v>42240</v>
          </cell>
          <cell r="K335" t="str">
            <v>KG</v>
          </cell>
          <cell r="L335">
            <v>34725.5</v>
          </cell>
          <cell r="M335" t="str">
            <v>EUR</v>
          </cell>
          <cell r="N335">
            <v>45699.46</v>
          </cell>
          <cell r="P335">
            <v>39447.94</v>
          </cell>
          <cell r="Q335">
            <v>39447.94</v>
          </cell>
          <cell r="R335">
            <v>-4722.4399999999996</v>
          </cell>
          <cell r="S335">
            <v>-4722.4399999999996</v>
          </cell>
          <cell r="T335">
            <v>0</v>
          </cell>
        </row>
        <row r="336">
          <cell r="B336">
            <v>1120000</v>
          </cell>
          <cell r="C336" t="str">
            <v>Fertige Erz</v>
          </cell>
          <cell r="D336" t="str">
            <v>RHA1</v>
          </cell>
          <cell r="E336" t="str">
            <v>00788159</v>
          </cell>
          <cell r="G336" t="str">
            <v>CHLORBENZOL REIN TWG</v>
          </cell>
          <cell r="H336" t="str">
            <v>RB00000685</v>
          </cell>
          <cell r="I336" t="str">
            <v>2201</v>
          </cell>
          <cell r="J336">
            <v>4160</v>
          </cell>
          <cell r="K336" t="str">
            <v>KG</v>
          </cell>
          <cell r="L336">
            <v>2961.5</v>
          </cell>
          <cell r="M336" t="str">
            <v>EUR</v>
          </cell>
          <cell r="N336">
            <v>3522.27</v>
          </cell>
          <cell r="P336">
            <v>3314.69</v>
          </cell>
          <cell r="Q336">
            <v>3314.69</v>
          </cell>
          <cell r="R336">
            <v>-353.19</v>
          </cell>
          <cell r="S336">
            <v>-353.19</v>
          </cell>
          <cell r="T336">
            <v>0</v>
          </cell>
        </row>
        <row r="337">
          <cell r="B337">
            <v>1120000</v>
          </cell>
          <cell r="C337" t="str">
            <v>Fertige Erz</v>
          </cell>
          <cell r="D337" t="str">
            <v>RHD2</v>
          </cell>
          <cell r="E337" t="str">
            <v>00788159</v>
          </cell>
          <cell r="G337" t="str">
            <v>CHLORBENZOL REIN TWG</v>
          </cell>
          <cell r="H337" t="str">
            <v>RB00000685</v>
          </cell>
          <cell r="I337" t="str">
            <v>2201</v>
          </cell>
          <cell r="J337">
            <v>5734</v>
          </cell>
          <cell r="K337" t="str">
            <v>KG</v>
          </cell>
          <cell r="L337">
            <v>4082.03</v>
          </cell>
          <cell r="M337" t="str">
            <v>EUR</v>
          </cell>
          <cell r="N337">
            <v>4854.9799999999996</v>
          </cell>
          <cell r="P337">
            <v>4568.8500000000004</v>
          </cell>
          <cell r="Q337">
            <v>4568.8500000000004</v>
          </cell>
          <cell r="R337">
            <v>-486.82</v>
          </cell>
          <cell r="S337">
            <v>-486.82</v>
          </cell>
          <cell r="T337">
            <v>0</v>
          </cell>
        </row>
        <row r="338">
          <cell r="B338">
            <v>1120000</v>
          </cell>
          <cell r="C338" t="str">
            <v>Fertige Erz</v>
          </cell>
          <cell r="D338" t="str">
            <v>RHE1</v>
          </cell>
          <cell r="E338" t="str">
            <v>00788159</v>
          </cell>
          <cell r="G338" t="str">
            <v>CHLORBENZOL REIN TWG</v>
          </cell>
          <cell r="H338" t="str">
            <v>RB00000685</v>
          </cell>
          <cell r="I338" t="str">
            <v>2201</v>
          </cell>
          <cell r="J338">
            <v>60</v>
          </cell>
          <cell r="K338" t="str">
            <v>KG</v>
          </cell>
          <cell r="L338">
            <v>42.71</v>
          </cell>
          <cell r="M338" t="str">
            <v>EUR</v>
          </cell>
          <cell r="N338">
            <v>50.8</v>
          </cell>
          <cell r="P338">
            <v>47.81</v>
          </cell>
          <cell r="Q338">
            <v>47.81</v>
          </cell>
          <cell r="R338">
            <v>-5.0999999999999996</v>
          </cell>
          <cell r="S338">
            <v>-5.0999999999999996</v>
          </cell>
          <cell r="T338">
            <v>0</v>
          </cell>
        </row>
        <row r="339">
          <cell r="B339">
            <v>1120000</v>
          </cell>
          <cell r="C339" t="str">
            <v>Fertige Erz</v>
          </cell>
          <cell r="D339" t="str">
            <v>RHE1</v>
          </cell>
          <cell r="E339" t="str">
            <v>00788094</v>
          </cell>
          <cell r="G339" t="str">
            <v>O-NITROCHLORBENZOL R</v>
          </cell>
          <cell r="H339" t="str">
            <v>RB00000685</v>
          </cell>
          <cell r="I339" t="str">
            <v>2201</v>
          </cell>
          <cell r="J339">
            <v>20000</v>
          </cell>
          <cell r="K339" t="str">
            <v>KG</v>
          </cell>
          <cell r="L339">
            <v>18574</v>
          </cell>
          <cell r="M339" t="str">
            <v>EUR</v>
          </cell>
          <cell r="N339">
            <v>29954</v>
          </cell>
          <cell r="P339">
            <v>20250</v>
          </cell>
          <cell r="Q339">
            <v>20250</v>
          </cell>
          <cell r="R339">
            <v>-1676</v>
          </cell>
          <cell r="S339">
            <v>-1676</v>
          </cell>
          <cell r="T339">
            <v>0</v>
          </cell>
        </row>
        <row r="340">
          <cell r="B340">
            <v>1120000</v>
          </cell>
          <cell r="C340" t="str">
            <v>Fertige Erz</v>
          </cell>
          <cell r="D340" t="str">
            <v>RHAX</v>
          </cell>
          <cell r="E340" t="str">
            <v>00787721</v>
          </cell>
          <cell r="G340" t="str">
            <v>m-Kresol rein Bkw.</v>
          </cell>
          <cell r="H340" t="str">
            <v>RB00000685</v>
          </cell>
          <cell r="I340" t="str">
            <v>2201</v>
          </cell>
          <cell r="J340">
            <v>192316</v>
          </cell>
          <cell r="K340" t="str">
            <v>KG</v>
          </cell>
          <cell r="L340">
            <v>415941.05</v>
          </cell>
          <cell r="M340" t="str">
            <v>EUR</v>
          </cell>
          <cell r="N340">
            <v>438942.04</v>
          </cell>
          <cell r="P340">
            <v>438942.04</v>
          </cell>
          <cell r="Q340">
            <v>438942.04</v>
          </cell>
          <cell r="R340">
            <v>-23000.99</v>
          </cell>
          <cell r="S340">
            <v>-23000.99</v>
          </cell>
          <cell r="T340">
            <v>0</v>
          </cell>
        </row>
        <row r="341">
          <cell r="B341">
            <v>1120000</v>
          </cell>
          <cell r="C341" t="str">
            <v>Fertige Erz</v>
          </cell>
          <cell r="D341" t="str">
            <v>RHE1</v>
          </cell>
          <cell r="E341" t="str">
            <v>00766473</v>
          </cell>
          <cell r="G341" t="str">
            <v>VULKANOX ZKF</v>
          </cell>
          <cell r="H341" t="str">
            <v>RB00000685</v>
          </cell>
          <cell r="I341" t="str">
            <v>2201</v>
          </cell>
          <cell r="J341">
            <v>24375</v>
          </cell>
          <cell r="K341" t="str">
            <v>KG</v>
          </cell>
          <cell r="L341">
            <v>151861.16</v>
          </cell>
          <cell r="M341" t="str">
            <v>EUR</v>
          </cell>
          <cell r="N341">
            <v>239801.25</v>
          </cell>
          <cell r="P341">
            <v>154074.38</v>
          </cell>
          <cell r="Q341">
            <v>154074.38</v>
          </cell>
          <cell r="R341">
            <v>-2213.2199999999998</v>
          </cell>
          <cell r="S341">
            <v>-2213.2199999999998</v>
          </cell>
          <cell r="T341">
            <v>0</v>
          </cell>
        </row>
        <row r="342">
          <cell r="B342">
            <v>1120000</v>
          </cell>
          <cell r="C342" t="str">
            <v>Fertige Erz</v>
          </cell>
          <cell r="D342" t="str">
            <v>RHE1</v>
          </cell>
          <cell r="E342" t="str">
            <v>00743643</v>
          </cell>
          <cell r="G342" t="str">
            <v>3,4-Dichloranilin rn</v>
          </cell>
          <cell r="H342" t="str">
            <v>RB00000685</v>
          </cell>
          <cell r="I342" t="str">
            <v>2201</v>
          </cell>
          <cell r="J342">
            <v>99250</v>
          </cell>
          <cell r="K342" t="str">
            <v>KG</v>
          </cell>
          <cell r="L342">
            <v>162343.23000000001</v>
          </cell>
          <cell r="M342" t="str">
            <v>EUR</v>
          </cell>
          <cell r="N342">
            <v>189160.58</v>
          </cell>
          <cell r="P342">
            <v>169260.95</v>
          </cell>
          <cell r="Q342">
            <v>169260.95</v>
          </cell>
          <cell r="R342">
            <v>-6917.72</v>
          </cell>
          <cell r="S342">
            <v>-6917.72</v>
          </cell>
          <cell r="T342">
            <v>0</v>
          </cell>
        </row>
        <row r="343">
          <cell r="B343">
            <v>1120000</v>
          </cell>
          <cell r="C343" t="str">
            <v>Fertige Erz</v>
          </cell>
          <cell r="D343" t="str">
            <v>RHJG</v>
          </cell>
          <cell r="E343" t="str">
            <v>00738194</v>
          </cell>
          <cell r="G343" t="str">
            <v>1.2-Dichlorethan Roh</v>
          </cell>
          <cell r="H343" t="str">
            <v>RB00000685</v>
          </cell>
          <cell r="I343" t="str">
            <v>2201</v>
          </cell>
          <cell r="J343">
            <v>1429086</v>
          </cell>
          <cell r="K343" t="str">
            <v>KG</v>
          </cell>
          <cell r="L343">
            <v>438872.31</v>
          </cell>
          <cell r="M343" t="str">
            <v>EUR</v>
          </cell>
          <cell r="N343">
            <v>492177.22</v>
          </cell>
          <cell r="P343">
            <v>466310.76</v>
          </cell>
          <cell r="Q343">
            <v>466310.76</v>
          </cell>
          <cell r="R343">
            <v>-27438.45</v>
          </cell>
          <cell r="S343">
            <v>-27438.45</v>
          </cell>
          <cell r="T343">
            <v>0</v>
          </cell>
        </row>
        <row r="344">
          <cell r="B344">
            <v>1120000</v>
          </cell>
          <cell r="C344" t="str">
            <v>Fertige Erz</v>
          </cell>
          <cell r="D344" t="str">
            <v>RHD2</v>
          </cell>
          <cell r="E344" t="str">
            <v>00734156</v>
          </cell>
          <cell r="G344" t="str">
            <v>3.4-Dichloranilin fl</v>
          </cell>
          <cell r="H344" t="str">
            <v>RB00000685</v>
          </cell>
          <cell r="I344" t="str">
            <v>2201</v>
          </cell>
          <cell r="J344">
            <v>138710</v>
          </cell>
          <cell r="K344" t="str">
            <v>KG</v>
          </cell>
          <cell r="L344">
            <v>208259.20000000001</v>
          </cell>
          <cell r="M344" t="str">
            <v>EUR</v>
          </cell>
          <cell r="N344">
            <v>271677.40999999997</v>
          </cell>
          <cell r="P344">
            <v>216734.38</v>
          </cell>
          <cell r="Q344">
            <v>216734.38</v>
          </cell>
          <cell r="R344">
            <v>-8475.18</v>
          </cell>
          <cell r="S344">
            <v>-8475.18</v>
          </cell>
          <cell r="T344">
            <v>0</v>
          </cell>
        </row>
        <row r="345">
          <cell r="B345">
            <v>1120000</v>
          </cell>
          <cell r="C345" t="str">
            <v>Fertige Erz</v>
          </cell>
          <cell r="D345" t="str">
            <v>RHE1</v>
          </cell>
          <cell r="E345" t="str">
            <v>00734156</v>
          </cell>
          <cell r="G345" t="str">
            <v>3.4-Dichloranilin fl</v>
          </cell>
          <cell r="H345" t="str">
            <v>RB00000685</v>
          </cell>
          <cell r="I345" t="str">
            <v>2201</v>
          </cell>
          <cell r="J345">
            <v>23360</v>
          </cell>
          <cell r="K345" t="str">
            <v>KG</v>
          </cell>
          <cell r="L345">
            <v>35072.699999999997</v>
          </cell>
          <cell r="M345" t="str">
            <v>EUR</v>
          </cell>
          <cell r="N345">
            <v>45752.9</v>
          </cell>
          <cell r="P345">
            <v>36500</v>
          </cell>
          <cell r="Q345">
            <v>36500</v>
          </cell>
          <cell r="R345">
            <v>-1427.3</v>
          </cell>
          <cell r="S345">
            <v>-1427.3</v>
          </cell>
          <cell r="T345">
            <v>0</v>
          </cell>
        </row>
        <row r="346">
          <cell r="B346">
            <v>1120000</v>
          </cell>
          <cell r="C346" t="str">
            <v>Fertige Erz</v>
          </cell>
          <cell r="D346" t="str">
            <v>RHE1</v>
          </cell>
          <cell r="E346" t="str">
            <v>00732927</v>
          </cell>
          <cell r="G346" t="str">
            <v>VULKANOX BKF 15Kg PP</v>
          </cell>
          <cell r="H346" t="str">
            <v>RB00000685</v>
          </cell>
          <cell r="I346" t="str">
            <v>2201</v>
          </cell>
          <cell r="J346">
            <v>198660</v>
          </cell>
          <cell r="K346" t="str">
            <v>KG</v>
          </cell>
          <cell r="L346">
            <v>613501.96</v>
          </cell>
          <cell r="M346" t="str">
            <v>EUR</v>
          </cell>
          <cell r="N346">
            <v>717818.18</v>
          </cell>
          <cell r="P346">
            <v>617614.06999999995</v>
          </cell>
          <cell r="Q346">
            <v>617614.06999999995</v>
          </cell>
          <cell r="R346">
            <v>-4112.1099999999997</v>
          </cell>
          <cell r="S346">
            <v>-4112.1099999999997</v>
          </cell>
          <cell r="T346">
            <v>0</v>
          </cell>
        </row>
        <row r="347">
          <cell r="B347">
            <v>1120000</v>
          </cell>
          <cell r="C347" t="str">
            <v>Fertige Erz</v>
          </cell>
          <cell r="D347" t="str">
            <v>RHE1</v>
          </cell>
          <cell r="E347" t="str">
            <v>00732765</v>
          </cell>
          <cell r="G347" t="str">
            <v>VULKANOX BHT</v>
          </cell>
          <cell r="H347" t="str">
            <v>RB00000685</v>
          </cell>
          <cell r="I347" t="str">
            <v>2201</v>
          </cell>
          <cell r="J347">
            <v>23000</v>
          </cell>
          <cell r="K347" t="str">
            <v>KG</v>
          </cell>
          <cell r="L347">
            <v>35836.300000000003</v>
          </cell>
          <cell r="M347" t="str">
            <v>EUR</v>
          </cell>
          <cell r="N347">
            <v>46253</v>
          </cell>
          <cell r="P347">
            <v>37950</v>
          </cell>
          <cell r="Q347">
            <v>37950</v>
          </cell>
          <cell r="R347">
            <v>-2113.6999999999998</v>
          </cell>
          <cell r="S347">
            <v>-2113.6999999999998</v>
          </cell>
          <cell r="T347">
            <v>0</v>
          </cell>
        </row>
        <row r="348">
          <cell r="B348">
            <v>1120000</v>
          </cell>
          <cell r="C348" t="str">
            <v>Fertige Erz</v>
          </cell>
          <cell r="D348" t="str">
            <v>RHAX</v>
          </cell>
          <cell r="E348" t="str">
            <v>00732749</v>
          </cell>
          <cell r="G348" t="str">
            <v>Vulkanox BHT 25Kg PP</v>
          </cell>
          <cell r="H348" t="str">
            <v>RB00000685</v>
          </cell>
          <cell r="I348" t="str">
            <v>2201</v>
          </cell>
          <cell r="J348">
            <v>3175</v>
          </cell>
          <cell r="K348" t="str">
            <v>KG</v>
          </cell>
          <cell r="L348">
            <v>4932.05</v>
          </cell>
          <cell r="M348" t="str">
            <v>EUR</v>
          </cell>
          <cell r="N348">
            <v>6919.91</v>
          </cell>
          <cell r="P348">
            <v>5229.54</v>
          </cell>
          <cell r="Q348">
            <v>5229.54</v>
          </cell>
          <cell r="R348">
            <v>-297.49</v>
          </cell>
          <cell r="S348">
            <v>-297.49</v>
          </cell>
          <cell r="T348">
            <v>0</v>
          </cell>
        </row>
        <row r="349">
          <cell r="B349">
            <v>1120000</v>
          </cell>
          <cell r="C349" t="str">
            <v>Fertige Erz</v>
          </cell>
          <cell r="D349" t="str">
            <v>RHE1</v>
          </cell>
          <cell r="E349" t="str">
            <v>00732749</v>
          </cell>
          <cell r="G349" t="str">
            <v>Vulkanox BHT 25Kg PP</v>
          </cell>
          <cell r="H349" t="str">
            <v>RB00000685</v>
          </cell>
          <cell r="I349" t="str">
            <v>2201</v>
          </cell>
          <cell r="J349">
            <v>78000</v>
          </cell>
          <cell r="K349" t="str">
            <v>KG</v>
          </cell>
          <cell r="L349">
            <v>121157.4</v>
          </cell>
          <cell r="M349" t="str">
            <v>EUR</v>
          </cell>
          <cell r="N349">
            <v>170001</v>
          </cell>
          <cell r="P349">
            <v>128473.8</v>
          </cell>
          <cell r="Q349">
            <v>128473.8</v>
          </cell>
          <cell r="R349">
            <v>-7316.4</v>
          </cell>
          <cell r="S349">
            <v>-7316.4</v>
          </cell>
          <cell r="T349">
            <v>0</v>
          </cell>
        </row>
        <row r="350">
          <cell r="B350">
            <v>1120000</v>
          </cell>
          <cell r="C350" t="str">
            <v>Fertige Erz</v>
          </cell>
          <cell r="D350" t="str">
            <v>RHE1</v>
          </cell>
          <cell r="E350" t="str">
            <v>00715526</v>
          </cell>
          <cell r="G350" t="str">
            <v>LEVAGARD TEP</v>
          </cell>
          <cell r="H350" t="str">
            <v>RB00000685</v>
          </cell>
          <cell r="I350" t="str">
            <v>2201</v>
          </cell>
          <cell r="J350">
            <v>10000</v>
          </cell>
          <cell r="K350" t="str">
            <v>KG</v>
          </cell>
          <cell r="L350">
            <v>20427</v>
          </cell>
          <cell r="M350" t="str">
            <v>EUR</v>
          </cell>
          <cell r="N350">
            <v>2</v>
          </cell>
          <cell r="P350">
            <v>20427</v>
          </cell>
          <cell r="Q350">
            <v>2</v>
          </cell>
          <cell r="R350">
            <v>20425</v>
          </cell>
          <cell r="S350">
            <v>0</v>
          </cell>
          <cell r="T350">
            <v>20425</v>
          </cell>
        </row>
        <row r="351">
          <cell r="B351">
            <v>1120000</v>
          </cell>
          <cell r="C351" t="str">
            <v>Fertige Erz</v>
          </cell>
          <cell r="D351" t="str">
            <v>RHHM</v>
          </cell>
          <cell r="E351" t="str">
            <v>00711695</v>
          </cell>
          <cell r="G351" t="str">
            <v>SULFURYLCHLORID RSF</v>
          </cell>
          <cell r="H351" t="str">
            <v>RB00000685</v>
          </cell>
          <cell r="I351" t="str">
            <v>2201</v>
          </cell>
          <cell r="J351">
            <v>56400</v>
          </cell>
          <cell r="K351" t="str">
            <v>KG</v>
          </cell>
          <cell r="L351">
            <v>32542.799999999999</v>
          </cell>
          <cell r="M351" t="str">
            <v>EUR</v>
          </cell>
          <cell r="N351">
            <v>31533.24</v>
          </cell>
          <cell r="P351">
            <v>31471.200000000001</v>
          </cell>
          <cell r="Q351">
            <v>31471.200000000001</v>
          </cell>
          <cell r="R351">
            <v>1071.5999999999999</v>
          </cell>
          <cell r="S351">
            <v>1071.5999999999999</v>
          </cell>
          <cell r="T351">
            <v>0</v>
          </cell>
        </row>
        <row r="352">
          <cell r="B352">
            <v>1120000</v>
          </cell>
          <cell r="C352" t="str">
            <v>Fertige Erz</v>
          </cell>
          <cell r="D352" t="str">
            <v>RHHM</v>
          </cell>
          <cell r="E352" t="str">
            <v>00711687</v>
          </cell>
          <cell r="G352" t="str">
            <v>SULFURYLCHLORID</v>
          </cell>
          <cell r="H352" t="str">
            <v>RB00000685</v>
          </cell>
          <cell r="I352" t="str">
            <v>2201</v>
          </cell>
          <cell r="J352">
            <v>-2040</v>
          </cell>
          <cell r="K352" t="str">
            <v>KG</v>
          </cell>
          <cell r="L352">
            <v>-715.43</v>
          </cell>
          <cell r="M352" t="str">
            <v>EUR</v>
          </cell>
          <cell r="N352">
            <v>-1224.4100000000001</v>
          </cell>
          <cell r="P352">
            <v>-789.07</v>
          </cell>
          <cell r="Q352">
            <v>-1224.4100000000001</v>
          </cell>
          <cell r="R352">
            <v>508.98</v>
          </cell>
          <cell r="S352">
            <v>73.64</v>
          </cell>
          <cell r="T352">
            <v>435.34</v>
          </cell>
        </row>
        <row r="353">
          <cell r="B353">
            <v>1120000</v>
          </cell>
          <cell r="C353" t="str">
            <v>Fertige Erz</v>
          </cell>
          <cell r="D353" t="str">
            <v>RHMV</v>
          </cell>
          <cell r="E353" t="str">
            <v>00711342</v>
          </cell>
          <cell r="G353" t="str">
            <v>SCHWEFELSÄURE CHEM.</v>
          </cell>
          <cell r="H353" t="str">
            <v>RB00000685</v>
          </cell>
          <cell r="I353" t="str">
            <v>2201</v>
          </cell>
          <cell r="J353">
            <v>2</v>
          </cell>
          <cell r="K353" t="str">
            <v>KG</v>
          </cell>
          <cell r="L353">
            <v>3.33</v>
          </cell>
          <cell r="M353" t="str">
            <v>EUR</v>
          </cell>
          <cell r="N353">
            <v>0.83</v>
          </cell>
          <cell r="P353">
            <v>2.64</v>
          </cell>
          <cell r="Q353">
            <v>0.83</v>
          </cell>
          <cell r="R353">
            <v>2.5</v>
          </cell>
          <cell r="S353">
            <v>0.69</v>
          </cell>
          <cell r="T353">
            <v>1.81</v>
          </cell>
        </row>
        <row r="354">
          <cell r="B354">
            <v>1120000</v>
          </cell>
          <cell r="C354" t="str">
            <v>Fertige Erz</v>
          </cell>
          <cell r="D354" t="str">
            <v>RHHH</v>
          </cell>
          <cell r="E354" t="str">
            <v>00710508</v>
          </cell>
          <cell r="G354" t="str">
            <v>THIONYLCHLORID</v>
          </cell>
          <cell r="H354" t="str">
            <v>RB00000685</v>
          </cell>
          <cell r="I354" t="str">
            <v>2201</v>
          </cell>
          <cell r="J354">
            <v>-20001</v>
          </cell>
          <cell r="K354" t="str">
            <v>KG</v>
          </cell>
          <cell r="L354">
            <v>-4418.22</v>
          </cell>
          <cell r="M354" t="str">
            <v>EUR</v>
          </cell>
          <cell r="N354">
            <v>-9376.4699999999993</v>
          </cell>
          <cell r="P354">
            <v>-5968.3</v>
          </cell>
          <cell r="Q354">
            <v>-9376.4699999999993</v>
          </cell>
          <cell r="R354">
            <v>4958.25</v>
          </cell>
          <cell r="S354">
            <v>1550.08</v>
          </cell>
          <cell r="T354">
            <v>3408.17</v>
          </cell>
        </row>
        <row r="355">
          <cell r="B355">
            <v>1120000</v>
          </cell>
          <cell r="C355" t="str">
            <v>Fertige Erz</v>
          </cell>
          <cell r="D355" t="str">
            <v>RHE1</v>
          </cell>
          <cell r="E355" t="str">
            <v>00710117</v>
          </cell>
          <cell r="G355" t="str">
            <v>SCHWEFELS. 96%......</v>
          </cell>
          <cell r="H355" t="str">
            <v>RB00000685</v>
          </cell>
          <cell r="I355" t="str">
            <v>2201</v>
          </cell>
          <cell r="J355">
            <v>65136</v>
          </cell>
          <cell r="K355" t="str">
            <v>KG</v>
          </cell>
          <cell r="L355">
            <v>3725.78</v>
          </cell>
          <cell r="M355" t="str">
            <v>EUR</v>
          </cell>
          <cell r="N355">
            <v>11144.77</v>
          </cell>
          <cell r="P355">
            <v>7777.24</v>
          </cell>
          <cell r="Q355">
            <v>7777.24</v>
          </cell>
          <cell r="R355">
            <v>-4051.46</v>
          </cell>
          <cell r="S355">
            <v>-4051.46</v>
          </cell>
          <cell r="T355">
            <v>0</v>
          </cell>
        </row>
        <row r="356">
          <cell r="B356">
            <v>1120000</v>
          </cell>
          <cell r="C356" t="str">
            <v>Fertige Erz</v>
          </cell>
          <cell r="D356" t="str">
            <v>RHE1</v>
          </cell>
          <cell r="E356" t="str">
            <v>00619736</v>
          </cell>
          <cell r="G356" t="str">
            <v>m/p-Dichlorbenzol (h</v>
          </cell>
          <cell r="H356" t="str">
            <v>RB00000685</v>
          </cell>
          <cell r="I356" t="str">
            <v>2201</v>
          </cell>
          <cell r="J356">
            <v>100000</v>
          </cell>
          <cell r="K356" t="str">
            <v>KG</v>
          </cell>
          <cell r="L356">
            <v>60800</v>
          </cell>
          <cell r="M356" t="str">
            <v>EUR</v>
          </cell>
          <cell r="N356">
            <v>55960</v>
          </cell>
          <cell r="P356">
            <v>66850</v>
          </cell>
          <cell r="Q356">
            <v>55960</v>
          </cell>
          <cell r="R356">
            <v>4840</v>
          </cell>
          <cell r="S356">
            <v>-6050</v>
          </cell>
          <cell r="T356">
            <v>10890</v>
          </cell>
        </row>
        <row r="357">
          <cell r="B357">
            <v>1120000</v>
          </cell>
          <cell r="C357" t="str">
            <v>Fertige Erz</v>
          </cell>
          <cell r="D357" t="str">
            <v>RHAX</v>
          </cell>
          <cell r="E357" t="str">
            <v>00618624</v>
          </cell>
          <cell r="G357" t="str">
            <v>Menthol Isomeren-Gem</v>
          </cell>
          <cell r="H357" t="str">
            <v>RB00000685</v>
          </cell>
          <cell r="I357" t="str">
            <v>2201</v>
          </cell>
          <cell r="J357">
            <v>28217</v>
          </cell>
          <cell r="K357" t="str">
            <v>KG</v>
          </cell>
          <cell r="L357">
            <v>77952.28</v>
          </cell>
          <cell r="M357" t="str">
            <v>EUR</v>
          </cell>
          <cell r="N357">
            <v>82289.240000000005</v>
          </cell>
          <cell r="P357">
            <v>82289.240000000005</v>
          </cell>
          <cell r="Q357">
            <v>82289.240000000005</v>
          </cell>
          <cell r="R357">
            <v>-4336.96</v>
          </cell>
          <cell r="S357">
            <v>-4336.96</v>
          </cell>
          <cell r="T357">
            <v>0</v>
          </cell>
        </row>
        <row r="358">
          <cell r="B358">
            <v>1120000</v>
          </cell>
          <cell r="C358" t="str">
            <v>Fertige Erz</v>
          </cell>
          <cell r="D358" t="str">
            <v>RHE1</v>
          </cell>
          <cell r="E358" t="str">
            <v>00615579</v>
          </cell>
          <cell r="G358" t="str">
            <v>2-Tert-Butyl-5-methy</v>
          </cell>
          <cell r="H358" t="str">
            <v>RB00000685</v>
          </cell>
          <cell r="I358" t="str">
            <v>2201</v>
          </cell>
          <cell r="J358">
            <v>94828</v>
          </cell>
          <cell r="K358" t="str">
            <v>KG</v>
          </cell>
          <cell r="L358">
            <v>204060.38</v>
          </cell>
          <cell r="M358" t="str">
            <v>EUR</v>
          </cell>
          <cell r="N358">
            <v>215107.84</v>
          </cell>
          <cell r="P358">
            <v>215107.84</v>
          </cell>
          <cell r="Q358">
            <v>215107.84</v>
          </cell>
          <cell r="R358">
            <v>-11047.46</v>
          </cell>
          <cell r="S358">
            <v>-11047.46</v>
          </cell>
          <cell r="T358">
            <v>0</v>
          </cell>
        </row>
        <row r="359">
          <cell r="B359">
            <v>1120000</v>
          </cell>
          <cell r="C359" t="str">
            <v>Fertige Erz</v>
          </cell>
          <cell r="D359" t="str">
            <v>RHNY</v>
          </cell>
          <cell r="E359" t="str">
            <v>00605542</v>
          </cell>
          <cell r="G359" t="str">
            <v>BAYHIBIT N</v>
          </cell>
          <cell r="H359" t="str">
            <v>RB00000685</v>
          </cell>
          <cell r="I359" t="str">
            <v>2201</v>
          </cell>
          <cell r="J359">
            <v>12800</v>
          </cell>
          <cell r="K359" t="str">
            <v>KG</v>
          </cell>
          <cell r="L359">
            <v>17689.599999999999</v>
          </cell>
          <cell r="M359" t="str">
            <v>EUR</v>
          </cell>
          <cell r="N359">
            <v>16750.080000000002</v>
          </cell>
          <cell r="P359">
            <v>16750.080000000002</v>
          </cell>
          <cell r="Q359">
            <v>16750.080000000002</v>
          </cell>
          <cell r="R359">
            <v>939.52</v>
          </cell>
          <cell r="S359">
            <v>939.52</v>
          </cell>
          <cell r="T359">
            <v>0</v>
          </cell>
        </row>
        <row r="360">
          <cell r="B360">
            <v>1120000</v>
          </cell>
          <cell r="C360" t="str">
            <v>Fertige Erz</v>
          </cell>
          <cell r="D360" t="str">
            <v>RHHH</v>
          </cell>
          <cell r="E360" t="str">
            <v>00602098</v>
          </cell>
          <cell r="G360" t="str">
            <v>CHLORSCHWEFEL</v>
          </cell>
          <cell r="H360" t="str">
            <v>RB00000685</v>
          </cell>
          <cell r="I360" t="str">
            <v>2201</v>
          </cell>
          <cell r="J360">
            <v>17400</v>
          </cell>
          <cell r="K360" t="str">
            <v>KG</v>
          </cell>
          <cell r="L360">
            <v>6471.06</v>
          </cell>
          <cell r="M360" t="str">
            <v>EUR</v>
          </cell>
          <cell r="N360">
            <v>12197.4</v>
          </cell>
          <cell r="P360">
            <v>9126.2999999999993</v>
          </cell>
          <cell r="Q360">
            <v>9126.2999999999993</v>
          </cell>
          <cell r="R360">
            <v>-2655.24</v>
          </cell>
          <cell r="S360">
            <v>-2655.24</v>
          </cell>
          <cell r="T360">
            <v>0</v>
          </cell>
        </row>
        <row r="361">
          <cell r="B361">
            <v>1120000</v>
          </cell>
          <cell r="C361" t="str">
            <v>Fertige Erz</v>
          </cell>
          <cell r="D361" t="str">
            <v>RHE1</v>
          </cell>
          <cell r="E361" t="str">
            <v>00581627</v>
          </cell>
          <cell r="G361" t="str">
            <v>M-KRESOL REIN</v>
          </cell>
          <cell r="H361" t="str">
            <v>RB00000685</v>
          </cell>
          <cell r="I361" t="str">
            <v>2201</v>
          </cell>
          <cell r="J361">
            <v>180</v>
          </cell>
          <cell r="K361" t="str">
            <v>KG</v>
          </cell>
          <cell r="L361">
            <v>454.18</v>
          </cell>
          <cell r="M361" t="str">
            <v>EUR</v>
          </cell>
          <cell r="N361">
            <v>603.79</v>
          </cell>
          <cell r="P361">
            <v>461.81</v>
          </cell>
          <cell r="Q361">
            <v>461.81</v>
          </cell>
          <cell r="R361">
            <v>-7.63</v>
          </cell>
          <cell r="S361">
            <v>-7.63</v>
          </cell>
          <cell r="T361">
            <v>0</v>
          </cell>
        </row>
        <row r="362">
          <cell r="B362">
            <v>1120000</v>
          </cell>
          <cell r="C362" t="str">
            <v>Fertige Erz</v>
          </cell>
          <cell r="D362" t="str">
            <v>RHKF</v>
          </cell>
          <cell r="E362" t="str">
            <v>00579444</v>
          </cell>
          <cell r="G362" t="str">
            <v>STEARYLISOCYANAT 65,</v>
          </cell>
          <cell r="H362" t="str">
            <v>RB00000685</v>
          </cell>
          <cell r="I362" t="str">
            <v>2201</v>
          </cell>
          <cell r="J362">
            <v>292</v>
          </cell>
          <cell r="K362" t="str">
            <v>KG</v>
          </cell>
          <cell r="L362">
            <v>1737.69</v>
          </cell>
          <cell r="M362" t="str">
            <v>EUR</v>
          </cell>
          <cell r="N362">
            <v>2596.41</v>
          </cell>
          <cell r="P362">
            <v>1830.02</v>
          </cell>
          <cell r="Q362">
            <v>1830.02</v>
          </cell>
          <cell r="R362">
            <v>-92.33</v>
          </cell>
          <cell r="S362">
            <v>-92.33</v>
          </cell>
          <cell r="T362">
            <v>0</v>
          </cell>
        </row>
        <row r="363">
          <cell r="B363">
            <v>1120000</v>
          </cell>
          <cell r="C363" t="str">
            <v>Fertige Erz</v>
          </cell>
          <cell r="D363" t="str">
            <v>RHU1</v>
          </cell>
          <cell r="E363" t="str">
            <v>00579444</v>
          </cell>
          <cell r="G363" t="str">
            <v>STEARYLISOCYANAT 65,</v>
          </cell>
          <cell r="H363" t="str">
            <v>RB00000685</v>
          </cell>
          <cell r="I363" t="str">
            <v>2201</v>
          </cell>
          <cell r="J363">
            <v>86190</v>
          </cell>
          <cell r="K363" t="str">
            <v>KG</v>
          </cell>
          <cell r="L363">
            <v>512916.69</v>
          </cell>
          <cell r="M363" t="str">
            <v>EUR</v>
          </cell>
          <cell r="N363">
            <v>766384.24</v>
          </cell>
          <cell r="P363">
            <v>540169.97</v>
          </cell>
          <cell r="Q363">
            <v>540169.97</v>
          </cell>
          <cell r="R363">
            <v>-27253.279999999999</v>
          </cell>
          <cell r="S363">
            <v>-27253.279999999999</v>
          </cell>
          <cell r="T363">
            <v>0</v>
          </cell>
        </row>
        <row r="364">
          <cell r="B364">
            <v>1120000</v>
          </cell>
          <cell r="C364" t="str">
            <v>Fertige Erz</v>
          </cell>
          <cell r="D364" t="str">
            <v>RHAC</v>
          </cell>
          <cell r="E364" t="str">
            <v>00529869</v>
          </cell>
          <cell r="G364" t="str">
            <v>BENZYLALKOHOL RN.</v>
          </cell>
          <cell r="H364" t="str">
            <v>RB00000685</v>
          </cell>
          <cell r="I364" t="str">
            <v>2201</v>
          </cell>
          <cell r="J364">
            <v>69452</v>
          </cell>
          <cell r="K364" t="str">
            <v>KG</v>
          </cell>
          <cell r="L364">
            <v>74021.94</v>
          </cell>
          <cell r="M364" t="str">
            <v>EUR</v>
          </cell>
          <cell r="N364">
            <v>85481.52</v>
          </cell>
          <cell r="P364">
            <v>85481.52</v>
          </cell>
          <cell r="Q364">
            <v>85481.52</v>
          </cell>
          <cell r="R364">
            <v>-11459.58</v>
          </cell>
          <cell r="S364">
            <v>-11459.58</v>
          </cell>
          <cell r="T364">
            <v>0</v>
          </cell>
        </row>
        <row r="365">
          <cell r="B365">
            <v>1120000</v>
          </cell>
          <cell r="C365" t="str">
            <v>Fertige Erz</v>
          </cell>
          <cell r="D365" t="str">
            <v>RHE1</v>
          </cell>
          <cell r="E365" t="str">
            <v>00512982</v>
          </cell>
          <cell r="G365" t="str">
            <v>o-Dichlorbenzol rn.</v>
          </cell>
          <cell r="H365" t="str">
            <v>RB00000685</v>
          </cell>
          <cell r="I365" t="str">
            <v>2201</v>
          </cell>
          <cell r="J365">
            <v>17500.150000000001</v>
          </cell>
          <cell r="K365" t="str">
            <v>KG</v>
          </cell>
          <cell r="L365">
            <v>13942.37</v>
          </cell>
          <cell r="M365" t="str">
            <v>EUR</v>
          </cell>
          <cell r="N365">
            <v>14504.12</v>
          </cell>
          <cell r="P365">
            <v>14504.12</v>
          </cell>
          <cell r="Q365">
            <v>14504.12</v>
          </cell>
          <cell r="R365">
            <v>-561.75</v>
          </cell>
          <cell r="S365">
            <v>-561.75</v>
          </cell>
          <cell r="T365">
            <v>0</v>
          </cell>
        </row>
        <row r="366">
          <cell r="B366">
            <v>1120000</v>
          </cell>
          <cell r="C366" t="str">
            <v>Fertige Erz</v>
          </cell>
          <cell r="D366" t="str">
            <v>RHUV</v>
          </cell>
          <cell r="E366" t="str">
            <v>00503081</v>
          </cell>
          <cell r="G366" t="str">
            <v>CALCIUMFORMIAT TCH.T</v>
          </cell>
          <cell r="H366" t="str">
            <v>RB00000685</v>
          </cell>
          <cell r="I366" t="str">
            <v>2201</v>
          </cell>
          <cell r="J366">
            <v>2715000</v>
          </cell>
          <cell r="K366" t="str">
            <v>KG</v>
          </cell>
          <cell r="L366">
            <v>1151703</v>
          </cell>
          <cell r="M366" t="str">
            <v>EUR</v>
          </cell>
          <cell r="N366">
            <v>1341753</v>
          </cell>
          <cell r="P366">
            <v>1143829.5</v>
          </cell>
          <cell r="Q366">
            <v>1143829.5</v>
          </cell>
          <cell r="R366">
            <v>7873.5</v>
          </cell>
          <cell r="S366">
            <v>7873.5</v>
          </cell>
          <cell r="T366">
            <v>0</v>
          </cell>
        </row>
        <row r="367">
          <cell r="B367">
            <v>1120000</v>
          </cell>
          <cell r="C367" t="str">
            <v>Fertige Erz</v>
          </cell>
          <cell r="D367" t="str">
            <v>RHUV</v>
          </cell>
          <cell r="E367" t="str">
            <v>00492926</v>
          </cell>
          <cell r="G367" t="str">
            <v>Trimethylolpropan rn</v>
          </cell>
          <cell r="H367" t="str">
            <v>RB00000685</v>
          </cell>
          <cell r="I367" t="str">
            <v>2201</v>
          </cell>
          <cell r="J367">
            <v>18500</v>
          </cell>
          <cell r="K367" t="str">
            <v>KG</v>
          </cell>
          <cell r="L367">
            <v>22470.1</v>
          </cell>
          <cell r="M367" t="str">
            <v>EUR</v>
          </cell>
          <cell r="N367">
            <v>24505.1</v>
          </cell>
          <cell r="P367">
            <v>25689.1</v>
          </cell>
          <cell r="Q367">
            <v>24505.1</v>
          </cell>
          <cell r="R367">
            <v>-2035</v>
          </cell>
          <cell r="S367">
            <v>-3219</v>
          </cell>
          <cell r="T367">
            <v>1184</v>
          </cell>
        </row>
        <row r="368">
          <cell r="B368">
            <v>1120000</v>
          </cell>
          <cell r="C368" t="str">
            <v>Fertige Erz</v>
          </cell>
          <cell r="D368" t="str">
            <v>RHAX</v>
          </cell>
          <cell r="E368" t="str">
            <v>00492837</v>
          </cell>
          <cell r="G368" t="str">
            <v>1.6-Hexandiol rn.fl.</v>
          </cell>
          <cell r="H368" t="str">
            <v>RB00000685</v>
          </cell>
          <cell r="I368" t="str">
            <v>2201</v>
          </cell>
          <cell r="J368">
            <v>23300.001</v>
          </cell>
          <cell r="K368" t="str">
            <v>KG</v>
          </cell>
          <cell r="L368">
            <v>41042.949999999997</v>
          </cell>
          <cell r="M368" t="str">
            <v>EUR</v>
          </cell>
          <cell r="N368">
            <v>62516.23</v>
          </cell>
          <cell r="P368">
            <v>41401.769999999997</v>
          </cell>
          <cell r="Q368">
            <v>41401.769999999997</v>
          </cell>
          <cell r="R368">
            <v>-358.82</v>
          </cell>
          <cell r="S368">
            <v>-358.82</v>
          </cell>
          <cell r="T368">
            <v>0</v>
          </cell>
        </row>
        <row r="369">
          <cell r="B369">
            <v>1120000</v>
          </cell>
          <cell r="C369" t="str">
            <v>Fertige Erz</v>
          </cell>
          <cell r="D369" t="str">
            <v>RHUV</v>
          </cell>
          <cell r="E369" t="str">
            <v>00492748</v>
          </cell>
          <cell r="G369" t="str">
            <v>CALCIUMFORMIAT TCH.T</v>
          </cell>
          <cell r="H369" t="str">
            <v>RB00000685</v>
          </cell>
          <cell r="I369" t="str">
            <v>2201</v>
          </cell>
          <cell r="J369">
            <v>925000</v>
          </cell>
          <cell r="K369" t="str">
            <v>KG</v>
          </cell>
          <cell r="L369">
            <v>368335</v>
          </cell>
          <cell r="M369" t="str">
            <v>EUR</v>
          </cell>
          <cell r="N369">
            <v>451400</v>
          </cell>
          <cell r="P369">
            <v>368797.5</v>
          </cell>
          <cell r="Q369">
            <v>368797.5</v>
          </cell>
          <cell r="R369">
            <v>-462.5</v>
          </cell>
          <cell r="S369">
            <v>-462.5</v>
          </cell>
          <cell r="T369">
            <v>0</v>
          </cell>
        </row>
        <row r="370">
          <cell r="B370">
            <v>1120000</v>
          </cell>
          <cell r="C370" t="str">
            <v>Fertige Erz</v>
          </cell>
          <cell r="D370" t="str">
            <v>RHAX</v>
          </cell>
          <cell r="E370" t="str">
            <v>00492594</v>
          </cell>
          <cell r="G370" t="str">
            <v>Dicyclohexylamin rei</v>
          </cell>
          <cell r="H370" t="str">
            <v>RB00000685</v>
          </cell>
          <cell r="I370" t="str">
            <v>2201</v>
          </cell>
          <cell r="J370">
            <v>43200</v>
          </cell>
          <cell r="K370" t="str">
            <v>KG</v>
          </cell>
          <cell r="L370">
            <v>63931.68</v>
          </cell>
          <cell r="M370" t="str">
            <v>EUR</v>
          </cell>
          <cell r="N370">
            <v>71280</v>
          </cell>
          <cell r="P370">
            <v>67862.880000000005</v>
          </cell>
          <cell r="Q370">
            <v>67862.880000000005</v>
          </cell>
          <cell r="R370">
            <v>-3931.2</v>
          </cell>
          <cell r="S370">
            <v>-3931.2</v>
          </cell>
          <cell r="T370">
            <v>0</v>
          </cell>
        </row>
        <row r="371">
          <cell r="B371">
            <v>1120000</v>
          </cell>
          <cell r="C371" t="str">
            <v>Fertige Erz</v>
          </cell>
          <cell r="D371" t="str">
            <v>RHAX</v>
          </cell>
          <cell r="E371" t="str">
            <v>00492586</v>
          </cell>
          <cell r="G371" t="str">
            <v>Cyclohexylamin rein</v>
          </cell>
          <cell r="H371" t="str">
            <v>RB00000685</v>
          </cell>
          <cell r="I371" t="str">
            <v>2201</v>
          </cell>
          <cell r="J371">
            <v>14000</v>
          </cell>
          <cell r="K371" t="str">
            <v>KG</v>
          </cell>
          <cell r="L371">
            <v>18877.599999999999</v>
          </cell>
          <cell r="M371" t="str">
            <v>EUR</v>
          </cell>
          <cell r="N371">
            <v>20554.8</v>
          </cell>
          <cell r="P371">
            <v>20011.599999999999</v>
          </cell>
          <cell r="Q371">
            <v>20011.599999999999</v>
          </cell>
          <cell r="R371">
            <v>-1134</v>
          </cell>
          <cell r="S371">
            <v>-1134</v>
          </cell>
          <cell r="T371">
            <v>0</v>
          </cell>
        </row>
        <row r="372">
          <cell r="B372">
            <v>1120000</v>
          </cell>
          <cell r="C372" t="str">
            <v>Fertige Erz</v>
          </cell>
          <cell r="D372" t="str">
            <v>RHE1</v>
          </cell>
          <cell r="E372" t="str">
            <v>00473514</v>
          </cell>
          <cell r="G372" t="str">
            <v>p-Toluidin dest. sta</v>
          </cell>
          <cell r="H372" t="str">
            <v>RB00000685</v>
          </cell>
          <cell r="I372" t="str">
            <v>2201</v>
          </cell>
          <cell r="J372">
            <v>332820</v>
          </cell>
          <cell r="K372" t="str">
            <v>KG</v>
          </cell>
          <cell r="L372">
            <v>428738.69</v>
          </cell>
          <cell r="M372" t="str">
            <v>EUR</v>
          </cell>
          <cell r="N372">
            <v>470607.48</v>
          </cell>
          <cell r="P372">
            <v>472238.3</v>
          </cell>
          <cell r="Q372">
            <v>470607.48</v>
          </cell>
          <cell r="R372">
            <v>-41868.79</v>
          </cell>
          <cell r="S372">
            <v>-43499.61</v>
          </cell>
          <cell r="T372">
            <v>1630.82</v>
          </cell>
        </row>
        <row r="373">
          <cell r="B373">
            <v>1120000</v>
          </cell>
          <cell r="C373" t="str">
            <v>Fertige Erz</v>
          </cell>
          <cell r="D373" t="str">
            <v>RHNY</v>
          </cell>
          <cell r="E373" t="str">
            <v>00460249</v>
          </cell>
          <cell r="G373" t="str">
            <v>PERFLUORBUTANSULFONY</v>
          </cell>
          <cell r="H373" t="str">
            <v>RB00000685</v>
          </cell>
          <cell r="I373" t="str">
            <v>2201</v>
          </cell>
          <cell r="J373">
            <v>1926</v>
          </cell>
          <cell r="K373" t="str">
            <v>KG</v>
          </cell>
          <cell r="L373">
            <v>52355.81</v>
          </cell>
          <cell r="M373" t="str">
            <v>EUR</v>
          </cell>
          <cell r="N373">
            <v>50587.55</v>
          </cell>
          <cell r="P373">
            <v>60771.08</v>
          </cell>
          <cell r="Q373">
            <v>50587.55</v>
          </cell>
          <cell r="R373">
            <v>1768.26</v>
          </cell>
          <cell r="S373">
            <v>-8415.27</v>
          </cell>
          <cell r="T373">
            <v>10183.530000000001</v>
          </cell>
        </row>
        <row r="374">
          <cell r="B374">
            <v>1120000</v>
          </cell>
          <cell r="C374" t="str">
            <v>Fertige Erz</v>
          </cell>
          <cell r="D374" t="str">
            <v>RHE1</v>
          </cell>
          <cell r="E374" t="str">
            <v>00458392</v>
          </cell>
          <cell r="G374" t="str">
            <v>M-KRESOL REIN</v>
          </cell>
          <cell r="H374" t="str">
            <v>RB00000685</v>
          </cell>
          <cell r="I374" t="str">
            <v>2201</v>
          </cell>
          <cell r="J374">
            <v>22059</v>
          </cell>
          <cell r="K374" t="str">
            <v>KG</v>
          </cell>
          <cell r="L374">
            <v>47190.82</v>
          </cell>
          <cell r="M374" t="str">
            <v>EUR</v>
          </cell>
          <cell r="N374">
            <v>49784.959999999999</v>
          </cell>
          <cell r="P374">
            <v>49784.959999999999</v>
          </cell>
          <cell r="Q374">
            <v>49784.959999999999</v>
          </cell>
          <cell r="R374">
            <v>-2594.14</v>
          </cell>
          <cell r="S374">
            <v>-2594.14</v>
          </cell>
          <cell r="T374">
            <v>0</v>
          </cell>
        </row>
        <row r="375">
          <cell r="B375">
            <v>1120000</v>
          </cell>
          <cell r="C375" t="str">
            <v>Fertige Erz</v>
          </cell>
          <cell r="D375" t="str">
            <v>RHE1</v>
          </cell>
          <cell r="E375" t="str">
            <v>00453412</v>
          </cell>
          <cell r="G375" t="str">
            <v>3.4-Dichlornitrobenz</v>
          </cell>
          <cell r="H375" t="str">
            <v>RB00000685</v>
          </cell>
          <cell r="I375" t="str">
            <v>2201</v>
          </cell>
          <cell r="J375">
            <v>64179</v>
          </cell>
          <cell r="K375" t="str">
            <v>KG</v>
          </cell>
          <cell r="L375">
            <v>54366.03</v>
          </cell>
          <cell r="M375" t="str">
            <v>EUR</v>
          </cell>
          <cell r="N375">
            <v>20453.849999999999</v>
          </cell>
          <cell r="P375">
            <v>56464.68</v>
          </cell>
          <cell r="Q375">
            <v>20453.849999999999</v>
          </cell>
          <cell r="R375">
            <v>33912.18</v>
          </cell>
          <cell r="S375">
            <v>-2098.65</v>
          </cell>
          <cell r="T375">
            <v>36010.83</v>
          </cell>
        </row>
        <row r="376">
          <cell r="B376">
            <v>1120000</v>
          </cell>
          <cell r="C376" t="str">
            <v>Fertige Erz</v>
          </cell>
          <cell r="D376" t="str">
            <v>RHAC</v>
          </cell>
          <cell r="E376" t="str">
            <v>00453048</v>
          </cell>
          <cell r="G376" t="str">
            <v>DIBENZYLETHER ROH (N</v>
          </cell>
          <cell r="H376" t="str">
            <v>RB00000685</v>
          </cell>
          <cell r="I376" t="str">
            <v>2201</v>
          </cell>
          <cell r="J376">
            <v>9200</v>
          </cell>
          <cell r="K376" t="str">
            <v>KG</v>
          </cell>
          <cell r="L376">
            <v>2734.24</v>
          </cell>
          <cell r="M376" t="str">
            <v>EUR</v>
          </cell>
          <cell r="N376">
            <v>2734.24</v>
          </cell>
          <cell r="P376">
            <v>2734.24</v>
          </cell>
          <cell r="Q376">
            <v>2734.24</v>
          </cell>
          <cell r="R376">
            <v>0</v>
          </cell>
          <cell r="S376">
            <v>0</v>
          </cell>
          <cell r="T376">
            <v>0</v>
          </cell>
        </row>
        <row r="377">
          <cell r="B377">
            <v>1120000</v>
          </cell>
          <cell r="C377" t="str">
            <v>Fertige Erz</v>
          </cell>
          <cell r="D377" t="str">
            <v>RHE1</v>
          </cell>
          <cell r="E377" t="str">
            <v>00452955</v>
          </cell>
          <cell r="G377" t="str">
            <v>Dichlortoluol-Gemisc</v>
          </cell>
          <cell r="H377" t="str">
            <v>RB00000685</v>
          </cell>
          <cell r="I377" t="str">
            <v>2201</v>
          </cell>
          <cell r="J377">
            <v>260000</v>
          </cell>
          <cell r="K377" t="str">
            <v>KG</v>
          </cell>
          <cell r="L377">
            <v>66404</v>
          </cell>
          <cell r="M377" t="str">
            <v>EUR</v>
          </cell>
          <cell r="N377">
            <v>66404</v>
          </cell>
          <cell r="P377">
            <v>66404</v>
          </cell>
          <cell r="Q377">
            <v>66404</v>
          </cell>
          <cell r="R377">
            <v>0</v>
          </cell>
          <cell r="S377">
            <v>0</v>
          </cell>
          <cell r="T377">
            <v>0</v>
          </cell>
        </row>
        <row r="378">
          <cell r="B378">
            <v>1120000</v>
          </cell>
          <cell r="C378" t="str">
            <v>Fertige Erz</v>
          </cell>
          <cell r="D378" t="str">
            <v>RHAX</v>
          </cell>
          <cell r="E378" t="str">
            <v>00451665</v>
          </cell>
          <cell r="G378" t="str">
            <v>Cyclohexylamin rein</v>
          </cell>
          <cell r="H378" t="str">
            <v>RB00000685</v>
          </cell>
          <cell r="I378" t="str">
            <v>2201</v>
          </cell>
          <cell r="J378">
            <v>389490</v>
          </cell>
          <cell r="K378" t="str">
            <v>KG</v>
          </cell>
          <cell r="L378">
            <v>479540.06</v>
          </cell>
          <cell r="M378" t="str">
            <v>EUR</v>
          </cell>
          <cell r="N378">
            <v>502675.79</v>
          </cell>
          <cell r="P378">
            <v>502675.79</v>
          </cell>
          <cell r="Q378">
            <v>502675.79</v>
          </cell>
          <cell r="R378">
            <v>-23135.73</v>
          </cell>
          <cell r="S378">
            <v>-23135.73</v>
          </cell>
          <cell r="T378">
            <v>0</v>
          </cell>
        </row>
        <row r="379">
          <cell r="B379">
            <v>1120000</v>
          </cell>
          <cell r="C379" t="str">
            <v>Fertige Erz</v>
          </cell>
          <cell r="D379" t="str">
            <v>RHJG</v>
          </cell>
          <cell r="E379" t="str">
            <v>00446718</v>
          </cell>
          <cell r="G379" t="str">
            <v>POLYAMIN B 20</v>
          </cell>
          <cell r="H379" t="str">
            <v>RB00000685</v>
          </cell>
          <cell r="I379" t="str">
            <v>2201</v>
          </cell>
          <cell r="J379">
            <v>23000</v>
          </cell>
          <cell r="K379" t="str">
            <v>KG</v>
          </cell>
          <cell r="L379">
            <v>43127.3</v>
          </cell>
          <cell r="M379" t="str">
            <v>EUR</v>
          </cell>
          <cell r="N379">
            <v>34858.800000000003</v>
          </cell>
          <cell r="P379">
            <v>43810.400000000001</v>
          </cell>
          <cell r="Q379">
            <v>34858.800000000003</v>
          </cell>
          <cell r="R379">
            <v>8268.5</v>
          </cell>
          <cell r="S379">
            <v>-683.1</v>
          </cell>
          <cell r="T379">
            <v>8951.6</v>
          </cell>
        </row>
        <row r="380">
          <cell r="B380">
            <v>1120000</v>
          </cell>
          <cell r="C380" t="str">
            <v>Fertige Erz</v>
          </cell>
          <cell r="D380" t="str">
            <v>RHJG</v>
          </cell>
          <cell r="E380" t="str">
            <v>00419311</v>
          </cell>
          <cell r="G380" t="str">
            <v>N,N-Dimethylbenzylam</v>
          </cell>
          <cell r="H380" t="str">
            <v>RB00000685</v>
          </cell>
          <cell r="I380" t="str">
            <v>2201</v>
          </cell>
          <cell r="J380">
            <v>138230.25</v>
          </cell>
          <cell r="K380" t="str">
            <v>KG</v>
          </cell>
          <cell r="L380">
            <v>306345.88</v>
          </cell>
          <cell r="M380" t="str">
            <v>EUR</v>
          </cell>
          <cell r="N380">
            <v>326969.83</v>
          </cell>
          <cell r="P380">
            <v>326969.83</v>
          </cell>
          <cell r="Q380">
            <v>326969.83</v>
          </cell>
          <cell r="R380">
            <v>-20623.95</v>
          </cell>
          <cell r="S380">
            <v>-20623.95</v>
          </cell>
          <cell r="T380">
            <v>0</v>
          </cell>
        </row>
        <row r="381">
          <cell r="B381">
            <v>1120000</v>
          </cell>
          <cell r="C381" t="str">
            <v>Fertige Erz</v>
          </cell>
          <cell r="D381" t="str">
            <v>RHD2</v>
          </cell>
          <cell r="E381" t="str">
            <v>00417912</v>
          </cell>
          <cell r="G381" t="str">
            <v>PHENYLISOCYANAT</v>
          </cell>
          <cell r="H381" t="str">
            <v>RB00000685</v>
          </cell>
          <cell r="I381" t="str">
            <v>2201</v>
          </cell>
          <cell r="J381">
            <v>81040</v>
          </cell>
          <cell r="K381" t="str">
            <v>KG</v>
          </cell>
          <cell r="L381">
            <v>129469.5</v>
          </cell>
          <cell r="M381" t="str">
            <v>EUR</v>
          </cell>
          <cell r="N381">
            <v>138464.94</v>
          </cell>
          <cell r="P381">
            <v>138464.94</v>
          </cell>
          <cell r="Q381">
            <v>138464.94</v>
          </cell>
          <cell r="R381">
            <v>-8995.44</v>
          </cell>
          <cell r="S381">
            <v>-8995.44</v>
          </cell>
          <cell r="T381">
            <v>0</v>
          </cell>
        </row>
        <row r="382">
          <cell r="B382">
            <v>1120000</v>
          </cell>
          <cell r="C382" t="str">
            <v>Fertige Erz</v>
          </cell>
          <cell r="D382" t="str">
            <v>RHD2</v>
          </cell>
          <cell r="E382" t="str">
            <v>00411000</v>
          </cell>
          <cell r="G382" t="str">
            <v>4-Isopropylphenyliso</v>
          </cell>
          <cell r="H382" t="str">
            <v>RB00000685</v>
          </cell>
          <cell r="I382" t="str">
            <v>2201</v>
          </cell>
          <cell r="J382">
            <v>1980</v>
          </cell>
          <cell r="K382" t="str">
            <v>KG</v>
          </cell>
          <cell r="L382">
            <v>5215.72</v>
          </cell>
          <cell r="M382" t="str">
            <v>EUR</v>
          </cell>
          <cell r="N382">
            <v>5719.43</v>
          </cell>
          <cell r="P382">
            <v>5719.43</v>
          </cell>
          <cell r="Q382">
            <v>5719.43</v>
          </cell>
          <cell r="R382">
            <v>-503.71</v>
          </cell>
          <cell r="S382">
            <v>-503.71</v>
          </cell>
          <cell r="T382">
            <v>0</v>
          </cell>
        </row>
        <row r="383">
          <cell r="B383">
            <v>1120000</v>
          </cell>
          <cell r="C383" t="str">
            <v>Fertige Erz</v>
          </cell>
          <cell r="D383" t="str">
            <v>RHE1</v>
          </cell>
          <cell r="E383" t="str">
            <v>00266640</v>
          </cell>
          <cell r="G383" t="str">
            <v>o-Toluylendiamin pas</v>
          </cell>
          <cell r="H383" t="str">
            <v>RB00000685</v>
          </cell>
          <cell r="I383" t="str">
            <v>2201</v>
          </cell>
          <cell r="J383">
            <v>2400</v>
          </cell>
          <cell r="K383" t="str">
            <v>KG</v>
          </cell>
          <cell r="L383">
            <v>21041.279999999999</v>
          </cell>
          <cell r="M383" t="str">
            <v>EUR</v>
          </cell>
          <cell r="N383">
            <v>0.48</v>
          </cell>
          <cell r="P383">
            <v>21041.279999999999</v>
          </cell>
          <cell r="Q383">
            <v>0.48</v>
          </cell>
          <cell r="R383">
            <v>21040.799999999999</v>
          </cell>
          <cell r="S383">
            <v>0</v>
          </cell>
          <cell r="T383">
            <v>21040.799999999999</v>
          </cell>
        </row>
        <row r="384">
          <cell r="B384">
            <v>1120000</v>
          </cell>
          <cell r="C384" t="str">
            <v>Fertige Erz</v>
          </cell>
          <cell r="D384" t="str">
            <v>RHJG</v>
          </cell>
          <cell r="E384" t="str">
            <v>00266497</v>
          </cell>
          <cell r="G384" t="str">
            <v>Dibenzylamin dest.Fa</v>
          </cell>
          <cell r="H384" t="str">
            <v>RB00000685</v>
          </cell>
          <cell r="I384" t="str">
            <v>2201</v>
          </cell>
          <cell r="J384">
            <v>59200</v>
          </cell>
          <cell r="K384" t="str">
            <v>KG</v>
          </cell>
          <cell r="L384">
            <v>109816</v>
          </cell>
          <cell r="M384" t="str">
            <v>EUR</v>
          </cell>
          <cell r="N384">
            <v>134324.79999999999</v>
          </cell>
          <cell r="P384">
            <v>119607.67999999999</v>
          </cell>
          <cell r="Q384">
            <v>119607.67999999999</v>
          </cell>
          <cell r="R384">
            <v>-9791.68</v>
          </cell>
          <cell r="S384">
            <v>-9791.68</v>
          </cell>
          <cell r="T384">
            <v>0</v>
          </cell>
        </row>
        <row r="385">
          <cell r="B385">
            <v>1120000</v>
          </cell>
          <cell r="C385" t="str">
            <v>Fertige Erz</v>
          </cell>
          <cell r="D385" t="str">
            <v>RHAC</v>
          </cell>
          <cell r="E385" t="str">
            <v>00264419</v>
          </cell>
          <cell r="G385" t="str">
            <v>Benzylchlorid rn.Cap</v>
          </cell>
          <cell r="H385" t="str">
            <v>RB00000685</v>
          </cell>
          <cell r="I385" t="str">
            <v>2201</v>
          </cell>
          <cell r="J385">
            <v>16800</v>
          </cell>
          <cell r="K385" t="str">
            <v>KG</v>
          </cell>
          <cell r="L385">
            <v>14802.48</v>
          </cell>
          <cell r="M385" t="str">
            <v>EUR</v>
          </cell>
          <cell r="N385">
            <v>17592.96</v>
          </cell>
          <cell r="P385">
            <v>16979.759999999998</v>
          </cell>
          <cell r="Q385">
            <v>16979.759999999998</v>
          </cell>
          <cell r="R385">
            <v>-2177.2800000000002</v>
          </cell>
          <cell r="S385">
            <v>-2177.2800000000002</v>
          </cell>
          <cell r="T385">
            <v>0</v>
          </cell>
        </row>
        <row r="386">
          <cell r="B386">
            <v>1120000</v>
          </cell>
          <cell r="C386" t="str">
            <v>Fertige Erz</v>
          </cell>
          <cell r="D386" t="str">
            <v>RHJG</v>
          </cell>
          <cell r="E386" t="str">
            <v>00264400</v>
          </cell>
          <cell r="G386" t="str">
            <v>Benzylchlorid rn.Cap</v>
          </cell>
          <cell r="H386" t="str">
            <v>RB00000685</v>
          </cell>
          <cell r="I386" t="str">
            <v>2201</v>
          </cell>
          <cell r="J386">
            <v>50620</v>
          </cell>
          <cell r="K386" t="str">
            <v>KG</v>
          </cell>
          <cell r="L386">
            <v>38167.480000000003</v>
          </cell>
          <cell r="M386" t="str">
            <v>EUR</v>
          </cell>
          <cell r="N386">
            <v>49308.94</v>
          </cell>
          <cell r="P386">
            <v>45021.43</v>
          </cell>
          <cell r="Q386">
            <v>45021.43</v>
          </cell>
          <cell r="R386">
            <v>-6853.95</v>
          </cell>
          <cell r="S386">
            <v>-6853.95</v>
          </cell>
          <cell r="T386">
            <v>0</v>
          </cell>
        </row>
        <row r="387">
          <cell r="B387">
            <v>1120000</v>
          </cell>
          <cell r="C387" t="str">
            <v>Fertige Erz</v>
          </cell>
          <cell r="D387" t="str">
            <v>RHAC</v>
          </cell>
          <cell r="E387" t="str">
            <v>00264389</v>
          </cell>
          <cell r="G387" t="str">
            <v>BENZOYLCHLORID RN.RS</v>
          </cell>
          <cell r="H387" t="str">
            <v>RB00000685</v>
          </cell>
          <cell r="I387" t="str">
            <v>2201</v>
          </cell>
          <cell r="J387">
            <v>49680</v>
          </cell>
          <cell r="K387" t="str">
            <v>KG</v>
          </cell>
          <cell r="L387">
            <v>49893.62</v>
          </cell>
          <cell r="M387" t="str">
            <v>EUR</v>
          </cell>
          <cell r="N387">
            <v>57961.66</v>
          </cell>
          <cell r="P387">
            <v>53848.15</v>
          </cell>
          <cell r="Q387">
            <v>53848.15</v>
          </cell>
          <cell r="R387">
            <v>-3954.53</v>
          </cell>
          <cell r="S387">
            <v>-3954.53</v>
          </cell>
          <cell r="T387">
            <v>0</v>
          </cell>
        </row>
        <row r="388">
          <cell r="B388">
            <v>1120000</v>
          </cell>
          <cell r="C388" t="str">
            <v>Fertige Erz</v>
          </cell>
          <cell r="D388" t="str">
            <v>RHUV</v>
          </cell>
          <cell r="E388" t="str">
            <v>00264265</v>
          </cell>
          <cell r="G388" t="str">
            <v>Trimethylolpropan rn</v>
          </cell>
          <cell r="H388" t="str">
            <v>RB00000685</v>
          </cell>
          <cell r="I388" t="str">
            <v>2201</v>
          </cell>
          <cell r="J388">
            <v>155000</v>
          </cell>
          <cell r="K388" t="str">
            <v>KG</v>
          </cell>
          <cell r="L388">
            <v>185628</v>
          </cell>
          <cell r="M388" t="str">
            <v>EUR</v>
          </cell>
          <cell r="N388">
            <v>204352</v>
          </cell>
          <cell r="P388">
            <v>212784</v>
          </cell>
          <cell r="Q388">
            <v>204352</v>
          </cell>
          <cell r="R388">
            <v>-18724</v>
          </cell>
          <cell r="S388">
            <v>-27156</v>
          </cell>
          <cell r="T388">
            <v>8432</v>
          </cell>
        </row>
        <row r="389">
          <cell r="B389">
            <v>1120000</v>
          </cell>
          <cell r="C389" t="str">
            <v>Fertige Erz</v>
          </cell>
          <cell r="D389" t="str">
            <v>RHNY</v>
          </cell>
          <cell r="E389" t="str">
            <v>00262955</v>
          </cell>
          <cell r="G389" t="str">
            <v>MEBONIT SPEZIAL_S...</v>
          </cell>
          <cell r="H389" t="str">
            <v>RB00000685</v>
          </cell>
          <cell r="I389" t="str">
            <v>2201</v>
          </cell>
          <cell r="J389">
            <v>5600</v>
          </cell>
          <cell r="K389" t="str">
            <v>KG</v>
          </cell>
          <cell r="L389">
            <v>2534.5700000000002</v>
          </cell>
          <cell r="M389" t="str">
            <v>EUR</v>
          </cell>
          <cell r="N389">
            <v>12798.8</v>
          </cell>
          <cell r="P389">
            <v>3101.28</v>
          </cell>
          <cell r="Q389">
            <v>3101.28</v>
          </cell>
          <cell r="R389">
            <v>-566.71</v>
          </cell>
          <cell r="S389">
            <v>-566.71</v>
          </cell>
          <cell r="T389">
            <v>0</v>
          </cell>
        </row>
        <row r="390">
          <cell r="B390">
            <v>1120000</v>
          </cell>
          <cell r="C390" t="str">
            <v>Fertige Erz</v>
          </cell>
          <cell r="D390" t="str">
            <v>RHNY</v>
          </cell>
          <cell r="E390" t="str">
            <v>00262874</v>
          </cell>
          <cell r="G390" t="str">
            <v>MEBONIT V...........</v>
          </cell>
          <cell r="H390" t="str">
            <v>RB00000685</v>
          </cell>
          <cell r="I390" t="str">
            <v>2201</v>
          </cell>
          <cell r="J390">
            <v>3880</v>
          </cell>
          <cell r="K390" t="str">
            <v>KG</v>
          </cell>
          <cell r="L390">
            <v>1569.46</v>
          </cell>
          <cell r="M390" t="str">
            <v>EUR</v>
          </cell>
          <cell r="N390">
            <v>5719.9</v>
          </cell>
          <cell r="P390">
            <v>1632.7</v>
          </cell>
          <cell r="Q390">
            <v>1632.7</v>
          </cell>
          <cell r="R390">
            <v>-63.24</v>
          </cell>
          <cell r="S390">
            <v>-63.24</v>
          </cell>
          <cell r="T390">
            <v>0</v>
          </cell>
        </row>
        <row r="391">
          <cell r="B391">
            <v>1120000</v>
          </cell>
          <cell r="C391" t="str">
            <v>Fertige Erz</v>
          </cell>
          <cell r="D391" t="str">
            <v>RHD2</v>
          </cell>
          <cell r="E391" t="str">
            <v>00255932</v>
          </cell>
          <cell r="G391" t="str">
            <v>m-Trifluormethylphen</v>
          </cell>
          <cell r="H391" t="str">
            <v>RB00000685</v>
          </cell>
          <cell r="I391" t="str">
            <v>2201</v>
          </cell>
          <cell r="J391">
            <v>7260</v>
          </cell>
          <cell r="K391" t="str">
            <v>KG</v>
          </cell>
          <cell r="L391">
            <v>38380.71</v>
          </cell>
          <cell r="M391" t="str">
            <v>EUR</v>
          </cell>
          <cell r="N391">
            <v>44588.74</v>
          </cell>
          <cell r="P391">
            <v>38509.94</v>
          </cell>
          <cell r="Q391">
            <v>38509.94</v>
          </cell>
          <cell r="R391">
            <v>-129.22999999999999</v>
          </cell>
          <cell r="S391">
            <v>-129.22999999999999</v>
          </cell>
          <cell r="T391">
            <v>0</v>
          </cell>
        </row>
        <row r="392">
          <cell r="B392">
            <v>1120000</v>
          </cell>
          <cell r="C392" t="str">
            <v>Fertige Erz</v>
          </cell>
          <cell r="D392" t="str">
            <v>RHD2</v>
          </cell>
          <cell r="E392" t="str">
            <v>00254081</v>
          </cell>
          <cell r="G392" t="str">
            <v>m-Trifluormethylphen</v>
          </cell>
          <cell r="H392" t="str">
            <v>RB00000685</v>
          </cell>
          <cell r="I392" t="str">
            <v>2201</v>
          </cell>
          <cell r="J392">
            <v>1000</v>
          </cell>
          <cell r="K392" t="str">
            <v>KG</v>
          </cell>
          <cell r="L392">
            <v>5460</v>
          </cell>
          <cell r="M392" t="str">
            <v>EUR</v>
          </cell>
          <cell r="N392">
            <v>9447</v>
          </cell>
          <cell r="P392">
            <v>5470.1</v>
          </cell>
          <cell r="Q392">
            <v>5470.1</v>
          </cell>
          <cell r="R392">
            <v>-10.1</v>
          </cell>
          <cell r="S392">
            <v>-10.1</v>
          </cell>
          <cell r="T392">
            <v>0</v>
          </cell>
        </row>
        <row r="393">
          <cell r="B393">
            <v>1120000</v>
          </cell>
          <cell r="C393" t="str">
            <v>Fertige Erz</v>
          </cell>
          <cell r="D393" t="str">
            <v>RHD2</v>
          </cell>
          <cell r="E393" t="str">
            <v>00254073</v>
          </cell>
          <cell r="G393" t="str">
            <v>3.5-DICHLORPHENYLISO</v>
          </cell>
          <cell r="H393" t="str">
            <v>RB00000685</v>
          </cell>
          <cell r="I393" t="str">
            <v>2201</v>
          </cell>
          <cell r="J393">
            <v>2500</v>
          </cell>
          <cell r="K393" t="str">
            <v>KG</v>
          </cell>
          <cell r="L393">
            <v>2801</v>
          </cell>
          <cell r="M393" t="str">
            <v>EUR</v>
          </cell>
          <cell r="N393">
            <v>6695.25</v>
          </cell>
          <cell r="P393">
            <v>2818.75</v>
          </cell>
          <cell r="Q393">
            <v>2818.75</v>
          </cell>
          <cell r="R393">
            <v>-17.75</v>
          </cell>
          <cell r="S393">
            <v>-17.75</v>
          </cell>
          <cell r="T393">
            <v>0</v>
          </cell>
        </row>
        <row r="394">
          <cell r="B394">
            <v>1120000</v>
          </cell>
          <cell r="C394" t="str">
            <v>Fertige Erz</v>
          </cell>
          <cell r="D394" t="str">
            <v>RHD2</v>
          </cell>
          <cell r="E394" t="str">
            <v>00253832</v>
          </cell>
          <cell r="G394" t="str">
            <v>PHENYLISOCYANAT FASS</v>
          </cell>
          <cell r="H394" t="str">
            <v>RB00000685</v>
          </cell>
          <cell r="I394" t="str">
            <v>2201</v>
          </cell>
          <cell r="J394">
            <v>93600</v>
          </cell>
          <cell r="K394" t="str">
            <v>KG</v>
          </cell>
          <cell r="L394">
            <v>174011.76</v>
          </cell>
          <cell r="M394" t="str">
            <v>EUR</v>
          </cell>
          <cell r="N394">
            <v>353068.56</v>
          </cell>
          <cell r="P394">
            <v>185253.12</v>
          </cell>
          <cell r="Q394">
            <v>185253.12</v>
          </cell>
          <cell r="R394">
            <v>-11241.36</v>
          </cell>
          <cell r="S394">
            <v>-11241.36</v>
          </cell>
          <cell r="T394">
            <v>0</v>
          </cell>
        </row>
        <row r="395">
          <cell r="B395">
            <v>1120000</v>
          </cell>
          <cell r="C395" t="str">
            <v>Fertige Erz</v>
          </cell>
          <cell r="D395" t="str">
            <v>RHD2</v>
          </cell>
          <cell r="E395" t="str">
            <v>00253638</v>
          </cell>
          <cell r="G395" t="str">
            <v>3-Chlor-4-methylphen</v>
          </cell>
          <cell r="H395" t="str">
            <v>RB00000685</v>
          </cell>
          <cell r="I395" t="str">
            <v>2201</v>
          </cell>
          <cell r="J395">
            <v>2250</v>
          </cell>
          <cell r="K395" t="str">
            <v>KG</v>
          </cell>
          <cell r="L395">
            <v>6156.9</v>
          </cell>
          <cell r="M395" t="str">
            <v>EUR</v>
          </cell>
          <cell r="N395">
            <v>10083.83</v>
          </cell>
          <cell r="P395">
            <v>9513.23</v>
          </cell>
          <cell r="Q395">
            <v>9513.23</v>
          </cell>
          <cell r="R395">
            <v>-3356.33</v>
          </cell>
          <cell r="S395">
            <v>-3356.33</v>
          </cell>
          <cell r="T395">
            <v>0</v>
          </cell>
        </row>
        <row r="396">
          <cell r="B396">
            <v>1120000</v>
          </cell>
          <cell r="C396" t="str">
            <v>Fertige Erz</v>
          </cell>
          <cell r="D396" t="str">
            <v>RHD2</v>
          </cell>
          <cell r="E396" t="str">
            <v>00253484</v>
          </cell>
          <cell r="G396" t="str">
            <v>M-CHLORPHENYLISOCYAN</v>
          </cell>
          <cell r="H396" t="str">
            <v>RB00000685</v>
          </cell>
          <cell r="I396" t="str">
            <v>2201</v>
          </cell>
          <cell r="J396">
            <v>19500</v>
          </cell>
          <cell r="K396" t="str">
            <v>KG</v>
          </cell>
          <cell r="L396">
            <v>84663.15</v>
          </cell>
          <cell r="M396" t="str">
            <v>EUR</v>
          </cell>
          <cell r="N396">
            <v>174528.9</v>
          </cell>
          <cell r="P396">
            <v>86039.85</v>
          </cell>
          <cell r="Q396">
            <v>86039.85</v>
          </cell>
          <cell r="R396">
            <v>-1376.7</v>
          </cell>
          <cell r="S396">
            <v>-1376.7</v>
          </cell>
          <cell r="T396">
            <v>0</v>
          </cell>
        </row>
        <row r="397">
          <cell r="B397">
            <v>1120000</v>
          </cell>
          <cell r="C397" t="str">
            <v>Fertige Erz</v>
          </cell>
          <cell r="D397" t="str">
            <v>RHD2</v>
          </cell>
          <cell r="E397" t="str">
            <v>00253476</v>
          </cell>
          <cell r="G397" t="str">
            <v>P-CHLORPHENYLISOCYAN</v>
          </cell>
          <cell r="H397" t="str">
            <v>RB00000685</v>
          </cell>
          <cell r="I397" t="str">
            <v>2201</v>
          </cell>
          <cell r="J397">
            <v>60250</v>
          </cell>
          <cell r="K397" t="str">
            <v>KG</v>
          </cell>
          <cell r="L397">
            <v>178954.55</v>
          </cell>
          <cell r="M397" t="str">
            <v>EUR</v>
          </cell>
          <cell r="N397">
            <v>205789.9</v>
          </cell>
          <cell r="P397">
            <v>182906.95</v>
          </cell>
          <cell r="Q397">
            <v>182906.95</v>
          </cell>
          <cell r="R397">
            <v>-3952.4</v>
          </cell>
          <cell r="S397">
            <v>-3952.4</v>
          </cell>
          <cell r="T397">
            <v>0</v>
          </cell>
        </row>
        <row r="398">
          <cell r="B398">
            <v>1120000</v>
          </cell>
          <cell r="C398" t="str">
            <v>Fertige Erz</v>
          </cell>
          <cell r="D398" t="str">
            <v>RHD2</v>
          </cell>
          <cell r="E398" t="str">
            <v>00253441</v>
          </cell>
          <cell r="G398" t="str">
            <v>Cyclohexylisocyanat</v>
          </cell>
          <cell r="H398" t="str">
            <v>RB00000685</v>
          </cell>
          <cell r="I398" t="str">
            <v>2201</v>
          </cell>
          <cell r="J398">
            <v>2999</v>
          </cell>
          <cell r="K398" t="str">
            <v>KG</v>
          </cell>
          <cell r="L398">
            <v>6079.87</v>
          </cell>
          <cell r="M398" t="str">
            <v>EUR</v>
          </cell>
          <cell r="N398">
            <v>21578.400000000001</v>
          </cell>
          <cell r="P398">
            <v>6351.28</v>
          </cell>
          <cell r="Q398">
            <v>6351.28</v>
          </cell>
          <cell r="R398">
            <v>-271.41000000000003</v>
          </cell>
          <cell r="S398">
            <v>-271.41000000000003</v>
          </cell>
          <cell r="T398">
            <v>0</v>
          </cell>
        </row>
        <row r="399">
          <cell r="B399">
            <v>1120000</v>
          </cell>
          <cell r="C399" t="str">
            <v>Fertige Erz</v>
          </cell>
          <cell r="D399" t="str">
            <v>RHD2</v>
          </cell>
          <cell r="E399" t="str">
            <v>00253425</v>
          </cell>
          <cell r="G399" t="str">
            <v>Isopropylioscyanat F</v>
          </cell>
          <cell r="H399" t="str">
            <v>RB00000685</v>
          </cell>
          <cell r="I399" t="str">
            <v>2201</v>
          </cell>
          <cell r="J399">
            <v>82520</v>
          </cell>
          <cell r="K399" t="str">
            <v>KG</v>
          </cell>
          <cell r="L399">
            <v>243087.4</v>
          </cell>
          <cell r="M399" t="str">
            <v>EUR</v>
          </cell>
          <cell r="N399">
            <v>13092383.890000001</v>
          </cell>
          <cell r="P399">
            <v>266440.58</v>
          </cell>
          <cell r="Q399">
            <v>266440.58</v>
          </cell>
          <cell r="R399">
            <v>-23353.18</v>
          </cell>
          <cell r="S399">
            <v>-23353.18</v>
          </cell>
          <cell r="T399">
            <v>0</v>
          </cell>
        </row>
        <row r="400">
          <cell r="B400">
            <v>1120000</v>
          </cell>
          <cell r="C400" t="str">
            <v>Fertige Erz</v>
          </cell>
          <cell r="D400" t="str">
            <v>RHD2</v>
          </cell>
          <cell r="E400" t="str">
            <v>00253395</v>
          </cell>
          <cell r="G400" t="str">
            <v>N-BUTYLISOCYANAT FAS</v>
          </cell>
          <cell r="H400" t="str">
            <v>RB00000685</v>
          </cell>
          <cell r="I400" t="str">
            <v>2201</v>
          </cell>
          <cell r="J400">
            <v>136980</v>
          </cell>
          <cell r="K400" t="str">
            <v>KG</v>
          </cell>
          <cell r="L400">
            <v>317273.09999999998</v>
          </cell>
          <cell r="M400" t="str">
            <v>EUR</v>
          </cell>
          <cell r="N400">
            <v>550097.98</v>
          </cell>
          <cell r="P400">
            <v>331053.26</v>
          </cell>
          <cell r="Q400">
            <v>331053.26</v>
          </cell>
          <cell r="R400">
            <v>-13780.16</v>
          </cell>
          <cell r="S400">
            <v>-13780.16</v>
          </cell>
          <cell r="T400">
            <v>0</v>
          </cell>
        </row>
        <row r="401">
          <cell r="B401">
            <v>1120000</v>
          </cell>
          <cell r="C401" t="str">
            <v>Fertige Erz</v>
          </cell>
          <cell r="D401" t="str">
            <v>RHD2</v>
          </cell>
          <cell r="E401" t="str">
            <v>00253352</v>
          </cell>
          <cell r="G401" t="str">
            <v>3.4-Dichlorphenyliso</v>
          </cell>
          <cell r="H401" t="str">
            <v>RB00000685</v>
          </cell>
          <cell r="I401" t="str">
            <v>2201</v>
          </cell>
          <cell r="J401">
            <v>109000</v>
          </cell>
          <cell r="K401" t="str">
            <v>KG</v>
          </cell>
          <cell r="L401">
            <v>227929.91</v>
          </cell>
          <cell r="M401" t="str">
            <v>EUR</v>
          </cell>
          <cell r="N401">
            <v>324721.90000000002</v>
          </cell>
          <cell r="P401">
            <v>222905</v>
          </cell>
          <cell r="Q401">
            <v>222905</v>
          </cell>
          <cell r="R401">
            <v>5024.91</v>
          </cell>
          <cell r="S401">
            <v>5024.91</v>
          </cell>
          <cell r="T401">
            <v>0</v>
          </cell>
        </row>
        <row r="402">
          <cell r="B402">
            <v>1120000</v>
          </cell>
          <cell r="C402" t="str">
            <v>Fertige Erz</v>
          </cell>
          <cell r="D402" t="str">
            <v>RHA2</v>
          </cell>
          <cell r="E402" t="str">
            <v>00248642</v>
          </cell>
          <cell r="G402" t="str">
            <v>o-Toluidin rn. Schif</v>
          </cell>
          <cell r="H402" t="str">
            <v>RB00000685</v>
          </cell>
          <cell r="I402" t="str">
            <v>2201</v>
          </cell>
          <cell r="J402">
            <v>435116.88799999998</v>
          </cell>
          <cell r="K402" t="str">
            <v>KG</v>
          </cell>
          <cell r="L402">
            <v>443906.25</v>
          </cell>
          <cell r="M402" t="str">
            <v>EUR</v>
          </cell>
          <cell r="N402">
            <v>398131.95</v>
          </cell>
          <cell r="P402">
            <v>501515.73</v>
          </cell>
          <cell r="Q402">
            <v>398131.95</v>
          </cell>
          <cell r="R402">
            <v>45774.3</v>
          </cell>
          <cell r="S402">
            <v>-57609.48</v>
          </cell>
          <cell r="T402">
            <v>103383.78</v>
          </cell>
        </row>
        <row r="403">
          <cell r="B403">
            <v>1120000</v>
          </cell>
          <cell r="C403" t="str">
            <v>Fertige Erz</v>
          </cell>
          <cell r="D403" t="str">
            <v>RHE1</v>
          </cell>
          <cell r="E403" t="str">
            <v>00246704</v>
          </cell>
          <cell r="G403" t="str">
            <v>OLEUM 100  %........</v>
          </cell>
          <cell r="H403" t="str">
            <v>RB00000685</v>
          </cell>
          <cell r="I403" t="str">
            <v>2201</v>
          </cell>
          <cell r="J403">
            <v>180</v>
          </cell>
          <cell r="K403" t="str">
            <v>KG</v>
          </cell>
          <cell r="L403">
            <v>18.579999999999998</v>
          </cell>
          <cell r="M403" t="str">
            <v>EUR</v>
          </cell>
          <cell r="N403">
            <v>32.67</v>
          </cell>
          <cell r="P403">
            <v>32.67</v>
          </cell>
          <cell r="Q403">
            <v>32.67</v>
          </cell>
          <cell r="R403">
            <v>-14.09</v>
          </cell>
          <cell r="S403">
            <v>-14.09</v>
          </cell>
          <cell r="T403">
            <v>0</v>
          </cell>
        </row>
        <row r="404">
          <cell r="B404">
            <v>1120000</v>
          </cell>
          <cell r="C404" t="str">
            <v>Fertige Erz</v>
          </cell>
          <cell r="D404" t="str">
            <v>RHE1</v>
          </cell>
          <cell r="E404" t="str">
            <v>00245902</v>
          </cell>
          <cell r="G404" t="str">
            <v>Diphyl Fass</v>
          </cell>
          <cell r="H404" t="str">
            <v>RB00000685</v>
          </cell>
          <cell r="I404" t="str">
            <v>2201</v>
          </cell>
          <cell r="J404">
            <v>24080</v>
          </cell>
          <cell r="K404" t="str">
            <v>KG</v>
          </cell>
          <cell r="L404">
            <v>46577.94</v>
          </cell>
          <cell r="M404" t="str">
            <v>EUR</v>
          </cell>
          <cell r="N404">
            <v>64539.22</v>
          </cell>
          <cell r="P404">
            <v>45619.56</v>
          </cell>
          <cell r="Q404">
            <v>45619.56</v>
          </cell>
          <cell r="R404">
            <v>958.38</v>
          </cell>
          <cell r="S404">
            <v>958.38</v>
          </cell>
          <cell r="T404">
            <v>0</v>
          </cell>
        </row>
        <row r="405">
          <cell r="B405">
            <v>1120000</v>
          </cell>
          <cell r="C405" t="str">
            <v>Fertige Erz</v>
          </cell>
          <cell r="D405" t="str">
            <v>RHUV</v>
          </cell>
          <cell r="E405" t="str">
            <v>00241881</v>
          </cell>
          <cell r="G405" t="str">
            <v>CALCIUMFORMIAT TCH.</v>
          </cell>
          <cell r="H405" t="str">
            <v>RB00000685</v>
          </cell>
          <cell r="I405" t="str">
            <v>2201</v>
          </cell>
          <cell r="J405">
            <v>36200</v>
          </cell>
          <cell r="K405" t="str">
            <v>KG</v>
          </cell>
          <cell r="L405">
            <v>13213</v>
          </cell>
          <cell r="M405" t="str">
            <v>EUR</v>
          </cell>
          <cell r="N405">
            <v>13213</v>
          </cell>
          <cell r="P405">
            <v>13213</v>
          </cell>
          <cell r="Q405">
            <v>13213</v>
          </cell>
          <cell r="R405">
            <v>0</v>
          </cell>
          <cell r="S405">
            <v>0</v>
          </cell>
          <cell r="T405">
            <v>0</v>
          </cell>
        </row>
        <row r="406">
          <cell r="B406">
            <v>1120000</v>
          </cell>
          <cell r="C406" t="str">
            <v>Fertige Erz</v>
          </cell>
          <cell r="D406" t="str">
            <v>RHHD</v>
          </cell>
          <cell r="E406" t="str">
            <v>00077852</v>
          </cell>
          <cell r="G406" t="str">
            <v>FLUORSULFONSAEURE</v>
          </cell>
          <cell r="H406" t="str">
            <v>RB00000685</v>
          </cell>
          <cell r="I406" t="str">
            <v>2201</v>
          </cell>
          <cell r="J406">
            <v>81100</v>
          </cell>
          <cell r="K406" t="str">
            <v>KG</v>
          </cell>
          <cell r="L406">
            <v>28855.38</v>
          </cell>
          <cell r="M406" t="str">
            <v>EUR</v>
          </cell>
          <cell r="N406">
            <v>34913.550000000003</v>
          </cell>
          <cell r="P406">
            <v>34913.550000000003</v>
          </cell>
          <cell r="Q406">
            <v>34913.550000000003</v>
          </cell>
          <cell r="R406">
            <v>-6058.17</v>
          </cell>
          <cell r="S406">
            <v>-6058.17</v>
          </cell>
          <cell r="T406">
            <v>0</v>
          </cell>
        </row>
        <row r="407">
          <cell r="B407">
            <v>1120000</v>
          </cell>
          <cell r="C407" t="str">
            <v>Fertige Erz</v>
          </cell>
          <cell r="D407" t="str">
            <v>RHE1</v>
          </cell>
          <cell r="E407" t="str">
            <v>00074772</v>
          </cell>
          <cell r="G407" t="str">
            <v>VULKANOX BKF</v>
          </cell>
          <cell r="H407" t="str">
            <v>RB00000685</v>
          </cell>
          <cell r="I407" t="str">
            <v>2201</v>
          </cell>
          <cell r="J407">
            <v>6090</v>
          </cell>
          <cell r="K407" t="str">
            <v>KG</v>
          </cell>
          <cell r="L407">
            <v>16670.77</v>
          </cell>
          <cell r="M407" t="str">
            <v>EUR</v>
          </cell>
          <cell r="N407">
            <v>17609.23</v>
          </cell>
          <cell r="P407">
            <v>17609.23</v>
          </cell>
          <cell r="Q407">
            <v>17609.23</v>
          </cell>
          <cell r="R407">
            <v>-938.46</v>
          </cell>
          <cell r="S407">
            <v>-938.46</v>
          </cell>
          <cell r="T407">
            <v>0</v>
          </cell>
        </row>
        <row r="408">
          <cell r="B408">
            <v>1120000</v>
          </cell>
          <cell r="C408" t="str">
            <v>Fertige Erz</v>
          </cell>
          <cell r="D408" t="str">
            <v>RHE1</v>
          </cell>
          <cell r="E408" t="str">
            <v>00074756</v>
          </cell>
          <cell r="G408" t="str">
            <v>VULKANOX ZKF</v>
          </cell>
          <cell r="H408" t="str">
            <v>RB00000685</v>
          </cell>
          <cell r="I408" t="str">
            <v>2201</v>
          </cell>
          <cell r="J408">
            <v>225</v>
          </cell>
          <cell r="K408" t="str">
            <v>KG</v>
          </cell>
          <cell r="L408">
            <v>1290.58</v>
          </cell>
          <cell r="M408" t="str">
            <v>EUR</v>
          </cell>
          <cell r="N408">
            <v>1355.51</v>
          </cell>
          <cell r="P408">
            <v>1355.51</v>
          </cell>
          <cell r="Q408">
            <v>1355.51</v>
          </cell>
          <cell r="R408">
            <v>-64.930000000000007</v>
          </cell>
          <cell r="S408">
            <v>-64.930000000000007</v>
          </cell>
          <cell r="T408">
            <v>0</v>
          </cell>
        </row>
        <row r="409">
          <cell r="B409">
            <v>1120000</v>
          </cell>
          <cell r="C409" t="str">
            <v>Fertige Erz</v>
          </cell>
          <cell r="D409" t="str">
            <v>RHE1</v>
          </cell>
          <cell r="E409" t="str">
            <v>00067687</v>
          </cell>
          <cell r="G409" t="str">
            <v>O-CHLORTOLUOL TECHN.</v>
          </cell>
          <cell r="H409" t="str">
            <v>RB00000685</v>
          </cell>
          <cell r="I409" t="str">
            <v>2201</v>
          </cell>
          <cell r="J409">
            <v>331790</v>
          </cell>
          <cell r="K409" t="str">
            <v>KG</v>
          </cell>
          <cell r="L409">
            <v>205709.8</v>
          </cell>
          <cell r="M409" t="str">
            <v>EUR</v>
          </cell>
          <cell r="N409">
            <v>244462.87</v>
          </cell>
          <cell r="P409">
            <v>244462.87</v>
          </cell>
          <cell r="Q409">
            <v>244462.87</v>
          </cell>
          <cell r="R409">
            <v>-38753.07</v>
          </cell>
          <cell r="S409">
            <v>-38753.07</v>
          </cell>
          <cell r="T409">
            <v>0</v>
          </cell>
        </row>
        <row r="410">
          <cell r="B410">
            <v>1120000</v>
          </cell>
          <cell r="C410" t="str">
            <v>Fertige Erz</v>
          </cell>
          <cell r="D410" t="str">
            <v>RHE1</v>
          </cell>
          <cell r="E410" t="str">
            <v>00067679</v>
          </cell>
          <cell r="G410" t="str">
            <v>Chlortoluol abgemisc</v>
          </cell>
          <cell r="H410" t="str">
            <v>RB00000685</v>
          </cell>
          <cell r="I410" t="str">
            <v>2201</v>
          </cell>
          <cell r="J410">
            <v>530797.93000000005</v>
          </cell>
          <cell r="K410" t="str">
            <v>KG</v>
          </cell>
          <cell r="L410">
            <v>330103.23</v>
          </cell>
          <cell r="M410" t="str">
            <v>EUR</v>
          </cell>
          <cell r="N410">
            <v>392100.43</v>
          </cell>
          <cell r="P410">
            <v>392100.43</v>
          </cell>
          <cell r="Q410">
            <v>392100.43</v>
          </cell>
          <cell r="R410">
            <v>-61997.2</v>
          </cell>
          <cell r="S410">
            <v>-61997.2</v>
          </cell>
          <cell r="T410">
            <v>0</v>
          </cell>
        </row>
        <row r="411">
          <cell r="B411">
            <v>1120000</v>
          </cell>
          <cell r="C411" t="str">
            <v>Fertige Erz</v>
          </cell>
          <cell r="D411" t="str">
            <v>RHJG</v>
          </cell>
          <cell r="E411" t="str">
            <v>00062073</v>
          </cell>
          <cell r="G411" t="str">
            <v>N-(2-Aminoethyl)-pip</v>
          </cell>
          <cell r="H411" t="str">
            <v>RB00000685</v>
          </cell>
          <cell r="I411" t="str">
            <v>2201</v>
          </cell>
          <cell r="J411">
            <v>19000</v>
          </cell>
          <cell r="K411" t="str">
            <v>KG</v>
          </cell>
          <cell r="L411">
            <v>35626.9</v>
          </cell>
          <cell r="M411" t="str">
            <v>EUR</v>
          </cell>
          <cell r="N411">
            <v>28560.799999999999</v>
          </cell>
          <cell r="P411">
            <v>36191.199999999997</v>
          </cell>
          <cell r="Q411">
            <v>28560.799999999999</v>
          </cell>
          <cell r="R411">
            <v>7066.1</v>
          </cell>
          <cell r="S411">
            <v>-564.29999999999995</v>
          </cell>
          <cell r="T411">
            <v>7630.4</v>
          </cell>
        </row>
        <row r="412">
          <cell r="B412">
            <v>1120000</v>
          </cell>
          <cell r="C412" t="str">
            <v>Fertige Erz</v>
          </cell>
          <cell r="D412" t="str">
            <v>RHE1</v>
          </cell>
          <cell r="E412" t="str">
            <v>00052809</v>
          </cell>
          <cell r="G412" t="str">
            <v>1.2.3-TRICHLORBENZOL</v>
          </cell>
          <cell r="H412" t="str">
            <v>RB00000685</v>
          </cell>
          <cell r="I412" t="str">
            <v>2201</v>
          </cell>
          <cell r="J412">
            <v>12553</v>
          </cell>
          <cell r="K412" t="str">
            <v>KG</v>
          </cell>
          <cell r="L412">
            <v>11718.23</v>
          </cell>
          <cell r="M412" t="str">
            <v>EUR</v>
          </cell>
          <cell r="N412">
            <v>12756.36</v>
          </cell>
          <cell r="P412">
            <v>12756.36</v>
          </cell>
          <cell r="Q412">
            <v>12756.36</v>
          </cell>
          <cell r="R412">
            <v>-1038.1300000000001</v>
          </cell>
          <cell r="S412">
            <v>-1038.1300000000001</v>
          </cell>
          <cell r="T412">
            <v>0</v>
          </cell>
        </row>
        <row r="413">
          <cell r="B413">
            <v>1120000</v>
          </cell>
          <cell r="C413" t="str">
            <v>Fertige Erz</v>
          </cell>
          <cell r="D413" t="str">
            <v>RHJG</v>
          </cell>
          <cell r="E413" t="str">
            <v>00048836</v>
          </cell>
          <cell r="G413" t="str">
            <v>3.5-Xylidin rn.</v>
          </cell>
          <cell r="H413" t="str">
            <v>RB00000685</v>
          </cell>
          <cell r="I413" t="str">
            <v>2201</v>
          </cell>
          <cell r="J413">
            <v>2300</v>
          </cell>
          <cell r="K413" t="str">
            <v>KG</v>
          </cell>
          <cell r="L413">
            <v>21957.64</v>
          </cell>
          <cell r="M413" t="str">
            <v>EUR</v>
          </cell>
          <cell r="N413">
            <v>21134.240000000002</v>
          </cell>
          <cell r="P413">
            <v>21134.240000000002</v>
          </cell>
          <cell r="Q413">
            <v>21134.240000000002</v>
          </cell>
          <cell r="R413">
            <v>823.4</v>
          </cell>
          <cell r="S413">
            <v>823.4</v>
          </cell>
          <cell r="T413">
            <v>0</v>
          </cell>
        </row>
        <row r="414">
          <cell r="B414">
            <v>1120000</v>
          </cell>
          <cell r="C414" t="str">
            <v>Fertige Erz</v>
          </cell>
          <cell r="D414" t="str">
            <v>RHD2</v>
          </cell>
          <cell r="E414" t="str">
            <v>00048070</v>
          </cell>
          <cell r="G414" t="str">
            <v>M-TOLYLISOCYANAT</v>
          </cell>
          <cell r="H414" t="str">
            <v>RB00000685</v>
          </cell>
          <cell r="I414" t="str">
            <v>2201</v>
          </cell>
          <cell r="J414">
            <v>10000</v>
          </cell>
          <cell r="K414" t="str">
            <v>KG</v>
          </cell>
          <cell r="L414">
            <v>20293</v>
          </cell>
          <cell r="M414" t="str">
            <v>EUR</v>
          </cell>
          <cell r="N414">
            <v>19661</v>
          </cell>
          <cell r="P414">
            <v>19661</v>
          </cell>
          <cell r="Q414">
            <v>19661</v>
          </cell>
          <cell r="R414">
            <v>632</v>
          </cell>
          <cell r="S414">
            <v>632</v>
          </cell>
          <cell r="T414">
            <v>0</v>
          </cell>
        </row>
        <row r="415">
          <cell r="B415">
            <v>1120000</v>
          </cell>
          <cell r="C415" t="str">
            <v>Fertige Erz</v>
          </cell>
          <cell r="D415" t="str">
            <v>RHAX</v>
          </cell>
          <cell r="E415" t="str">
            <v>00047937</v>
          </cell>
          <cell r="G415" t="str">
            <v>THYMOL RN.</v>
          </cell>
          <cell r="H415" t="str">
            <v>RB00000685</v>
          </cell>
          <cell r="I415" t="str">
            <v>2201</v>
          </cell>
          <cell r="J415">
            <v>141641</v>
          </cell>
          <cell r="K415" t="str">
            <v>KG</v>
          </cell>
          <cell r="L415">
            <v>382388.23</v>
          </cell>
          <cell r="M415" t="str">
            <v>EUR</v>
          </cell>
          <cell r="N415">
            <v>399625.92</v>
          </cell>
          <cell r="P415">
            <v>399625.92</v>
          </cell>
          <cell r="Q415">
            <v>399625.92</v>
          </cell>
          <cell r="R415">
            <v>-17237.689999999999</v>
          </cell>
          <cell r="S415">
            <v>-17237.689999999999</v>
          </cell>
          <cell r="T415">
            <v>0</v>
          </cell>
        </row>
        <row r="416">
          <cell r="B416">
            <v>1120000</v>
          </cell>
          <cell r="C416" t="str">
            <v>Fertige Erz</v>
          </cell>
          <cell r="D416" t="str">
            <v>RHE1</v>
          </cell>
          <cell r="E416" t="str">
            <v>00046949</v>
          </cell>
          <cell r="G416" t="str">
            <v>o-Toluidin rn.</v>
          </cell>
          <cell r="H416" t="str">
            <v>RB00000685</v>
          </cell>
          <cell r="I416" t="str">
            <v>2201</v>
          </cell>
          <cell r="J416">
            <v>39300</v>
          </cell>
          <cell r="K416" t="str">
            <v>KG</v>
          </cell>
          <cell r="L416">
            <v>39429.69</v>
          </cell>
          <cell r="M416" t="str">
            <v>EUR</v>
          </cell>
          <cell r="N416">
            <v>27702.57</v>
          </cell>
          <cell r="P416">
            <v>44546.55</v>
          </cell>
          <cell r="Q416">
            <v>27702.57</v>
          </cell>
          <cell r="R416">
            <v>11727.12</v>
          </cell>
          <cell r="S416">
            <v>-5116.8599999999997</v>
          </cell>
          <cell r="T416">
            <v>16843.98</v>
          </cell>
        </row>
        <row r="417">
          <cell r="B417">
            <v>1120000</v>
          </cell>
          <cell r="C417" t="str">
            <v>Fertige Erz</v>
          </cell>
          <cell r="D417" t="str">
            <v>RHE1</v>
          </cell>
          <cell r="E417" t="str">
            <v>00041181</v>
          </cell>
          <cell r="G417" t="str">
            <v>M-NITROTOLUOL RN.(NA</v>
          </cell>
          <cell r="H417" t="str">
            <v>RB00000685</v>
          </cell>
          <cell r="I417" t="str">
            <v>2201</v>
          </cell>
          <cell r="J417">
            <v>270000</v>
          </cell>
          <cell r="K417" t="str">
            <v>KG</v>
          </cell>
          <cell r="L417">
            <v>177012</v>
          </cell>
          <cell r="M417" t="str">
            <v>EUR</v>
          </cell>
          <cell r="N417">
            <v>203418</v>
          </cell>
          <cell r="P417">
            <v>203418</v>
          </cell>
          <cell r="Q417">
            <v>203418</v>
          </cell>
          <cell r="R417">
            <v>-26406</v>
          </cell>
          <cell r="S417">
            <v>-26406</v>
          </cell>
          <cell r="T417">
            <v>0</v>
          </cell>
        </row>
        <row r="418">
          <cell r="B418">
            <v>1120000</v>
          </cell>
          <cell r="C418" t="str">
            <v>Fertige Erz</v>
          </cell>
          <cell r="D418" t="str">
            <v>RHE1</v>
          </cell>
          <cell r="E418" t="str">
            <v>00039772</v>
          </cell>
          <cell r="G418" t="str">
            <v>P-NITROCHLORBENZOL R</v>
          </cell>
          <cell r="H418" t="str">
            <v>RB00000685</v>
          </cell>
          <cell r="I418" t="str">
            <v>2201</v>
          </cell>
          <cell r="J418">
            <v>39900</v>
          </cell>
          <cell r="K418" t="str">
            <v>KG</v>
          </cell>
          <cell r="L418">
            <v>39425.19</v>
          </cell>
          <cell r="M418" t="str">
            <v>EUR</v>
          </cell>
          <cell r="N418">
            <v>30335.97</v>
          </cell>
          <cell r="P418">
            <v>39736.410000000003</v>
          </cell>
          <cell r="Q418">
            <v>30335.97</v>
          </cell>
          <cell r="R418">
            <v>9089.2199999999993</v>
          </cell>
          <cell r="S418">
            <v>-311.22000000000003</v>
          </cell>
          <cell r="T418">
            <v>9400.44</v>
          </cell>
        </row>
        <row r="419">
          <cell r="B419">
            <v>1120000</v>
          </cell>
          <cell r="C419" t="str">
            <v>Fertige Erz</v>
          </cell>
          <cell r="D419" t="str">
            <v>RHE1</v>
          </cell>
          <cell r="E419" t="str">
            <v>00039675</v>
          </cell>
          <cell r="G419" t="str">
            <v>O-NITROCHLORBENZOL R</v>
          </cell>
          <cell r="H419" t="str">
            <v>RB00000685</v>
          </cell>
          <cell r="I419" t="str">
            <v>2201</v>
          </cell>
          <cell r="J419">
            <v>15000</v>
          </cell>
          <cell r="K419" t="str">
            <v>KG</v>
          </cell>
          <cell r="L419">
            <v>12145.5</v>
          </cell>
          <cell r="M419" t="str">
            <v>EUR</v>
          </cell>
          <cell r="N419">
            <v>13086</v>
          </cell>
          <cell r="P419">
            <v>13086</v>
          </cell>
          <cell r="Q419">
            <v>13086</v>
          </cell>
          <cell r="R419">
            <v>-940.5</v>
          </cell>
          <cell r="S419">
            <v>-940.5</v>
          </cell>
          <cell r="T419">
            <v>0</v>
          </cell>
        </row>
        <row r="420">
          <cell r="B420">
            <v>1120000</v>
          </cell>
          <cell r="C420" t="str">
            <v>Fertige Erz</v>
          </cell>
          <cell r="D420" t="str">
            <v>RHRP</v>
          </cell>
          <cell r="E420" t="str">
            <v>00038024</v>
          </cell>
          <cell r="G420" t="str">
            <v>2-Methyl-6-ethylanil</v>
          </cell>
          <cell r="H420" t="str">
            <v>RB00000685</v>
          </cell>
          <cell r="I420" t="str">
            <v>2201</v>
          </cell>
          <cell r="J420">
            <v>722798</v>
          </cell>
          <cell r="K420" t="str">
            <v>KG</v>
          </cell>
          <cell r="L420">
            <v>1044659.95</v>
          </cell>
          <cell r="M420" t="str">
            <v>EUR</v>
          </cell>
          <cell r="N420">
            <v>915423.67</v>
          </cell>
          <cell r="P420">
            <v>1110723.69</v>
          </cell>
          <cell r="Q420">
            <v>915423.67</v>
          </cell>
          <cell r="R420">
            <v>129236.28</v>
          </cell>
          <cell r="S420">
            <v>-66063.740000000005</v>
          </cell>
          <cell r="T420">
            <v>195300.02</v>
          </cell>
        </row>
        <row r="421">
          <cell r="B421">
            <v>1120000</v>
          </cell>
          <cell r="C421" t="str">
            <v>Fertige Erz</v>
          </cell>
          <cell r="D421" t="str">
            <v>RHE1</v>
          </cell>
          <cell r="E421" t="str">
            <v>00036943</v>
          </cell>
          <cell r="G421" t="str">
            <v>M-KRESOL 70</v>
          </cell>
          <cell r="H421" t="str">
            <v>RB00000685</v>
          </cell>
          <cell r="I421" t="str">
            <v>2201</v>
          </cell>
          <cell r="J421">
            <v>33965</v>
          </cell>
          <cell r="K421" t="str">
            <v>KG</v>
          </cell>
          <cell r="L421">
            <v>54510.43</v>
          </cell>
          <cell r="M421" t="str">
            <v>EUR</v>
          </cell>
          <cell r="N421">
            <v>58182.04</v>
          </cell>
          <cell r="P421">
            <v>58182.04</v>
          </cell>
          <cell r="Q421">
            <v>58182.04</v>
          </cell>
          <cell r="R421">
            <v>-3671.61</v>
          </cell>
          <cell r="S421">
            <v>-3671.61</v>
          </cell>
          <cell r="T421">
            <v>0</v>
          </cell>
        </row>
        <row r="422">
          <cell r="B422">
            <v>1120000</v>
          </cell>
          <cell r="C422" t="str">
            <v>Fertige Erz</v>
          </cell>
          <cell r="D422" t="str">
            <v>RHE1</v>
          </cell>
          <cell r="E422" t="str">
            <v>00036897</v>
          </cell>
          <cell r="G422" t="str">
            <v>2-tert-Butyl-4-me.ph</v>
          </cell>
          <cell r="H422" t="str">
            <v>RB00000685</v>
          </cell>
          <cell r="I422" t="str">
            <v>2201</v>
          </cell>
          <cell r="J422">
            <v>124059</v>
          </cell>
          <cell r="K422" t="str">
            <v>KG</v>
          </cell>
          <cell r="L422">
            <v>242237.62</v>
          </cell>
          <cell r="M422" t="str">
            <v>EUR</v>
          </cell>
          <cell r="N422">
            <v>257099.87</v>
          </cell>
          <cell r="P422">
            <v>257099.87</v>
          </cell>
          <cell r="Q422">
            <v>257099.87</v>
          </cell>
          <cell r="R422">
            <v>-14862.25</v>
          </cell>
          <cell r="S422">
            <v>-14862.25</v>
          </cell>
          <cell r="T422">
            <v>0</v>
          </cell>
        </row>
        <row r="423">
          <cell r="B423">
            <v>1120000</v>
          </cell>
          <cell r="C423" t="str">
            <v>Fertige Erz</v>
          </cell>
          <cell r="D423" t="str">
            <v>RHE1</v>
          </cell>
          <cell r="E423" t="str">
            <v>00036722</v>
          </cell>
          <cell r="G423" t="str">
            <v>O-KRESOL RN.(NAB)</v>
          </cell>
          <cell r="H423" t="str">
            <v>RB00000685</v>
          </cell>
          <cell r="I423" t="str">
            <v>2201</v>
          </cell>
          <cell r="J423">
            <v>120984</v>
          </cell>
          <cell r="K423" t="str">
            <v>KG</v>
          </cell>
          <cell r="L423">
            <v>194167.22</v>
          </cell>
          <cell r="M423" t="str">
            <v>EUR</v>
          </cell>
          <cell r="N423">
            <v>150262.13</v>
          </cell>
          <cell r="P423">
            <v>207245.59</v>
          </cell>
          <cell r="Q423">
            <v>150262.13</v>
          </cell>
          <cell r="R423">
            <v>43905.09</v>
          </cell>
          <cell r="S423">
            <v>-13078.37</v>
          </cell>
          <cell r="T423">
            <v>56983.46</v>
          </cell>
        </row>
        <row r="424">
          <cell r="B424">
            <v>1120000</v>
          </cell>
          <cell r="C424" t="str">
            <v>Fertige Erz</v>
          </cell>
          <cell r="D424" t="str">
            <v>RHE1</v>
          </cell>
          <cell r="E424" t="str">
            <v>00034312</v>
          </cell>
          <cell r="G424" t="str">
            <v>Ditolylether DT (NAB</v>
          </cell>
          <cell r="H424" t="str">
            <v>RB00000685</v>
          </cell>
          <cell r="I424" t="str">
            <v>2201</v>
          </cell>
          <cell r="J424">
            <v>14268</v>
          </cell>
          <cell r="K424" t="str">
            <v>KG</v>
          </cell>
          <cell r="L424">
            <v>15485.06</v>
          </cell>
          <cell r="M424" t="str">
            <v>EUR</v>
          </cell>
          <cell r="N424">
            <v>3049.07</v>
          </cell>
          <cell r="P424">
            <v>17932.02</v>
          </cell>
          <cell r="Q424">
            <v>3049.07</v>
          </cell>
          <cell r="R424">
            <v>12435.99</v>
          </cell>
          <cell r="S424">
            <v>-2446.96</v>
          </cell>
          <cell r="T424">
            <v>14882.95</v>
          </cell>
        </row>
        <row r="425">
          <cell r="B425">
            <v>1120000</v>
          </cell>
          <cell r="C425" t="str">
            <v>Fertige Erz</v>
          </cell>
          <cell r="D425" t="str">
            <v>RHD2</v>
          </cell>
          <cell r="E425" t="str">
            <v>00034029</v>
          </cell>
          <cell r="G425" t="str">
            <v>3.4-Dichlorphenyliso</v>
          </cell>
          <cell r="H425" t="str">
            <v>RB00000685</v>
          </cell>
          <cell r="I425" t="str">
            <v>2201</v>
          </cell>
          <cell r="J425">
            <v>130190</v>
          </cell>
          <cell r="K425" t="str">
            <v>KG</v>
          </cell>
          <cell r="L425">
            <v>249600.27</v>
          </cell>
          <cell r="M425" t="str">
            <v>EUR</v>
          </cell>
          <cell r="N425">
            <v>244613.99</v>
          </cell>
          <cell r="P425">
            <v>244613.99</v>
          </cell>
          <cell r="Q425">
            <v>244613.99</v>
          </cell>
          <cell r="R425">
            <v>4986.28</v>
          </cell>
          <cell r="S425">
            <v>4986.28</v>
          </cell>
          <cell r="T425">
            <v>0</v>
          </cell>
        </row>
        <row r="426">
          <cell r="B426">
            <v>1120000</v>
          </cell>
          <cell r="C426" t="str">
            <v>Fertige Erz</v>
          </cell>
          <cell r="D426" t="str">
            <v>RHE1</v>
          </cell>
          <cell r="E426" t="str">
            <v>00032131</v>
          </cell>
          <cell r="G426" t="str">
            <v>p-Dichlorbenzol fl</v>
          </cell>
          <cell r="H426" t="str">
            <v>RB00000685</v>
          </cell>
          <cell r="I426" t="str">
            <v>2201</v>
          </cell>
          <cell r="J426">
            <v>163523</v>
          </cell>
          <cell r="K426" t="str">
            <v>KG</v>
          </cell>
          <cell r="L426">
            <v>111735.27</v>
          </cell>
          <cell r="M426" t="str">
            <v>EUR</v>
          </cell>
          <cell r="N426">
            <v>96445.87</v>
          </cell>
          <cell r="P426">
            <v>120778.09</v>
          </cell>
          <cell r="Q426">
            <v>96445.87</v>
          </cell>
          <cell r="R426">
            <v>15289.4</v>
          </cell>
          <cell r="S426">
            <v>-9042.82</v>
          </cell>
          <cell r="T426">
            <v>24332.22</v>
          </cell>
        </row>
        <row r="427">
          <cell r="B427">
            <v>1120000</v>
          </cell>
          <cell r="C427" t="str">
            <v>Fertige Erz</v>
          </cell>
          <cell r="D427" t="str">
            <v>RHD2</v>
          </cell>
          <cell r="E427" t="str">
            <v>00031321</v>
          </cell>
          <cell r="G427" t="str">
            <v>3-Chlor-4-methylphen</v>
          </cell>
          <cell r="H427" t="str">
            <v>RB00000685</v>
          </cell>
          <cell r="I427" t="str">
            <v>2201</v>
          </cell>
          <cell r="J427">
            <v>1500</v>
          </cell>
          <cell r="K427" t="str">
            <v>KG</v>
          </cell>
          <cell r="L427">
            <v>3843.75</v>
          </cell>
          <cell r="M427" t="str">
            <v>EUR</v>
          </cell>
          <cell r="N427">
            <v>6093</v>
          </cell>
          <cell r="P427">
            <v>6093</v>
          </cell>
          <cell r="Q427">
            <v>6093</v>
          </cell>
          <cell r="R427">
            <v>-2249.25</v>
          </cell>
          <cell r="S427">
            <v>-2249.25</v>
          </cell>
          <cell r="T427">
            <v>0</v>
          </cell>
        </row>
        <row r="428">
          <cell r="B428">
            <v>1120000</v>
          </cell>
          <cell r="C428" t="str">
            <v>Fertige Erz</v>
          </cell>
          <cell r="D428" t="str">
            <v>RHD2</v>
          </cell>
          <cell r="E428" t="str">
            <v>00030775</v>
          </cell>
          <cell r="G428" t="str">
            <v>M-CHLORPHENYLISOCYAN</v>
          </cell>
          <cell r="H428" t="str">
            <v>RB00000685</v>
          </cell>
          <cell r="I428" t="str">
            <v>2201</v>
          </cell>
          <cell r="J428">
            <v>3800</v>
          </cell>
          <cell r="K428" t="str">
            <v>KG</v>
          </cell>
          <cell r="L428">
            <v>15837.64</v>
          </cell>
          <cell r="M428" t="str">
            <v>EUR</v>
          </cell>
          <cell r="N428">
            <v>16135.94</v>
          </cell>
          <cell r="P428">
            <v>16135.94</v>
          </cell>
          <cell r="Q428">
            <v>16135.94</v>
          </cell>
          <cell r="R428">
            <v>-298.3</v>
          </cell>
          <cell r="S428">
            <v>-298.3</v>
          </cell>
          <cell r="T428">
            <v>0</v>
          </cell>
        </row>
        <row r="429">
          <cell r="B429">
            <v>1120000</v>
          </cell>
          <cell r="C429" t="str">
            <v>Fertige Erz</v>
          </cell>
          <cell r="D429" t="str">
            <v>RHE1</v>
          </cell>
          <cell r="E429" t="str">
            <v>00030279</v>
          </cell>
          <cell r="G429" t="str">
            <v>P-CHLORTOLUOL RN.EXT</v>
          </cell>
          <cell r="H429" t="str">
            <v>RB00000685</v>
          </cell>
          <cell r="I429" t="str">
            <v>2201</v>
          </cell>
          <cell r="J429">
            <v>7172</v>
          </cell>
          <cell r="K429" t="str">
            <v>KG</v>
          </cell>
          <cell r="L429">
            <v>6161.47</v>
          </cell>
          <cell r="M429" t="str">
            <v>EUR</v>
          </cell>
          <cell r="N429">
            <v>5808.6</v>
          </cell>
          <cell r="P429">
            <v>6872.21</v>
          </cell>
          <cell r="Q429">
            <v>5808.6</v>
          </cell>
          <cell r="R429">
            <v>352.87</v>
          </cell>
          <cell r="S429">
            <v>-710.74</v>
          </cell>
          <cell r="T429">
            <v>1063.6099999999999</v>
          </cell>
        </row>
        <row r="430">
          <cell r="B430">
            <v>1120000</v>
          </cell>
          <cell r="C430" t="str">
            <v>Fertige Erz</v>
          </cell>
          <cell r="D430" t="str">
            <v>RHE1</v>
          </cell>
          <cell r="E430" t="str">
            <v>00029181</v>
          </cell>
          <cell r="G430" t="str">
            <v>Dichlorbenzol roh</v>
          </cell>
          <cell r="H430" t="str">
            <v>RB00000685</v>
          </cell>
          <cell r="I430" t="str">
            <v>2201</v>
          </cell>
          <cell r="J430">
            <v>376523</v>
          </cell>
          <cell r="K430" t="str">
            <v>KG</v>
          </cell>
          <cell r="L430">
            <v>228925.98</v>
          </cell>
          <cell r="M430" t="str">
            <v>EUR</v>
          </cell>
          <cell r="N430">
            <v>210702.27</v>
          </cell>
          <cell r="P430">
            <v>251705.63</v>
          </cell>
          <cell r="Q430">
            <v>210702.27</v>
          </cell>
          <cell r="R430">
            <v>18223.71</v>
          </cell>
          <cell r="S430">
            <v>-22779.65</v>
          </cell>
          <cell r="T430">
            <v>41003.360000000001</v>
          </cell>
        </row>
        <row r="431">
          <cell r="B431">
            <v>1120000</v>
          </cell>
          <cell r="C431" t="str">
            <v>Fertige Erz</v>
          </cell>
          <cell r="D431" t="str">
            <v>RHE1</v>
          </cell>
          <cell r="E431" t="str">
            <v>00029149</v>
          </cell>
          <cell r="G431" t="str">
            <v>MONOCHLORBENZOL RN.</v>
          </cell>
          <cell r="H431" t="str">
            <v>RB00000685</v>
          </cell>
          <cell r="I431" t="str">
            <v>2201</v>
          </cell>
          <cell r="J431">
            <v>135450.70000000001</v>
          </cell>
          <cell r="K431" t="str">
            <v>KG</v>
          </cell>
          <cell r="L431">
            <v>94084.06</v>
          </cell>
          <cell r="M431" t="str">
            <v>EUR</v>
          </cell>
          <cell r="N431">
            <v>105272.28</v>
          </cell>
          <cell r="P431">
            <v>105272.28</v>
          </cell>
          <cell r="Q431">
            <v>105272.28</v>
          </cell>
          <cell r="R431">
            <v>-11188.22</v>
          </cell>
          <cell r="S431">
            <v>-11188.22</v>
          </cell>
          <cell r="T431">
            <v>0</v>
          </cell>
        </row>
        <row r="432">
          <cell r="B432">
            <v>1120000</v>
          </cell>
          <cell r="C432" t="str">
            <v>Fertige Erz</v>
          </cell>
          <cell r="D432" t="str">
            <v>RHAC</v>
          </cell>
          <cell r="E432" t="str">
            <v>00027898</v>
          </cell>
          <cell r="G432" t="str">
            <v>BENZYLCHLORID RN.</v>
          </cell>
          <cell r="H432" t="str">
            <v>RB00000685</v>
          </cell>
          <cell r="I432" t="str">
            <v>2201</v>
          </cell>
          <cell r="J432">
            <v>53302.7</v>
          </cell>
          <cell r="K432" t="str">
            <v>KG</v>
          </cell>
          <cell r="L432">
            <v>37583.730000000003</v>
          </cell>
          <cell r="M432" t="str">
            <v>EUR</v>
          </cell>
          <cell r="N432">
            <v>44475.77</v>
          </cell>
          <cell r="P432">
            <v>44475.77</v>
          </cell>
          <cell r="Q432">
            <v>44475.77</v>
          </cell>
          <cell r="R432">
            <v>-6892.04</v>
          </cell>
          <cell r="S432">
            <v>-6892.04</v>
          </cell>
          <cell r="T432">
            <v>0</v>
          </cell>
        </row>
        <row r="433">
          <cell r="B433">
            <v>1120000</v>
          </cell>
          <cell r="C433" t="str">
            <v>Fertige Erz</v>
          </cell>
          <cell r="D433" t="str">
            <v>RHJG</v>
          </cell>
          <cell r="E433" t="str">
            <v>00027855</v>
          </cell>
          <cell r="G433" t="str">
            <v>BENZYLAMIN RN.</v>
          </cell>
          <cell r="H433" t="str">
            <v>RB00000685</v>
          </cell>
          <cell r="I433" t="str">
            <v>2201</v>
          </cell>
          <cell r="J433">
            <v>66600</v>
          </cell>
          <cell r="K433" t="str">
            <v>KG</v>
          </cell>
          <cell r="L433">
            <v>117588.96</v>
          </cell>
          <cell r="M433" t="str">
            <v>EUR</v>
          </cell>
          <cell r="N433">
            <v>128511.36</v>
          </cell>
          <cell r="P433">
            <v>128511.36</v>
          </cell>
          <cell r="Q433">
            <v>128511.36</v>
          </cell>
          <cell r="R433">
            <v>-10922.4</v>
          </cell>
          <cell r="S433">
            <v>-10922.4</v>
          </cell>
          <cell r="T433">
            <v>0</v>
          </cell>
        </row>
        <row r="434">
          <cell r="B434">
            <v>1120000</v>
          </cell>
          <cell r="C434" t="str">
            <v>Fertige Erz</v>
          </cell>
          <cell r="D434" t="str">
            <v>RHAC</v>
          </cell>
          <cell r="E434" t="str">
            <v>00027707</v>
          </cell>
          <cell r="G434" t="str">
            <v>BENZOYLCHLORID RN.</v>
          </cell>
          <cell r="H434" t="str">
            <v>RB00000685</v>
          </cell>
          <cell r="I434" t="str">
            <v>2201</v>
          </cell>
          <cell r="J434">
            <v>31185</v>
          </cell>
          <cell r="K434" t="str">
            <v>KG</v>
          </cell>
          <cell r="L434">
            <v>26301.43</v>
          </cell>
          <cell r="M434" t="str">
            <v>EUR</v>
          </cell>
          <cell r="N434">
            <v>28805.58</v>
          </cell>
          <cell r="P434">
            <v>28805.58</v>
          </cell>
          <cell r="Q434">
            <v>28805.58</v>
          </cell>
          <cell r="R434">
            <v>-2504.15</v>
          </cell>
          <cell r="S434">
            <v>-2504.15</v>
          </cell>
          <cell r="T434">
            <v>0</v>
          </cell>
        </row>
        <row r="435">
          <cell r="B435">
            <v>1120000</v>
          </cell>
          <cell r="C435" t="str">
            <v>Fertige Erz</v>
          </cell>
          <cell r="D435" t="str">
            <v>RHAC</v>
          </cell>
          <cell r="E435" t="str">
            <v>00027650</v>
          </cell>
          <cell r="G435" t="str">
            <v>BENZOTRICHLORID TCH.</v>
          </cell>
          <cell r="H435" t="str">
            <v>RB00000685</v>
          </cell>
          <cell r="I435" t="str">
            <v>2201</v>
          </cell>
          <cell r="J435">
            <v>67800</v>
          </cell>
          <cell r="K435" t="str">
            <v>KG</v>
          </cell>
          <cell r="L435">
            <v>35384.82</v>
          </cell>
          <cell r="M435" t="str">
            <v>EUR</v>
          </cell>
          <cell r="N435">
            <v>39846.06</v>
          </cell>
          <cell r="P435">
            <v>39846.06</v>
          </cell>
          <cell r="Q435">
            <v>39846.06</v>
          </cell>
          <cell r="R435">
            <v>-4461.24</v>
          </cell>
          <cell r="S435">
            <v>-4461.24</v>
          </cell>
          <cell r="T435">
            <v>0</v>
          </cell>
        </row>
        <row r="436">
          <cell r="B436">
            <v>1120000</v>
          </cell>
          <cell r="C436" t="str">
            <v>Fertige Erz</v>
          </cell>
          <cell r="D436" t="str">
            <v>RHAX</v>
          </cell>
          <cell r="E436" t="str">
            <v>00022276</v>
          </cell>
          <cell r="G436" t="str">
            <v>DL-Menthol rn.</v>
          </cell>
          <cell r="H436" t="str">
            <v>RB00000685</v>
          </cell>
          <cell r="I436" t="str">
            <v>2201</v>
          </cell>
          <cell r="J436">
            <v>53320</v>
          </cell>
          <cell r="K436" t="str">
            <v>KG</v>
          </cell>
          <cell r="L436">
            <v>147301.84</v>
          </cell>
          <cell r="M436" t="str">
            <v>EUR</v>
          </cell>
          <cell r="N436">
            <v>155497.12</v>
          </cell>
          <cell r="P436">
            <v>155497.12</v>
          </cell>
          <cell r="Q436">
            <v>155497.12</v>
          </cell>
          <cell r="R436">
            <v>-8195.2800000000007</v>
          </cell>
          <cell r="S436">
            <v>-8195.2800000000007</v>
          </cell>
          <cell r="T436">
            <v>0</v>
          </cell>
        </row>
        <row r="437">
          <cell r="B437">
            <v>1120000</v>
          </cell>
          <cell r="C437" t="str">
            <v>Fertige Erz</v>
          </cell>
          <cell r="D437" t="str">
            <v>RHAX</v>
          </cell>
          <cell r="E437" t="str">
            <v>00022268</v>
          </cell>
          <cell r="G437" t="str">
            <v>DL-Menthol roh aus a</v>
          </cell>
          <cell r="H437" t="str">
            <v>RB00000685</v>
          </cell>
          <cell r="I437" t="str">
            <v>2201</v>
          </cell>
          <cell r="J437">
            <v>191140</v>
          </cell>
          <cell r="K437" t="str">
            <v>KG</v>
          </cell>
          <cell r="L437">
            <v>423948.54</v>
          </cell>
          <cell r="M437" t="str">
            <v>EUR</v>
          </cell>
          <cell r="N437">
            <v>443521.26</v>
          </cell>
          <cell r="P437">
            <v>443521.26</v>
          </cell>
          <cell r="Q437">
            <v>443521.26</v>
          </cell>
          <cell r="R437">
            <v>-19572.72</v>
          </cell>
          <cell r="S437">
            <v>-19572.72</v>
          </cell>
          <cell r="T437">
            <v>0</v>
          </cell>
        </row>
        <row r="438">
          <cell r="B438">
            <v>1120000</v>
          </cell>
          <cell r="C438" t="str">
            <v>Fertige Erz</v>
          </cell>
          <cell r="D438" t="str">
            <v>RHAX</v>
          </cell>
          <cell r="E438" t="str">
            <v>00022195</v>
          </cell>
          <cell r="G438" t="str">
            <v>Dicyclohexylamin rei</v>
          </cell>
          <cell r="H438" t="str">
            <v>RB00000685</v>
          </cell>
          <cell r="I438" t="str">
            <v>2201</v>
          </cell>
          <cell r="J438">
            <v>182767</v>
          </cell>
          <cell r="K438" t="str">
            <v>KG</v>
          </cell>
          <cell r="L438">
            <v>249367.29</v>
          </cell>
          <cell r="M438" t="str">
            <v>EUR</v>
          </cell>
          <cell r="N438">
            <v>262087.88</v>
          </cell>
          <cell r="P438">
            <v>262087.88</v>
          </cell>
          <cell r="Q438">
            <v>262087.88</v>
          </cell>
          <cell r="R438">
            <v>-12720.59</v>
          </cell>
          <cell r="S438">
            <v>-12720.59</v>
          </cell>
          <cell r="T438">
            <v>0</v>
          </cell>
        </row>
        <row r="439">
          <cell r="B439">
            <v>1120000</v>
          </cell>
          <cell r="C439" t="str">
            <v>Fertige Erz</v>
          </cell>
          <cell r="D439" t="str">
            <v>RHUV</v>
          </cell>
          <cell r="E439" t="str">
            <v>00020753</v>
          </cell>
          <cell r="G439" t="str">
            <v>Trimethylolpropan rn</v>
          </cell>
          <cell r="H439" t="str">
            <v>RB00000685</v>
          </cell>
          <cell r="I439" t="str">
            <v>2201</v>
          </cell>
          <cell r="J439">
            <v>569458.63</v>
          </cell>
          <cell r="K439" t="str">
            <v>KG</v>
          </cell>
          <cell r="L439">
            <v>600095.51</v>
          </cell>
          <cell r="M439" t="str">
            <v>EUR</v>
          </cell>
          <cell r="N439">
            <v>700434.11</v>
          </cell>
          <cell r="P439">
            <v>700434.11</v>
          </cell>
          <cell r="Q439">
            <v>700434.11</v>
          </cell>
          <cell r="R439">
            <v>-100338.6</v>
          </cell>
          <cell r="S439">
            <v>-100338.6</v>
          </cell>
          <cell r="T439">
            <v>0</v>
          </cell>
        </row>
        <row r="440">
          <cell r="B440">
            <v>1120000</v>
          </cell>
          <cell r="C440" t="str">
            <v>Fertige Erz</v>
          </cell>
          <cell r="D440" t="str">
            <v>RHJG</v>
          </cell>
          <cell r="E440" t="str">
            <v>00020737</v>
          </cell>
          <cell r="G440" t="str">
            <v>TRIETHYLENTETRAMIN W</v>
          </cell>
          <cell r="H440" t="str">
            <v>RB00000685</v>
          </cell>
          <cell r="I440" t="str">
            <v>2201</v>
          </cell>
          <cell r="J440">
            <v>25000</v>
          </cell>
          <cell r="K440" t="str">
            <v>KG</v>
          </cell>
          <cell r="L440">
            <v>46877.5</v>
          </cell>
          <cell r="M440" t="str">
            <v>EUR</v>
          </cell>
          <cell r="N440">
            <v>47620</v>
          </cell>
          <cell r="P440">
            <v>47620</v>
          </cell>
          <cell r="Q440">
            <v>47620</v>
          </cell>
          <cell r="R440">
            <v>-742.5</v>
          </cell>
          <cell r="S440">
            <v>-742.5</v>
          </cell>
          <cell r="T440">
            <v>0</v>
          </cell>
        </row>
        <row r="441">
          <cell r="B441">
            <v>1120000</v>
          </cell>
          <cell r="C441" t="str">
            <v>Fertige Erz</v>
          </cell>
          <cell r="D441" t="str">
            <v>RHJG</v>
          </cell>
          <cell r="E441" t="str">
            <v>00020729</v>
          </cell>
          <cell r="G441" t="str">
            <v>TRIETHYLENTETRAMIN D</v>
          </cell>
          <cell r="H441" t="str">
            <v>RB00000685</v>
          </cell>
          <cell r="I441" t="str">
            <v>2201</v>
          </cell>
          <cell r="J441">
            <v>12000</v>
          </cell>
          <cell r="K441" t="str">
            <v>KG</v>
          </cell>
          <cell r="L441">
            <v>22501.200000000001</v>
          </cell>
          <cell r="M441" t="str">
            <v>EUR</v>
          </cell>
          <cell r="N441">
            <v>18187.2</v>
          </cell>
          <cell r="P441">
            <v>22857.599999999999</v>
          </cell>
          <cell r="Q441">
            <v>18187.2</v>
          </cell>
          <cell r="R441">
            <v>4314</v>
          </cell>
          <cell r="S441">
            <v>-356.4</v>
          </cell>
          <cell r="T441">
            <v>4670.3999999999996</v>
          </cell>
        </row>
        <row r="442">
          <cell r="B442">
            <v>1120000</v>
          </cell>
          <cell r="C442" t="str">
            <v>Fertige Erz</v>
          </cell>
          <cell r="D442" t="str">
            <v>RHJG</v>
          </cell>
          <cell r="E442" t="str">
            <v>00020702</v>
          </cell>
          <cell r="G442" t="str">
            <v>Tetraethylenpentamin</v>
          </cell>
          <cell r="H442" t="str">
            <v>RB00000685</v>
          </cell>
          <cell r="I442" t="str">
            <v>2201</v>
          </cell>
          <cell r="J442">
            <v>17000</v>
          </cell>
          <cell r="K442" t="str">
            <v>KG</v>
          </cell>
          <cell r="L442">
            <v>31876.7</v>
          </cell>
          <cell r="M442" t="str">
            <v>EUR</v>
          </cell>
          <cell r="N442">
            <v>25554.400000000001</v>
          </cell>
          <cell r="P442">
            <v>32381.599999999999</v>
          </cell>
          <cell r="Q442">
            <v>25554.400000000001</v>
          </cell>
          <cell r="R442">
            <v>6322.3</v>
          </cell>
          <cell r="S442">
            <v>-504.9</v>
          </cell>
          <cell r="T442">
            <v>6827.2</v>
          </cell>
        </row>
        <row r="443">
          <cell r="B443">
            <v>1120000</v>
          </cell>
          <cell r="C443" t="str">
            <v>Fertige Erz</v>
          </cell>
          <cell r="D443" t="str">
            <v>RHD2</v>
          </cell>
          <cell r="E443" t="str">
            <v>00018279</v>
          </cell>
          <cell r="G443" t="str">
            <v>Isopropylisocyanat</v>
          </cell>
          <cell r="H443" t="str">
            <v>RB00000685</v>
          </cell>
          <cell r="I443" t="str">
            <v>2201</v>
          </cell>
          <cell r="J443">
            <v>10000</v>
          </cell>
          <cell r="K443" t="str">
            <v>KG</v>
          </cell>
          <cell r="L443">
            <v>26560</v>
          </cell>
          <cell r="M443" t="str">
            <v>EUR</v>
          </cell>
          <cell r="N443">
            <v>29254</v>
          </cell>
          <cell r="P443">
            <v>29254</v>
          </cell>
          <cell r="Q443">
            <v>29254</v>
          </cell>
          <cell r="R443">
            <v>-2694</v>
          </cell>
          <cell r="S443">
            <v>-2694</v>
          </cell>
          <cell r="T443">
            <v>0</v>
          </cell>
        </row>
        <row r="444">
          <cell r="B444">
            <v>1120000</v>
          </cell>
          <cell r="C444" t="str">
            <v>Fertige Erz</v>
          </cell>
          <cell r="D444" t="str">
            <v>RHJG</v>
          </cell>
          <cell r="E444" t="str">
            <v>00018090</v>
          </cell>
          <cell r="G444" t="str">
            <v>Pentaethylenhexamin</v>
          </cell>
          <cell r="H444" t="str">
            <v>RB00000685</v>
          </cell>
          <cell r="I444" t="str">
            <v>2201</v>
          </cell>
          <cell r="J444">
            <v>10000</v>
          </cell>
          <cell r="K444" t="str">
            <v>KG</v>
          </cell>
          <cell r="L444">
            <v>18751</v>
          </cell>
          <cell r="M444" t="str">
            <v>EUR</v>
          </cell>
          <cell r="N444">
            <v>15032</v>
          </cell>
          <cell r="P444">
            <v>19048</v>
          </cell>
          <cell r="Q444">
            <v>15032</v>
          </cell>
          <cell r="R444">
            <v>3719</v>
          </cell>
          <cell r="S444">
            <v>-297</v>
          </cell>
          <cell r="T444">
            <v>4016</v>
          </cell>
        </row>
        <row r="445">
          <cell r="B445">
            <v>1120000</v>
          </cell>
          <cell r="C445" t="str">
            <v>Fertige Erz</v>
          </cell>
          <cell r="D445" t="str">
            <v>RHJG</v>
          </cell>
          <cell r="E445" t="str">
            <v>00017841</v>
          </cell>
          <cell r="G445" t="str">
            <v>POLYAMIN B</v>
          </cell>
          <cell r="H445" t="str">
            <v>RB00000685</v>
          </cell>
          <cell r="I445" t="str">
            <v>2201</v>
          </cell>
          <cell r="J445">
            <v>33940</v>
          </cell>
          <cell r="K445" t="str">
            <v>KG</v>
          </cell>
          <cell r="L445">
            <v>63640.89</v>
          </cell>
          <cell r="M445" t="str">
            <v>EUR</v>
          </cell>
          <cell r="N445">
            <v>53150.04</v>
          </cell>
          <cell r="P445">
            <v>64648.91</v>
          </cell>
          <cell r="Q445">
            <v>53150.04</v>
          </cell>
          <cell r="R445">
            <v>10490.85</v>
          </cell>
          <cell r="S445">
            <v>-1008.02</v>
          </cell>
          <cell r="T445">
            <v>11498.87</v>
          </cell>
        </row>
        <row r="446">
          <cell r="B446">
            <v>1120000</v>
          </cell>
          <cell r="C446" t="str">
            <v>Fertige Erz</v>
          </cell>
          <cell r="D446" t="str">
            <v>RHJG</v>
          </cell>
          <cell r="E446" t="str">
            <v>00016934</v>
          </cell>
          <cell r="G446" t="str">
            <v>Diethylentriamin des</v>
          </cell>
          <cell r="H446" t="str">
            <v>RB00000685</v>
          </cell>
          <cell r="I446" t="str">
            <v>2201</v>
          </cell>
          <cell r="J446">
            <v>7000</v>
          </cell>
          <cell r="K446" t="str">
            <v>KG</v>
          </cell>
          <cell r="L446">
            <v>13125.7</v>
          </cell>
          <cell r="M446" t="str">
            <v>EUR</v>
          </cell>
          <cell r="N446">
            <v>10047.799999999999</v>
          </cell>
          <cell r="P446">
            <v>13333.6</v>
          </cell>
          <cell r="Q446">
            <v>10047.799999999999</v>
          </cell>
          <cell r="R446">
            <v>3077.9</v>
          </cell>
          <cell r="S446">
            <v>-207.9</v>
          </cell>
          <cell r="T446">
            <v>3285.8</v>
          </cell>
        </row>
        <row r="447">
          <cell r="B447">
            <v>1120000</v>
          </cell>
          <cell r="C447" t="str">
            <v>Fertige Erz</v>
          </cell>
          <cell r="D447" t="str">
            <v>RHJG</v>
          </cell>
          <cell r="E447" t="str">
            <v>00016276</v>
          </cell>
          <cell r="G447" t="str">
            <v>N-Methyldiisopropano</v>
          </cell>
          <cell r="H447" t="str">
            <v>RB00000685</v>
          </cell>
          <cell r="I447" t="str">
            <v>2201</v>
          </cell>
          <cell r="J447">
            <v>35850</v>
          </cell>
          <cell r="K447" t="str">
            <v>KG</v>
          </cell>
          <cell r="L447">
            <v>65838.52</v>
          </cell>
          <cell r="M447" t="str">
            <v>EUR</v>
          </cell>
          <cell r="N447">
            <v>69348.240000000005</v>
          </cell>
          <cell r="P447">
            <v>69348.240000000005</v>
          </cell>
          <cell r="Q447">
            <v>69348.240000000005</v>
          </cell>
          <cell r="R447">
            <v>-3509.72</v>
          </cell>
          <cell r="S447">
            <v>-3509.72</v>
          </cell>
          <cell r="T447">
            <v>0</v>
          </cell>
        </row>
        <row r="448">
          <cell r="B448">
            <v>1120000</v>
          </cell>
          <cell r="C448" t="str">
            <v>Fertige Erz</v>
          </cell>
          <cell r="D448" t="str">
            <v>RHAX</v>
          </cell>
          <cell r="E448" t="str">
            <v>00015288</v>
          </cell>
          <cell r="G448" t="str">
            <v>1.6-Hexandiol rn.fl.</v>
          </cell>
          <cell r="H448" t="str">
            <v>RB00000685</v>
          </cell>
          <cell r="I448" t="str">
            <v>2201</v>
          </cell>
          <cell r="J448">
            <v>1005983</v>
          </cell>
          <cell r="K448" t="str">
            <v>KG</v>
          </cell>
          <cell r="L448">
            <v>1758156.5</v>
          </cell>
          <cell r="M448" t="str">
            <v>EUR</v>
          </cell>
          <cell r="N448">
            <v>1776163.58</v>
          </cell>
          <cell r="P448">
            <v>1776163.58</v>
          </cell>
          <cell r="Q448">
            <v>1776163.58</v>
          </cell>
          <cell r="R448">
            <v>-18007.080000000002</v>
          </cell>
          <cell r="S448">
            <v>-18007.080000000002</v>
          </cell>
          <cell r="T448">
            <v>0</v>
          </cell>
        </row>
        <row r="449">
          <cell r="B449">
            <v>1120000</v>
          </cell>
          <cell r="C449" t="str">
            <v>Fertige Erz</v>
          </cell>
          <cell r="D449" t="str">
            <v>RHJG</v>
          </cell>
          <cell r="E449" t="str">
            <v>00015121</v>
          </cell>
          <cell r="G449" t="str">
            <v>Ethylendiamin dest.</v>
          </cell>
          <cell r="H449" t="str">
            <v>RB00000685</v>
          </cell>
          <cell r="I449" t="str">
            <v>2201</v>
          </cell>
          <cell r="J449">
            <v>57700</v>
          </cell>
          <cell r="K449" t="str">
            <v>KG</v>
          </cell>
          <cell r="L449">
            <v>82759.11</v>
          </cell>
          <cell r="M449" t="str">
            <v>EUR</v>
          </cell>
          <cell r="N449">
            <v>83359.19</v>
          </cell>
          <cell r="P449">
            <v>83359.19</v>
          </cell>
          <cell r="Q449">
            <v>83359.19</v>
          </cell>
          <cell r="R449">
            <v>-600.08000000000004</v>
          </cell>
          <cell r="S449">
            <v>-600.08000000000004</v>
          </cell>
          <cell r="T449">
            <v>0</v>
          </cell>
        </row>
        <row r="450">
          <cell r="B450">
            <v>1120000</v>
          </cell>
          <cell r="C450" t="str">
            <v>Fertige Erz</v>
          </cell>
          <cell r="D450" t="str">
            <v>RHNY</v>
          </cell>
          <cell r="E450" t="str">
            <v>00014141</v>
          </cell>
          <cell r="G450" t="str">
            <v>ANHYDRIT ROH NAB.</v>
          </cell>
          <cell r="H450" t="str">
            <v>RB00000685</v>
          </cell>
          <cell r="I450" t="str">
            <v>2201</v>
          </cell>
          <cell r="J450">
            <v>700000</v>
          </cell>
          <cell r="K450" t="str">
            <v>KG</v>
          </cell>
          <cell r="L450">
            <v>7070</v>
          </cell>
          <cell r="M450" t="str">
            <v>EUR</v>
          </cell>
          <cell r="N450">
            <v>4760</v>
          </cell>
          <cell r="P450">
            <v>8330</v>
          </cell>
          <cell r="Q450">
            <v>4760</v>
          </cell>
          <cell r="R450">
            <v>2310</v>
          </cell>
          <cell r="S450">
            <v>-1260</v>
          </cell>
          <cell r="T450">
            <v>3570</v>
          </cell>
        </row>
        <row r="451">
          <cell r="B451">
            <v>1120000</v>
          </cell>
          <cell r="C451" t="str">
            <v>Fertige Erz</v>
          </cell>
          <cell r="D451" t="str">
            <v>RHNY</v>
          </cell>
          <cell r="E451" t="str">
            <v>00014125</v>
          </cell>
          <cell r="G451" t="str">
            <v>CALCIUMSULFATBINDER</v>
          </cell>
          <cell r="H451" t="str">
            <v>RB00000685</v>
          </cell>
          <cell r="I451" t="str">
            <v>2201</v>
          </cell>
          <cell r="J451">
            <v>1763379</v>
          </cell>
          <cell r="K451" t="str">
            <v>KG</v>
          </cell>
          <cell r="L451">
            <v>73532.91</v>
          </cell>
          <cell r="M451" t="str">
            <v>EUR</v>
          </cell>
          <cell r="N451">
            <v>84113.18</v>
          </cell>
          <cell r="P451">
            <v>84113.18</v>
          </cell>
          <cell r="Q451">
            <v>84113.18</v>
          </cell>
          <cell r="R451">
            <v>-10580.27</v>
          </cell>
          <cell r="S451">
            <v>-10580.27</v>
          </cell>
          <cell r="T451">
            <v>0</v>
          </cell>
        </row>
        <row r="452">
          <cell r="B452">
            <v>1120000</v>
          </cell>
          <cell r="C452" t="str">
            <v>Fertige Erz</v>
          </cell>
          <cell r="D452" t="str">
            <v>RHU1</v>
          </cell>
          <cell r="E452" t="str">
            <v>00010146</v>
          </cell>
          <cell r="G452" t="str">
            <v>Platin aus Aufarb.Sc</v>
          </cell>
          <cell r="H452" t="str">
            <v>RB00000685</v>
          </cell>
          <cell r="I452" t="str">
            <v>2201</v>
          </cell>
          <cell r="J452">
            <v>6297.6890000000003</v>
          </cell>
          <cell r="K452" t="str">
            <v>G</v>
          </cell>
          <cell r="L452">
            <v>117703.8</v>
          </cell>
          <cell r="M452" t="str">
            <v>EUR</v>
          </cell>
          <cell r="N452">
            <v>200833.3</v>
          </cell>
          <cell r="P452">
            <v>117703.8</v>
          </cell>
          <cell r="Q452">
            <v>117703.8</v>
          </cell>
          <cell r="R452">
            <v>0</v>
          </cell>
          <cell r="S452">
            <v>0</v>
          </cell>
          <cell r="T452">
            <v>0</v>
          </cell>
        </row>
        <row r="453">
          <cell r="B453">
            <v>1120000</v>
          </cell>
          <cell r="C453" t="str">
            <v>Fertige Erz</v>
          </cell>
          <cell r="D453" t="str">
            <v>RHHH</v>
          </cell>
          <cell r="E453" t="str">
            <v>00001902</v>
          </cell>
          <cell r="G453" t="str">
            <v>THIONYLCHLORID</v>
          </cell>
          <cell r="H453" t="str">
            <v>RB00000685</v>
          </cell>
          <cell r="I453" t="str">
            <v>2201</v>
          </cell>
          <cell r="J453">
            <v>507317</v>
          </cell>
          <cell r="K453" t="str">
            <v>KG</v>
          </cell>
          <cell r="L453">
            <v>105116.03</v>
          </cell>
          <cell r="M453" t="str">
            <v>EUR</v>
          </cell>
          <cell r="N453">
            <v>145194.13</v>
          </cell>
          <cell r="P453">
            <v>145194.13</v>
          </cell>
          <cell r="Q453">
            <v>145194.13</v>
          </cell>
          <cell r="R453">
            <v>-40078.1</v>
          </cell>
          <cell r="S453">
            <v>-40078.1</v>
          </cell>
          <cell r="T453">
            <v>0</v>
          </cell>
        </row>
        <row r="454">
          <cell r="B454">
            <v>1120000</v>
          </cell>
          <cell r="C454" t="str">
            <v>Fertige Erz</v>
          </cell>
          <cell r="D454" t="str">
            <v>RHHM</v>
          </cell>
          <cell r="E454" t="str">
            <v>00001783</v>
          </cell>
          <cell r="G454" t="str">
            <v>SULFURYLCHLORID</v>
          </cell>
          <cell r="H454" t="str">
            <v>RB00000685</v>
          </cell>
          <cell r="I454" t="str">
            <v>2201</v>
          </cell>
          <cell r="J454">
            <v>132180</v>
          </cell>
          <cell r="K454" t="str">
            <v>KG</v>
          </cell>
          <cell r="L454">
            <v>44306.74</v>
          </cell>
          <cell r="M454" t="str">
            <v>EUR</v>
          </cell>
          <cell r="N454">
            <v>48853.73</v>
          </cell>
          <cell r="P454">
            <v>48853.73</v>
          </cell>
          <cell r="Q454">
            <v>48853.73</v>
          </cell>
          <cell r="R454">
            <v>-4546.99</v>
          </cell>
          <cell r="S454">
            <v>-4546.99</v>
          </cell>
          <cell r="T454">
            <v>0</v>
          </cell>
        </row>
        <row r="455">
          <cell r="B455">
            <v>1120000</v>
          </cell>
          <cell r="C455" t="str">
            <v>Fertige Erz</v>
          </cell>
          <cell r="D455" t="str">
            <v>RHHH</v>
          </cell>
          <cell r="E455" t="str">
            <v>00001503</v>
          </cell>
          <cell r="G455" t="str">
            <v>CHLORSCHWEFEL</v>
          </cell>
          <cell r="H455" t="str">
            <v>RB00000685</v>
          </cell>
          <cell r="I455" t="str">
            <v>2201</v>
          </cell>
          <cell r="J455">
            <v>69940</v>
          </cell>
          <cell r="K455" t="str">
            <v>KG</v>
          </cell>
          <cell r="L455">
            <v>10994.57</v>
          </cell>
          <cell r="M455" t="str">
            <v>EUR</v>
          </cell>
          <cell r="N455">
            <v>22513.69</v>
          </cell>
          <cell r="P455">
            <v>22513.69</v>
          </cell>
          <cell r="Q455">
            <v>22513.69</v>
          </cell>
          <cell r="R455">
            <v>-11519.12</v>
          </cell>
          <cell r="S455">
            <v>-11519.12</v>
          </cell>
          <cell r="T455">
            <v>0</v>
          </cell>
        </row>
        <row r="456">
          <cell r="B456">
            <v>1120000</v>
          </cell>
          <cell r="C456" t="str">
            <v>Fertige Erz</v>
          </cell>
          <cell r="D456" t="str">
            <v>RHHD</v>
          </cell>
          <cell r="E456" t="str">
            <v>00001449</v>
          </cell>
          <cell r="G456" t="str">
            <v>MONOHYDRAT</v>
          </cell>
          <cell r="H456" t="str">
            <v>RB00000685</v>
          </cell>
          <cell r="I456" t="str">
            <v>2201</v>
          </cell>
          <cell r="J456">
            <v>45430</v>
          </cell>
          <cell r="K456" t="str">
            <v>KG</v>
          </cell>
          <cell r="L456">
            <v>2798.49</v>
          </cell>
          <cell r="M456" t="str">
            <v>EUR</v>
          </cell>
          <cell r="N456">
            <v>5751.44</v>
          </cell>
          <cell r="P456">
            <v>5751.44</v>
          </cell>
          <cell r="Q456">
            <v>5751.44</v>
          </cell>
          <cell r="R456">
            <v>-2952.95</v>
          </cell>
          <cell r="S456">
            <v>-2952.95</v>
          </cell>
          <cell r="T456">
            <v>0</v>
          </cell>
        </row>
        <row r="457">
          <cell r="B457">
            <v>1120000</v>
          </cell>
          <cell r="C457" t="str">
            <v>Fertige Erz</v>
          </cell>
          <cell r="D457" t="str">
            <v>RHHD</v>
          </cell>
          <cell r="E457" t="str">
            <v>00001430</v>
          </cell>
          <cell r="G457" t="str">
            <v>SCHWEFELS. 98,5%</v>
          </cell>
          <cell r="H457" t="str">
            <v>RB00000685</v>
          </cell>
          <cell r="I457" t="str">
            <v>2201</v>
          </cell>
          <cell r="J457">
            <v>204970</v>
          </cell>
          <cell r="K457" t="str">
            <v>KG</v>
          </cell>
          <cell r="L457">
            <v>10637.94</v>
          </cell>
          <cell r="M457" t="str">
            <v>EUR</v>
          </cell>
          <cell r="N457">
            <v>23756.02</v>
          </cell>
          <cell r="P457">
            <v>23756.02</v>
          </cell>
          <cell r="Q457">
            <v>23756.02</v>
          </cell>
          <cell r="R457">
            <v>-13118.08</v>
          </cell>
          <cell r="S457">
            <v>-13118.08</v>
          </cell>
          <cell r="T457">
            <v>0</v>
          </cell>
        </row>
        <row r="458">
          <cell r="B458">
            <v>1120000</v>
          </cell>
          <cell r="C458" t="str">
            <v>Fertige Erz</v>
          </cell>
          <cell r="D458" t="str">
            <v>RHHD</v>
          </cell>
          <cell r="E458" t="str">
            <v>00001406</v>
          </cell>
          <cell r="G458" t="str">
            <v>SCHWEFELS.CH.R.</v>
          </cell>
          <cell r="H458" t="str">
            <v>RB00000685</v>
          </cell>
          <cell r="I458" t="str">
            <v>2201</v>
          </cell>
          <cell r="J458">
            <v>132820</v>
          </cell>
          <cell r="K458" t="str">
            <v>KG</v>
          </cell>
          <cell r="L458">
            <v>13042.92</v>
          </cell>
          <cell r="M458" t="str">
            <v>EUR</v>
          </cell>
          <cell r="N458">
            <v>21330.89</v>
          </cell>
          <cell r="P458">
            <v>21330.89</v>
          </cell>
          <cell r="Q458">
            <v>21330.89</v>
          </cell>
          <cell r="R458">
            <v>-8287.9699999999993</v>
          </cell>
          <cell r="S458">
            <v>-8287.9699999999993</v>
          </cell>
          <cell r="T458">
            <v>0</v>
          </cell>
        </row>
        <row r="459">
          <cell r="B459">
            <v>1120000</v>
          </cell>
          <cell r="C459" t="str">
            <v>Fertige Erz</v>
          </cell>
          <cell r="D459" t="str">
            <v>RHHD</v>
          </cell>
          <cell r="E459" t="str">
            <v>00001384</v>
          </cell>
          <cell r="G459" t="str">
            <v>SCHWEFELSAEURE 96% T</v>
          </cell>
          <cell r="H459" t="str">
            <v>RB00000685</v>
          </cell>
          <cell r="I459" t="str">
            <v>2201</v>
          </cell>
          <cell r="J459">
            <v>6327260</v>
          </cell>
          <cell r="K459" t="str">
            <v>KG</v>
          </cell>
          <cell r="L459">
            <v>363817.45</v>
          </cell>
          <cell r="M459" t="str">
            <v>EUR</v>
          </cell>
          <cell r="N459">
            <v>752311.21</v>
          </cell>
          <cell r="P459">
            <v>752311.21</v>
          </cell>
          <cell r="Q459">
            <v>752311.21</v>
          </cell>
          <cell r="R459">
            <v>-388493.76</v>
          </cell>
          <cell r="S459">
            <v>-388493.76</v>
          </cell>
          <cell r="T459">
            <v>0</v>
          </cell>
        </row>
        <row r="460">
          <cell r="B460">
            <v>1120000</v>
          </cell>
          <cell r="C460" t="str">
            <v>Fertige Erz</v>
          </cell>
          <cell r="D460" t="str">
            <v>RHHD</v>
          </cell>
          <cell r="E460" t="str">
            <v>00001368</v>
          </cell>
          <cell r="G460" t="str">
            <v>SCHWEFELS. 78%</v>
          </cell>
          <cell r="H460" t="str">
            <v>RB00000685</v>
          </cell>
          <cell r="I460" t="str">
            <v>2201</v>
          </cell>
          <cell r="J460">
            <v>179620</v>
          </cell>
          <cell r="K460" t="str">
            <v>KG</v>
          </cell>
          <cell r="L460">
            <v>10489.81</v>
          </cell>
          <cell r="M460" t="str">
            <v>EUR</v>
          </cell>
          <cell r="N460">
            <v>18590.669999999998</v>
          </cell>
          <cell r="P460">
            <v>18590.669999999998</v>
          </cell>
          <cell r="Q460">
            <v>18590.669999999998</v>
          </cell>
          <cell r="R460">
            <v>-8100.86</v>
          </cell>
          <cell r="S460">
            <v>-8100.86</v>
          </cell>
          <cell r="T460">
            <v>0</v>
          </cell>
        </row>
        <row r="461">
          <cell r="B461">
            <v>1120000</v>
          </cell>
          <cell r="C461" t="str">
            <v>Fertige Erz</v>
          </cell>
          <cell r="D461" t="str">
            <v>RHHD</v>
          </cell>
          <cell r="E461" t="str">
            <v>00001341</v>
          </cell>
          <cell r="G461" t="str">
            <v>SCHWEFELSAEURE 48%</v>
          </cell>
          <cell r="H461" t="str">
            <v>RB00000685</v>
          </cell>
          <cell r="I461" t="str">
            <v>2201</v>
          </cell>
          <cell r="J461">
            <v>166120</v>
          </cell>
          <cell r="K461" t="str">
            <v>KG</v>
          </cell>
          <cell r="L461">
            <v>3422.07</v>
          </cell>
          <cell r="M461" t="str">
            <v>EUR</v>
          </cell>
          <cell r="N461">
            <v>6163.05</v>
          </cell>
          <cell r="P461">
            <v>6163.05</v>
          </cell>
          <cell r="Q461">
            <v>6163.05</v>
          </cell>
          <cell r="R461">
            <v>-2740.98</v>
          </cell>
          <cell r="S461">
            <v>-2740.98</v>
          </cell>
          <cell r="T461">
            <v>0</v>
          </cell>
        </row>
        <row r="462">
          <cell r="B462">
            <v>1120000</v>
          </cell>
          <cell r="C462" t="str">
            <v>Fertige Erz</v>
          </cell>
          <cell r="D462" t="str">
            <v>RHHD</v>
          </cell>
          <cell r="E462" t="str">
            <v>00001147</v>
          </cell>
          <cell r="G462" t="str">
            <v>OLEUM  65%</v>
          </cell>
          <cell r="H462" t="str">
            <v>RB00000685</v>
          </cell>
          <cell r="I462" t="str">
            <v>2201</v>
          </cell>
          <cell r="J462">
            <v>1980670</v>
          </cell>
          <cell r="K462" t="str">
            <v>KG</v>
          </cell>
          <cell r="L462">
            <v>195888.27</v>
          </cell>
          <cell r="M462" t="str">
            <v>EUR</v>
          </cell>
          <cell r="N462">
            <v>333148.69</v>
          </cell>
          <cell r="P462">
            <v>333148.69</v>
          </cell>
          <cell r="Q462">
            <v>333148.69</v>
          </cell>
          <cell r="R462">
            <v>-137260.42000000001</v>
          </cell>
          <cell r="S462">
            <v>-137260.42000000001</v>
          </cell>
          <cell r="T462">
            <v>0</v>
          </cell>
        </row>
        <row r="463">
          <cell r="B463">
            <v>1120000</v>
          </cell>
          <cell r="C463" t="str">
            <v>Fertige Erz</v>
          </cell>
          <cell r="D463" t="str">
            <v>RHHD</v>
          </cell>
          <cell r="E463" t="str">
            <v>00001120</v>
          </cell>
          <cell r="G463" t="str">
            <v>OLEUM  27%</v>
          </cell>
          <cell r="H463" t="str">
            <v>RB00000685</v>
          </cell>
          <cell r="I463" t="str">
            <v>2201</v>
          </cell>
          <cell r="J463">
            <v>205640</v>
          </cell>
          <cell r="K463" t="str">
            <v>KG</v>
          </cell>
          <cell r="L463">
            <v>11659.79</v>
          </cell>
          <cell r="M463" t="str">
            <v>EUR</v>
          </cell>
          <cell r="N463">
            <v>25848.95</v>
          </cell>
          <cell r="P463">
            <v>25848.95</v>
          </cell>
          <cell r="Q463">
            <v>25848.95</v>
          </cell>
          <cell r="R463">
            <v>-14189.16</v>
          </cell>
          <cell r="S463">
            <v>-14189.16</v>
          </cell>
          <cell r="T463">
            <v>0</v>
          </cell>
        </row>
        <row r="464">
          <cell r="B464">
            <v>1120000</v>
          </cell>
          <cell r="C464" t="str">
            <v>Fertige Erz</v>
          </cell>
          <cell r="D464" t="str">
            <v>RHHD</v>
          </cell>
          <cell r="E464" t="str">
            <v>00001082</v>
          </cell>
          <cell r="G464" t="str">
            <v>OLEUM  20%</v>
          </cell>
          <cell r="H464" t="str">
            <v>RB00000685</v>
          </cell>
          <cell r="I464" t="str">
            <v>2201</v>
          </cell>
          <cell r="J464">
            <v>25880</v>
          </cell>
          <cell r="K464" t="str">
            <v>KG</v>
          </cell>
          <cell r="L464">
            <v>2497.42</v>
          </cell>
          <cell r="M464" t="str">
            <v>EUR</v>
          </cell>
          <cell r="N464">
            <v>4008.81</v>
          </cell>
          <cell r="P464">
            <v>4008.81</v>
          </cell>
          <cell r="Q464">
            <v>4008.81</v>
          </cell>
          <cell r="R464">
            <v>-1511.39</v>
          </cell>
          <cell r="S464">
            <v>-1511.39</v>
          </cell>
          <cell r="T464">
            <v>0</v>
          </cell>
        </row>
        <row r="465">
          <cell r="B465">
            <v>1120000</v>
          </cell>
          <cell r="C465" t="str">
            <v>Fertige Erz</v>
          </cell>
          <cell r="D465" t="str">
            <v>RHD2</v>
          </cell>
          <cell r="E465" t="str">
            <v>00000558</v>
          </cell>
          <cell r="G465" t="str">
            <v>PHOSGEN GASF.</v>
          </cell>
          <cell r="H465" t="str">
            <v>RB00000685</v>
          </cell>
          <cell r="I465" t="str">
            <v>2201</v>
          </cell>
          <cell r="J465">
            <v>2</v>
          </cell>
          <cell r="K465" t="str">
            <v>KG</v>
          </cell>
          <cell r="L465">
            <v>0.44</v>
          </cell>
          <cell r="M465" t="str">
            <v>EUR</v>
          </cell>
          <cell r="N465">
            <v>0.56999999999999995</v>
          </cell>
          <cell r="P465">
            <v>0.56999999999999995</v>
          </cell>
          <cell r="Q465">
            <v>0.56999999999999995</v>
          </cell>
          <cell r="R465">
            <v>-0.13</v>
          </cell>
          <cell r="S465">
            <v>-0.13</v>
          </cell>
          <cell r="T465">
            <v>0</v>
          </cell>
        </row>
        <row r="466">
          <cell r="B466">
            <v>1120000</v>
          </cell>
          <cell r="C466" t="str">
            <v>Fertige Erz</v>
          </cell>
          <cell r="D466" t="str">
            <v>RHPV</v>
          </cell>
          <cell r="E466" t="str">
            <v>56576650</v>
          </cell>
          <cell r="G466" t="str">
            <v>BAYFERROX  905KL</v>
          </cell>
          <cell r="H466" t="str">
            <v>RB00000687</v>
          </cell>
          <cell r="I466" t="str">
            <v>2202</v>
          </cell>
          <cell r="J466">
            <v>43421</v>
          </cell>
          <cell r="K466" t="str">
            <v>KG</v>
          </cell>
          <cell r="L466">
            <v>56000.06</v>
          </cell>
          <cell r="M466" t="str">
            <v>EUR</v>
          </cell>
          <cell r="N466">
            <v>26282.73</v>
          </cell>
          <cell r="P466">
            <v>59964.4</v>
          </cell>
          <cell r="Q466">
            <v>26282.73</v>
          </cell>
          <cell r="R466">
            <v>29717.33</v>
          </cell>
          <cell r="S466">
            <v>-3964.34</v>
          </cell>
          <cell r="T466">
            <v>33681.67</v>
          </cell>
        </row>
        <row r="467">
          <cell r="B467">
            <v>1120000</v>
          </cell>
          <cell r="C467" t="str">
            <v>Fertige Erz</v>
          </cell>
          <cell r="D467" t="str">
            <v>RHPV</v>
          </cell>
          <cell r="E467" t="str">
            <v>56568186</v>
          </cell>
          <cell r="G467" t="str">
            <v>BAYFERROX 630</v>
          </cell>
          <cell r="H467" t="str">
            <v>RB00000687</v>
          </cell>
          <cell r="I467" t="str">
            <v>2202</v>
          </cell>
          <cell r="J467">
            <v>7000</v>
          </cell>
          <cell r="K467" t="str">
            <v>KG</v>
          </cell>
          <cell r="L467">
            <v>6276.2</v>
          </cell>
          <cell r="M467" t="str">
            <v>EUR</v>
          </cell>
          <cell r="N467">
            <v>5420.8</v>
          </cell>
          <cell r="P467">
            <v>8586.9</v>
          </cell>
          <cell r="Q467">
            <v>5420.8</v>
          </cell>
          <cell r="R467">
            <v>855.4</v>
          </cell>
          <cell r="S467">
            <v>-2310.6999999999998</v>
          </cell>
          <cell r="T467">
            <v>3166.1</v>
          </cell>
        </row>
        <row r="468">
          <cell r="B468">
            <v>1120000</v>
          </cell>
          <cell r="C468" t="str">
            <v>Fertige Erz</v>
          </cell>
          <cell r="D468" t="str">
            <v>RHPV</v>
          </cell>
          <cell r="E468" t="str">
            <v>56549742</v>
          </cell>
          <cell r="G468" t="str">
            <v>BAYFERROX 330B (SGS9</v>
          </cell>
          <cell r="H468" t="str">
            <v>RB00000687</v>
          </cell>
          <cell r="I468" t="str">
            <v>2202</v>
          </cell>
          <cell r="J468">
            <v>20000</v>
          </cell>
          <cell r="K468" t="str">
            <v>KG</v>
          </cell>
          <cell r="L468">
            <v>11148</v>
          </cell>
          <cell r="M468" t="str">
            <v>EUR</v>
          </cell>
          <cell r="N468">
            <v>9082</v>
          </cell>
          <cell r="P468">
            <v>13828</v>
          </cell>
          <cell r="Q468">
            <v>9082</v>
          </cell>
          <cell r="R468">
            <v>2066</v>
          </cell>
          <cell r="S468">
            <v>-2680</v>
          </cell>
          <cell r="T468">
            <v>4746</v>
          </cell>
        </row>
        <row r="469">
          <cell r="B469">
            <v>1120000</v>
          </cell>
          <cell r="C469" t="str">
            <v>Fertige Erz</v>
          </cell>
          <cell r="D469" t="str">
            <v>RHPV</v>
          </cell>
          <cell r="E469" t="str">
            <v>56549629</v>
          </cell>
          <cell r="G469" t="str">
            <v>BAYFERROX 130(SGS417</v>
          </cell>
          <cell r="H469" t="str">
            <v>RB00000687</v>
          </cell>
          <cell r="I469" t="str">
            <v>2202</v>
          </cell>
          <cell r="J469">
            <v>123000</v>
          </cell>
          <cell r="K469" t="str">
            <v>KG</v>
          </cell>
          <cell r="L469">
            <v>63381.9</v>
          </cell>
          <cell r="M469" t="str">
            <v>EUR</v>
          </cell>
          <cell r="N469">
            <v>55362.3</v>
          </cell>
          <cell r="P469">
            <v>83430.899999999994</v>
          </cell>
          <cell r="Q469">
            <v>55362.3</v>
          </cell>
          <cell r="R469">
            <v>8019.6</v>
          </cell>
          <cell r="S469">
            <v>-20049</v>
          </cell>
          <cell r="T469">
            <v>28068.6</v>
          </cell>
        </row>
        <row r="470">
          <cell r="B470">
            <v>1120000</v>
          </cell>
          <cell r="C470" t="str">
            <v>Fertige Erz</v>
          </cell>
          <cell r="D470" t="str">
            <v>RHPV</v>
          </cell>
          <cell r="E470" t="str">
            <v>56549599</v>
          </cell>
          <cell r="G470" t="str">
            <v>BAYFERROX 120N(SGS41</v>
          </cell>
          <cell r="H470" t="str">
            <v>RB00000687</v>
          </cell>
          <cell r="I470" t="str">
            <v>2202</v>
          </cell>
          <cell r="J470">
            <v>38000</v>
          </cell>
          <cell r="K470" t="str">
            <v>KG</v>
          </cell>
          <cell r="L470">
            <v>20280.599999999999</v>
          </cell>
          <cell r="M470" t="str">
            <v>EUR</v>
          </cell>
          <cell r="N470">
            <v>19600.400000000001</v>
          </cell>
          <cell r="P470">
            <v>30020</v>
          </cell>
          <cell r="Q470">
            <v>19600.400000000001</v>
          </cell>
          <cell r="R470">
            <v>680.2</v>
          </cell>
          <cell r="S470">
            <v>-9739.4</v>
          </cell>
          <cell r="T470">
            <v>10419.6</v>
          </cell>
        </row>
        <row r="471">
          <cell r="B471">
            <v>1120000</v>
          </cell>
          <cell r="C471" t="str">
            <v>Fertige Erz</v>
          </cell>
          <cell r="D471" t="str">
            <v>RHPV</v>
          </cell>
          <cell r="E471" t="str">
            <v>56549572</v>
          </cell>
          <cell r="G471" t="str">
            <v>BAYFERROX 110 (SGS41</v>
          </cell>
          <cell r="H471" t="str">
            <v>RB00000687</v>
          </cell>
          <cell r="I471" t="str">
            <v>2202</v>
          </cell>
          <cell r="J471">
            <v>41762</v>
          </cell>
          <cell r="K471" t="str">
            <v>KG</v>
          </cell>
          <cell r="L471">
            <v>23065.15</v>
          </cell>
          <cell r="M471" t="str">
            <v>EUR</v>
          </cell>
          <cell r="N471">
            <v>17773.91</v>
          </cell>
          <cell r="P471">
            <v>36637.800000000003</v>
          </cell>
          <cell r="Q471">
            <v>17773.91</v>
          </cell>
          <cell r="R471">
            <v>5291.24</v>
          </cell>
          <cell r="S471">
            <v>-13572.65</v>
          </cell>
          <cell r="T471">
            <v>18863.89</v>
          </cell>
        </row>
        <row r="472">
          <cell r="B472">
            <v>1120000</v>
          </cell>
          <cell r="C472" t="str">
            <v>Fertige Erz</v>
          </cell>
          <cell r="D472" t="str">
            <v>RHPV</v>
          </cell>
          <cell r="E472" t="str">
            <v>56549556</v>
          </cell>
          <cell r="G472" t="str">
            <v>BAYFERROX 110 (SGS41</v>
          </cell>
          <cell r="H472" t="str">
            <v>RB00000687</v>
          </cell>
          <cell r="I472" t="str">
            <v>2202</v>
          </cell>
          <cell r="J472">
            <v>9979.2000000000007</v>
          </cell>
          <cell r="K472" t="str">
            <v>KG</v>
          </cell>
          <cell r="L472">
            <v>5653.23</v>
          </cell>
          <cell r="M472" t="str">
            <v>EUR</v>
          </cell>
          <cell r="N472">
            <v>8895.4599999999991</v>
          </cell>
          <cell r="P472">
            <v>8895.4599999999991</v>
          </cell>
          <cell r="Q472">
            <v>8895.4599999999991</v>
          </cell>
          <cell r="R472">
            <v>-3242.23</v>
          </cell>
          <cell r="S472">
            <v>-3242.23</v>
          </cell>
          <cell r="T472">
            <v>0</v>
          </cell>
        </row>
        <row r="473">
          <cell r="B473">
            <v>1120000</v>
          </cell>
          <cell r="C473" t="str">
            <v>Fertige Erz</v>
          </cell>
          <cell r="D473" t="str">
            <v>RHPV</v>
          </cell>
          <cell r="E473" t="str">
            <v>56546697</v>
          </cell>
          <cell r="G473" t="str">
            <v>BAYFERROX 960</v>
          </cell>
          <cell r="H473" t="str">
            <v>RB00000687</v>
          </cell>
          <cell r="I473" t="str">
            <v>2202</v>
          </cell>
          <cell r="J473">
            <v>1400</v>
          </cell>
          <cell r="K473" t="str">
            <v>KG</v>
          </cell>
          <cell r="L473">
            <v>1203.72</v>
          </cell>
          <cell r="M473" t="str">
            <v>EUR</v>
          </cell>
          <cell r="N473">
            <v>1863.12</v>
          </cell>
          <cell r="P473">
            <v>1402.24</v>
          </cell>
          <cell r="Q473">
            <v>1402.24</v>
          </cell>
          <cell r="R473">
            <v>-198.52</v>
          </cell>
          <cell r="S473">
            <v>-198.52</v>
          </cell>
          <cell r="T473">
            <v>0</v>
          </cell>
        </row>
        <row r="474">
          <cell r="B474">
            <v>1120000</v>
          </cell>
          <cell r="C474" t="str">
            <v>Fertige Erz</v>
          </cell>
          <cell r="D474" t="str">
            <v>RHPV</v>
          </cell>
          <cell r="E474" t="str">
            <v>56546417</v>
          </cell>
          <cell r="G474" t="str">
            <v>BAYFERROX 130BM   QE</v>
          </cell>
          <cell r="H474" t="str">
            <v>RB00000687</v>
          </cell>
          <cell r="I474" t="str">
            <v>2202</v>
          </cell>
          <cell r="J474">
            <v>16000</v>
          </cell>
          <cell r="K474" t="str">
            <v>KG</v>
          </cell>
          <cell r="L474">
            <v>9144</v>
          </cell>
          <cell r="M474" t="str">
            <v>EUR</v>
          </cell>
          <cell r="N474">
            <v>13491.2</v>
          </cell>
          <cell r="P474">
            <v>11673.6</v>
          </cell>
          <cell r="Q474">
            <v>11673.6</v>
          </cell>
          <cell r="R474">
            <v>-2529.6</v>
          </cell>
          <cell r="S474">
            <v>-2529.6</v>
          </cell>
          <cell r="T474">
            <v>0</v>
          </cell>
        </row>
        <row r="475">
          <cell r="B475">
            <v>1120000</v>
          </cell>
          <cell r="C475" t="str">
            <v>Fertige Erz</v>
          </cell>
          <cell r="D475" t="str">
            <v>RHPV</v>
          </cell>
          <cell r="E475" t="str">
            <v>56546409</v>
          </cell>
          <cell r="G475" t="str">
            <v>BAYFERROX 130M    QE</v>
          </cell>
          <cell r="H475" t="str">
            <v>RB00000687</v>
          </cell>
          <cell r="I475" t="str">
            <v>2202</v>
          </cell>
          <cell r="J475">
            <v>24000</v>
          </cell>
          <cell r="K475" t="str">
            <v>KG</v>
          </cell>
          <cell r="L475">
            <v>13298.4</v>
          </cell>
          <cell r="M475" t="str">
            <v>EUR</v>
          </cell>
          <cell r="N475">
            <v>17872.8</v>
          </cell>
          <cell r="P475">
            <v>17872.8</v>
          </cell>
          <cell r="Q475">
            <v>17872.8</v>
          </cell>
          <cell r="R475">
            <v>-4574.3999999999996</v>
          </cell>
          <cell r="S475">
            <v>-4574.3999999999996</v>
          </cell>
          <cell r="T475">
            <v>0</v>
          </cell>
        </row>
        <row r="476">
          <cell r="B476">
            <v>1120000</v>
          </cell>
          <cell r="C476" t="str">
            <v>Fertige Erz</v>
          </cell>
          <cell r="D476" t="str">
            <v>RHPV</v>
          </cell>
          <cell r="E476" t="str">
            <v>56533846</v>
          </cell>
          <cell r="G476" t="str">
            <v>BAYFERROX 330B</v>
          </cell>
          <cell r="H476" t="str">
            <v>RB00000687</v>
          </cell>
          <cell r="I476" t="str">
            <v>2202</v>
          </cell>
          <cell r="J476">
            <v>14000</v>
          </cell>
          <cell r="K476" t="str">
            <v>KG</v>
          </cell>
          <cell r="L476">
            <v>7911.4</v>
          </cell>
          <cell r="M476" t="str">
            <v>EUR</v>
          </cell>
          <cell r="N476">
            <v>7641.2</v>
          </cell>
          <cell r="P476">
            <v>9770.6</v>
          </cell>
          <cell r="Q476">
            <v>7641.2</v>
          </cell>
          <cell r="R476">
            <v>270.2</v>
          </cell>
          <cell r="S476">
            <v>-1859.2</v>
          </cell>
          <cell r="T476">
            <v>2129.4</v>
          </cell>
        </row>
        <row r="477">
          <cell r="B477">
            <v>1120000</v>
          </cell>
          <cell r="C477" t="str">
            <v>Fertige Erz</v>
          </cell>
          <cell r="D477" t="str">
            <v>RHPV</v>
          </cell>
          <cell r="E477" t="str">
            <v>56531355</v>
          </cell>
          <cell r="G477" t="str">
            <v>BAYFERROX 110</v>
          </cell>
          <cell r="H477" t="str">
            <v>RB00000687</v>
          </cell>
          <cell r="I477" t="str">
            <v>2202</v>
          </cell>
          <cell r="J477">
            <v>28800</v>
          </cell>
          <cell r="K477" t="str">
            <v>KG</v>
          </cell>
          <cell r="L477">
            <v>17285.759999999998</v>
          </cell>
          <cell r="M477" t="str">
            <v>EUR</v>
          </cell>
          <cell r="N477">
            <v>11940.48</v>
          </cell>
          <cell r="P477">
            <v>26256.959999999999</v>
          </cell>
          <cell r="Q477">
            <v>11940.48</v>
          </cell>
          <cell r="R477">
            <v>5345.28</v>
          </cell>
          <cell r="S477">
            <v>-8971.2000000000007</v>
          </cell>
          <cell r="T477">
            <v>14316.48</v>
          </cell>
        </row>
        <row r="478">
          <cell r="B478">
            <v>1120000</v>
          </cell>
          <cell r="C478" t="str">
            <v>Fertige Erz</v>
          </cell>
          <cell r="D478" t="str">
            <v>RHPV</v>
          </cell>
          <cell r="E478" t="str">
            <v>56527579</v>
          </cell>
          <cell r="G478" t="str">
            <v>BAYFERROX 318MB</v>
          </cell>
          <cell r="H478" t="str">
            <v>RB00000687</v>
          </cell>
          <cell r="I478" t="str">
            <v>2202</v>
          </cell>
          <cell r="J478">
            <v>18000</v>
          </cell>
          <cell r="K478" t="str">
            <v>KG</v>
          </cell>
          <cell r="L478">
            <v>9941.4</v>
          </cell>
          <cell r="M478" t="str">
            <v>EUR</v>
          </cell>
          <cell r="N478">
            <v>20370.599999999999</v>
          </cell>
          <cell r="P478">
            <v>12000.6</v>
          </cell>
          <cell r="Q478">
            <v>12000.6</v>
          </cell>
          <cell r="R478">
            <v>-2059.1999999999998</v>
          </cell>
          <cell r="S478">
            <v>-2059.1999999999998</v>
          </cell>
          <cell r="T478">
            <v>0</v>
          </cell>
        </row>
        <row r="479">
          <cell r="B479">
            <v>1120000</v>
          </cell>
          <cell r="C479" t="str">
            <v>Fertige Erz</v>
          </cell>
          <cell r="D479" t="str">
            <v>RHPV</v>
          </cell>
          <cell r="E479" t="str">
            <v>56520922</v>
          </cell>
          <cell r="G479" t="str">
            <v>BAYFERROX 920 G/2</v>
          </cell>
          <cell r="H479" t="str">
            <v>RB00000687</v>
          </cell>
          <cell r="I479" t="str">
            <v>2202</v>
          </cell>
          <cell r="J479">
            <v>44100</v>
          </cell>
          <cell r="K479" t="str">
            <v>KG</v>
          </cell>
          <cell r="L479">
            <v>37330.65</v>
          </cell>
          <cell r="M479" t="str">
            <v>EUR</v>
          </cell>
          <cell r="N479">
            <v>30662.73</v>
          </cell>
          <cell r="P479">
            <v>37745.19</v>
          </cell>
          <cell r="Q479">
            <v>30662.73</v>
          </cell>
          <cell r="R479">
            <v>6667.92</v>
          </cell>
          <cell r="S479">
            <v>-414.54</v>
          </cell>
          <cell r="T479">
            <v>7082.46</v>
          </cell>
        </row>
        <row r="480">
          <cell r="B480">
            <v>1120000</v>
          </cell>
          <cell r="C480" t="str">
            <v>Fertige Erz</v>
          </cell>
          <cell r="D480" t="str">
            <v>RHPV</v>
          </cell>
          <cell r="E480" t="str">
            <v>56505702</v>
          </cell>
          <cell r="G480" t="str">
            <v>BAYFERROX VP AI 5212</v>
          </cell>
          <cell r="H480" t="str">
            <v>RB00000687</v>
          </cell>
          <cell r="I480" t="str">
            <v>2202</v>
          </cell>
          <cell r="J480">
            <v>12433</v>
          </cell>
          <cell r="K480" t="str">
            <v>KG</v>
          </cell>
          <cell r="L480">
            <v>7789.27</v>
          </cell>
          <cell r="M480" t="str">
            <v>EUR</v>
          </cell>
          <cell r="N480">
            <v>10514.59</v>
          </cell>
          <cell r="P480">
            <v>10514.59</v>
          </cell>
          <cell r="Q480">
            <v>10514.59</v>
          </cell>
          <cell r="R480">
            <v>-2725.32</v>
          </cell>
          <cell r="S480">
            <v>-2725.32</v>
          </cell>
          <cell r="T480">
            <v>0</v>
          </cell>
        </row>
        <row r="481">
          <cell r="B481">
            <v>1120000</v>
          </cell>
          <cell r="C481" t="str">
            <v>Fertige Erz</v>
          </cell>
          <cell r="D481" t="str">
            <v>RHPV</v>
          </cell>
          <cell r="E481" t="str">
            <v>56470933</v>
          </cell>
          <cell r="G481" t="str">
            <v>BAYFERROX 115GP</v>
          </cell>
          <cell r="H481" t="str">
            <v>RB00000687</v>
          </cell>
          <cell r="I481" t="str">
            <v>2202</v>
          </cell>
          <cell r="J481">
            <v>11000</v>
          </cell>
          <cell r="K481" t="str">
            <v>KG</v>
          </cell>
          <cell r="L481">
            <v>7863.9</v>
          </cell>
          <cell r="M481" t="str">
            <v>EUR</v>
          </cell>
          <cell r="N481">
            <v>12630.2</v>
          </cell>
          <cell r="P481">
            <v>11306.9</v>
          </cell>
          <cell r="Q481">
            <v>11306.9</v>
          </cell>
          <cell r="R481">
            <v>-3443</v>
          </cell>
          <cell r="S481">
            <v>-3443</v>
          </cell>
          <cell r="T481">
            <v>0</v>
          </cell>
        </row>
        <row r="482">
          <cell r="B482">
            <v>1120000</v>
          </cell>
          <cell r="C482" t="str">
            <v>Fertige Erz</v>
          </cell>
          <cell r="D482" t="str">
            <v>RHPV</v>
          </cell>
          <cell r="E482" t="str">
            <v>56470887</v>
          </cell>
          <cell r="G482" t="str">
            <v>BAYFERROX 365GP</v>
          </cell>
          <cell r="H482" t="str">
            <v>RB00000687</v>
          </cell>
          <cell r="I482" t="str">
            <v>2202</v>
          </cell>
          <cell r="J482">
            <v>16000</v>
          </cell>
          <cell r="K482" t="str">
            <v>KG</v>
          </cell>
          <cell r="L482">
            <v>16132.8</v>
          </cell>
          <cell r="M482" t="str">
            <v>EUR</v>
          </cell>
          <cell r="N482">
            <v>20867.2</v>
          </cell>
          <cell r="P482">
            <v>15705.6</v>
          </cell>
          <cell r="Q482">
            <v>15705.6</v>
          </cell>
          <cell r="R482">
            <v>427.2</v>
          </cell>
          <cell r="S482">
            <v>427.2</v>
          </cell>
          <cell r="T482">
            <v>0</v>
          </cell>
        </row>
        <row r="483">
          <cell r="B483">
            <v>1120000</v>
          </cell>
          <cell r="C483" t="str">
            <v>Fertige Erz</v>
          </cell>
          <cell r="D483" t="str">
            <v>RHPV</v>
          </cell>
          <cell r="E483" t="str">
            <v>56470879</v>
          </cell>
          <cell r="G483" t="str">
            <v>BAYFERROX 365GP</v>
          </cell>
          <cell r="H483" t="str">
            <v>RB00000687</v>
          </cell>
          <cell r="I483" t="str">
            <v>2202</v>
          </cell>
          <cell r="J483">
            <v>8000</v>
          </cell>
          <cell r="K483" t="str">
            <v>KG</v>
          </cell>
          <cell r="L483">
            <v>8228.7999999999993</v>
          </cell>
          <cell r="M483" t="str">
            <v>EUR</v>
          </cell>
          <cell r="N483">
            <v>12264</v>
          </cell>
          <cell r="P483">
            <v>7986.4</v>
          </cell>
          <cell r="Q483">
            <v>7986.4</v>
          </cell>
          <cell r="R483">
            <v>242.4</v>
          </cell>
          <cell r="S483">
            <v>242.4</v>
          </cell>
          <cell r="T483">
            <v>0</v>
          </cell>
        </row>
        <row r="484">
          <cell r="B484">
            <v>1120000</v>
          </cell>
          <cell r="C484" t="str">
            <v>Fertige Erz</v>
          </cell>
          <cell r="D484" t="str">
            <v>RHPV</v>
          </cell>
          <cell r="E484" t="str">
            <v>56469889</v>
          </cell>
          <cell r="G484" t="str">
            <v>BAYFERROX 130    PJ</v>
          </cell>
          <cell r="H484" t="str">
            <v>RB00000687</v>
          </cell>
          <cell r="I484" t="str">
            <v>2202</v>
          </cell>
          <cell r="J484">
            <v>24000</v>
          </cell>
          <cell r="K484" t="str">
            <v>KG</v>
          </cell>
          <cell r="L484">
            <v>12520.8</v>
          </cell>
          <cell r="M484" t="str">
            <v>EUR</v>
          </cell>
          <cell r="N484">
            <v>11666.4</v>
          </cell>
          <cell r="P484">
            <v>16425.599999999999</v>
          </cell>
          <cell r="Q484">
            <v>11666.4</v>
          </cell>
          <cell r="R484">
            <v>854.4</v>
          </cell>
          <cell r="S484">
            <v>-3904.8</v>
          </cell>
          <cell r="T484">
            <v>4759.2</v>
          </cell>
        </row>
        <row r="485">
          <cell r="B485">
            <v>1120000</v>
          </cell>
          <cell r="C485" t="str">
            <v>Fertige Erz</v>
          </cell>
          <cell r="D485" t="str">
            <v>RHPV</v>
          </cell>
          <cell r="E485" t="str">
            <v>56446692</v>
          </cell>
          <cell r="G485" t="str">
            <v>BAYFERROX 912 LOM</v>
          </cell>
          <cell r="H485" t="str">
            <v>RB00000687</v>
          </cell>
          <cell r="I485" t="str">
            <v>2202</v>
          </cell>
          <cell r="J485">
            <v>1000</v>
          </cell>
          <cell r="K485" t="str">
            <v>KG</v>
          </cell>
          <cell r="L485">
            <v>1050</v>
          </cell>
          <cell r="M485" t="str">
            <v>EUR</v>
          </cell>
          <cell r="N485">
            <v>1144.0999999999999</v>
          </cell>
          <cell r="P485">
            <v>1050</v>
          </cell>
          <cell r="Q485">
            <v>1050</v>
          </cell>
          <cell r="R485">
            <v>0</v>
          </cell>
          <cell r="S485">
            <v>0</v>
          </cell>
          <cell r="T485">
            <v>0</v>
          </cell>
        </row>
        <row r="486">
          <cell r="B486">
            <v>1120000</v>
          </cell>
          <cell r="C486" t="str">
            <v>Fertige Erz</v>
          </cell>
          <cell r="D486" t="str">
            <v>RHPV</v>
          </cell>
          <cell r="E486" t="str">
            <v>56434619</v>
          </cell>
          <cell r="G486" t="str">
            <v>IOX Y 02         075</v>
          </cell>
          <cell r="H486" t="str">
            <v>RB00000687</v>
          </cell>
          <cell r="I486" t="str">
            <v>2202</v>
          </cell>
          <cell r="J486">
            <v>15750</v>
          </cell>
          <cell r="K486" t="str">
            <v>KG</v>
          </cell>
          <cell r="L486">
            <v>12527.55</v>
          </cell>
          <cell r="M486" t="str">
            <v>EUR</v>
          </cell>
          <cell r="N486">
            <v>10579.28</v>
          </cell>
          <cell r="P486">
            <v>12796.88</v>
          </cell>
          <cell r="Q486">
            <v>10579.28</v>
          </cell>
          <cell r="R486">
            <v>1948.27</v>
          </cell>
          <cell r="S486">
            <v>-269.33</v>
          </cell>
          <cell r="T486">
            <v>2217.6</v>
          </cell>
        </row>
        <row r="487">
          <cell r="B487">
            <v>1120000</v>
          </cell>
          <cell r="C487" t="str">
            <v>Fertige Erz</v>
          </cell>
          <cell r="D487" t="str">
            <v>RHPV</v>
          </cell>
          <cell r="E487" t="str">
            <v>56426640</v>
          </cell>
          <cell r="G487" t="str">
            <v>BAYFERROX TP LXS 524</v>
          </cell>
          <cell r="H487" t="str">
            <v>RB00000687</v>
          </cell>
          <cell r="I487" t="str">
            <v>2202</v>
          </cell>
          <cell r="J487">
            <v>15000</v>
          </cell>
          <cell r="K487" t="str">
            <v>KG</v>
          </cell>
          <cell r="L487">
            <v>14013</v>
          </cell>
          <cell r="M487" t="str">
            <v>EUR</v>
          </cell>
          <cell r="N487">
            <v>16759.5</v>
          </cell>
          <cell r="P487">
            <v>16759.5</v>
          </cell>
          <cell r="Q487">
            <v>16759.5</v>
          </cell>
          <cell r="R487">
            <v>-2746.5</v>
          </cell>
          <cell r="S487">
            <v>-2746.5</v>
          </cell>
          <cell r="T487">
            <v>0</v>
          </cell>
        </row>
        <row r="488">
          <cell r="B488">
            <v>1120000</v>
          </cell>
          <cell r="C488" t="str">
            <v>Fertige Erz</v>
          </cell>
          <cell r="D488" t="str">
            <v>RHPV</v>
          </cell>
          <cell r="E488" t="str">
            <v>56426039</v>
          </cell>
          <cell r="G488" t="str">
            <v>COLORTHERM YELLOW 20</v>
          </cell>
          <cell r="H488" t="str">
            <v>RB00000687</v>
          </cell>
          <cell r="I488" t="str">
            <v>2202</v>
          </cell>
          <cell r="J488">
            <v>30000</v>
          </cell>
          <cell r="K488" t="str">
            <v>KG</v>
          </cell>
          <cell r="L488">
            <v>48291</v>
          </cell>
          <cell r="M488" t="str">
            <v>EUR</v>
          </cell>
          <cell r="N488">
            <v>54702</v>
          </cell>
          <cell r="P488">
            <v>54702</v>
          </cell>
          <cell r="Q488">
            <v>54702</v>
          </cell>
          <cell r="R488">
            <v>-6411</v>
          </cell>
          <cell r="S488">
            <v>-6411</v>
          </cell>
          <cell r="T488">
            <v>0</v>
          </cell>
        </row>
        <row r="489">
          <cell r="B489">
            <v>1120000</v>
          </cell>
          <cell r="C489" t="str">
            <v>Fertige Erz</v>
          </cell>
          <cell r="D489" t="str">
            <v>RHPV</v>
          </cell>
          <cell r="E489" t="str">
            <v>56417951</v>
          </cell>
          <cell r="G489" t="str">
            <v>BAYOXIDE ROHKLINKER</v>
          </cell>
          <cell r="H489" t="str">
            <v>RB00000687</v>
          </cell>
          <cell r="I489" t="str">
            <v>2202</v>
          </cell>
          <cell r="J489">
            <v>9000</v>
          </cell>
          <cell r="K489" t="str">
            <v>KG</v>
          </cell>
          <cell r="L489">
            <v>3019.5</v>
          </cell>
          <cell r="M489" t="str">
            <v>EUR</v>
          </cell>
          <cell r="N489">
            <v>2837.7</v>
          </cell>
          <cell r="P489">
            <v>2837.7</v>
          </cell>
          <cell r="Q489">
            <v>2837.7</v>
          </cell>
          <cell r="R489">
            <v>181.8</v>
          </cell>
          <cell r="S489">
            <v>181.8</v>
          </cell>
          <cell r="T489">
            <v>0</v>
          </cell>
        </row>
        <row r="490">
          <cell r="B490">
            <v>1120000</v>
          </cell>
          <cell r="C490" t="str">
            <v>Fertige Erz</v>
          </cell>
          <cell r="D490" t="str">
            <v>RHPV</v>
          </cell>
          <cell r="E490" t="str">
            <v>56416319</v>
          </cell>
          <cell r="G490" t="str">
            <v>BAYOXIDE E 33 (&lt;0,5)</v>
          </cell>
          <cell r="H490" t="str">
            <v>RB00000687</v>
          </cell>
          <cell r="I490" t="str">
            <v>2202</v>
          </cell>
          <cell r="J490">
            <v>16125</v>
          </cell>
          <cell r="K490" t="str">
            <v>KG</v>
          </cell>
          <cell r="L490">
            <v>1.61</v>
          </cell>
          <cell r="M490" t="str">
            <v>EUR</v>
          </cell>
          <cell r="N490">
            <v>1.61</v>
          </cell>
          <cell r="P490">
            <v>1.61</v>
          </cell>
          <cell r="Q490">
            <v>1.61</v>
          </cell>
          <cell r="R490">
            <v>0</v>
          </cell>
          <cell r="S490">
            <v>0</v>
          </cell>
          <cell r="T490">
            <v>0</v>
          </cell>
        </row>
        <row r="491">
          <cell r="B491">
            <v>1120000</v>
          </cell>
          <cell r="C491" t="str">
            <v>Fertige Erz</v>
          </cell>
          <cell r="D491" t="str">
            <v>RHPV</v>
          </cell>
          <cell r="E491" t="str">
            <v>56415703</v>
          </cell>
          <cell r="G491" t="str">
            <v>BAYFERROX 105KL</v>
          </cell>
          <cell r="H491" t="str">
            <v>RB00000687</v>
          </cell>
          <cell r="I491" t="str">
            <v>2202</v>
          </cell>
          <cell r="J491">
            <v>9000</v>
          </cell>
          <cell r="K491" t="str">
            <v>KG</v>
          </cell>
          <cell r="L491">
            <v>7211.7</v>
          </cell>
          <cell r="M491" t="str">
            <v>EUR</v>
          </cell>
          <cell r="N491">
            <v>7619.4</v>
          </cell>
          <cell r="P491">
            <v>7619.4</v>
          </cell>
          <cell r="Q491">
            <v>7619.4</v>
          </cell>
          <cell r="R491">
            <v>-407.7</v>
          </cell>
          <cell r="S491">
            <v>-407.7</v>
          </cell>
          <cell r="T491">
            <v>0</v>
          </cell>
        </row>
        <row r="492">
          <cell r="B492">
            <v>1120000</v>
          </cell>
          <cell r="C492" t="str">
            <v>Fertige Erz</v>
          </cell>
          <cell r="D492" t="str">
            <v>RHPV</v>
          </cell>
          <cell r="E492" t="str">
            <v>56374918</v>
          </cell>
          <cell r="G492" t="str">
            <v>BAYOXIDE E TP LXS 52</v>
          </cell>
          <cell r="H492" t="str">
            <v>RB00000687</v>
          </cell>
          <cell r="I492" t="str">
            <v>2202</v>
          </cell>
          <cell r="J492">
            <v>10000</v>
          </cell>
          <cell r="K492" t="str">
            <v>KG</v>
          </cell>
          <cell r="L492">
            <v>11501</v>
          </cell>
          <cell r="M492" t="str">
            <v>EUR</v>
          </cell>
          <cell r="N492">
            <v>9948</v>
          </cell>
          <cell r="P492">
            <v>13819</v>
          </cell>
          <cell r="Q492">
            <v>9948</v>
          </cell>
          <cell r="R492">
            <v>1553</v>
          </cell>
          <cell r="S492">
            <v>-2318</v>
          </cell>
          <cell r="T492">
            <v>3871</v>
          </cell>
        </row>
        <row r="493">
          <cell r="B493">
            <v>1120000</v>
          </cell>
          <cell r="C493" t="str">
            <v>Fertige Erz</v>
          </cell>
          <cell r="D493" t="str">
            <v>RHPV</v>
          </cell>
          <cell r="E493" t="str">
            <v>56373717</v>
          </cell>
          <cell r="G493" t="str">
            <v>BAYOXIDE E TP LXS 52</v>
          </cell>
          <cell r="H493" t="str">
            <v>RB00000687</v>
          </cell>
          <cell r="I493" t="str">
            <v>2202</v>
          </cell>
          <cell r="J493">
            <v>28700</v>
          </cell>
          <cell r="K493" t="str">
            <v>KG</v>
          </cell>
          <cell r="L493">
            <v>28197.75</v>
          </cell>
          <cell r="M493" t="str">
            <v>EUR</v>
          </cell>
          <cell r="N493">
            <v>33777.03</v>
          </cell>
          <cell r="P493">
            <v>33777.03</v>
          </cell>
          <cell r="Q493">
            <v>33777.03</v>
          </cell>
          <cell r="R493">
            <v>-5579.28</v>
          </cell>
          <cell r="S493">
            <v>-5579.28</v>
          </cell>
          <cell r="T493">
            <v>0</v>
          </cell>
        </row>
        <row r="494">
          <cell r="B494">
            <v>1120000</v>
          </cell>
          <cell r="C494" t="str">
            <v>Fertige Erz</v>
          </cell>
          <cell r="D494" t="str">
            <v>RHKF</v>
          </cell>
          <cell r="E494" t="str">
            <v>56371218</v>
          </cell>
          <cell r="G494" t="str">
            <v>BAYFERROX 610/34N</v>
          </cell>
          <cell r="H494" t="str">
            <v>RB00000687</v>
          </cell>
          <cell r="I494" t="str">
            <v>2202</v>
          </cell>
          <cell r="J494">
            <v>556</v>
          </cell>
          <cell r="K494" t="str">
            <v>KG</v>
          </cell>
          <cell r="L494">
            <v>389.14</v>
          </cell>
          <cell r="M494" t="str">
            <v>EUR</v>
          </cell>
          <cell r="N494">
            <v>326.70999999999998</v>
          </cell>
          <cell r="P494">
            <v>549.27</v>
          </cell>
          <cell r="Q494">
            <v>326.70999999999998</v>
          </cell>
          <cell r="R494">
            <v>62.43</v>
          </cell>
          <cell r="S494">
            <v>-160.13</v>
          </cell>
          <cell r="T494">
            <v>222.56</v>
          </cell>
        </row>
        <row r="495">
          <cell r="B495">
            <v>1120000</v>
          </cell>
          <cell r="C495" t="str">
            <v>Fertige Erz</v>
          </cell>
          <cell r="D495" t="str">
            <v>RHPV</v>
          </cell>
          <cell r="E495" t="str">
            <v>56368128</v>
          </cell>
          <cell r="G495" t="str">
            <v>BAYFERROX 130</v>
          </cell>
          <cell r="H495" t="str">
            <v>RB00000687</v>
          </cell>
          <cell r="I495" t="str">
            <v>2202</v>
          </cell>
          <cell r="J495">
            <v>1200</v>
          </cell>
          <cell r="K495" t="str">
            <v>KG</v>
          </cell>
          <cell r="L495">
            <v>674.04</v>
          </cell>
          <cell r="M495" t="str">
            <v>EUR</v>
          </cell>
          <cell r="N495">
            <v>652.08000000000004</v>
          </cell>
          <cell r="P495">
            <v>853.56</v>
          </cell>
          <cell r="Q495">
            <v>652.08000000000004</v>
          </cell>
          <cell r="R495">
            <v>21.96</v>
          </cell>
          <cell r="S495">
            <v>-179.52</v>
          </cell>
          <cell r="T495">
            <v>201.48</v>
          </cell>
        </row>
        <row r="496">
          <cell r="B496">
            <v>1120000</v>
          </cell>
          <cell r="C496" t="str">
            <v>Fertige Erz</v>
          </cell>
          <cell r="D496" t="str">
            <v>RHPV</v>
          </cell>
          <cell r="E496" t="str">
            <v>56346434</v>
          </cell>
          <cell r="G496" t="str">
            <v>BAYFERROX 365GP MISC</v>
          </cell>
          <cell r="H496" t="str">
            <v>RB00000687</v>
          </cell>
          <cell r="I496" t="str">
            <v>2202</v>
          </cell>
          <cell r="J496">
            <v>13000</v>
          </cell>
          <cell r="K496" t="str">
            <v>KG</v>
          </cell>
          <cell r="L496">
            <v>10006.1</v>
          </cell>
          <cell r="M496" t="str">
            <v>EUR</v>
          </cell>
          <cell r="N496">
            <v>9765.6</v>
          </cell>
          <cell r="P496">
            <v>9765.6</v>
          </cell>
          <cell r="Q496">
            <v>9765.6</v>
          </cell>
          <cell r="R496">
            <v>240.5</v>
          </cell>
          <cell r="S496">
            <v>240.5</v>
          </cell>
          <cell r="T496">
            <v>0</v>
          </cell>
        </row>
        <row r="497">
          <cell r="B497">
            <v>1120000</v>
          </cell>
          <cell r="C497" t="str">
            <v>Fertige Erz</v>
          </cell>
          <cell r="D497" t="str">
            <v>RHPV</v>
          </cell>
          <cell r="E497" t="str">
            <v>56346426</v>
          </cell>
          <cell r="G497" t="str">
            <v>BAYFERROX 115GP MISC</v>
          </cell>
          <cell r="H497" t="str">
            <v>RB00000687</v>
          </cell>
          <cell r="I497" t="str">
            <v>2202</v>
          </cell>
          <cell r="J497">
            <v>3000</v>
          </cell>
          <cell r="K497" t="str">
            <v>KG</v>
          </cell>
          <cell r="L497">
            <v>1668</v>
          </cell>
          <cell r="M497" t="str">
            <v>EUR</v>
          </cell>
          <cell r="N497">
            <v>2646.6</v>
          </cell>
          <cell r="P497">
            <v>2646.6</v>
          </cell>
          <cell r="Q497">
            <v>2646.6</v>
          </cell>
          <cell r="R497">
            <v>-978.6</v>
          </cell>
          <cell r="S497">
            <v>-978.6</v>
          </cell>
          <cell r="T497">
            <v>0</v>
          </cell>
        </row>
        <row r="498">
          <cell r="B498">
            <v>1120000</v>
          </cell>
          <cell r="C498" t="str">
            <v>Fertige Erz</v>
          </cell>
          <cell r="D498" t="str">
            <v>RHPV</v>
          </cell>
          <cell r="E498" t="str">
            <v>56346280</v>
          </cell>
          <cell r="G498" t="str">
            <v>BAYFERROX 330/1 MISC</v>
          </cell>
          <cell r="H498" t="str">
            <v>RB00000687</v>
          </cell>
          <cell r="I498" t="str">
            <v>2202</v>
          </cell>
          <cell r="J498">
            <v>1000</v>
          </cell>
          <cell r="K498" t="str">
            <v>KG</v>
          </cell>
          <cell r="L498">
            <v>469.3</v>
          </cell>
          <cell r="M498" t="str">
            <v>EUR</v>
          </cell>
          <cell r="N498">
            <v>461.1</v>
          </cell>
          <cell r="P498">
            <v>461.1</v>
          </cell>
          <cell r="Q498">
            <v>461.1</v>
          </cell>
          <cell r="R498">
            <v>8.1999999999999993</v>
          </cell>
          <cell r="S498">
            <v>8.1999999999999993</v>
          </cell>
          <cell r="T498">
            <v>0</v>
          </cell>
        </row>
        <row r="499">
          <cell r="B499">
            <v>1120000</v>
          </cell>
          <cell r="C499" t="str">
            <v>Fertige Erz</v>
          </cell>
          <cell r="D499" t="str">
            <v>RHPV</v>
          </cell>
          <cell r="E499" t="str">
            <v>56337435</v>
          </cell>
          <cell r="G499" t="str">
            <v>BAYFERROX 330/1 QE73</v>
          </cell>
          <cell r="H499" t="str">
            <v>RB00000687</v>
          </cell>
          <cell r="I499" t="str">
            <v>2202</v>
          </cell>
          <cell r="J499">
            <v>48000</v>
          </cell>
          <cell r="K499" t="str">
            <v>KG</v>
          </cell>
          <cell r="L499">
            <v>26870.41</v>
          </cell>
          <cell r="M499" t="str">
            <v>EUR</v>
          </cell>
          <cell r="N499">
            <v>36072</v>
          </cell>
          <cell r="P499">
            <v>26515.200000000001</v>
          </cell>
          <cell r="Q499">
            <v>26515.200000000001</v>
          </cell>
          <cell r="R499">
            <v>355.21</v>
          </cell>
          <cell r="S499">
            <v>355.21</v>
          </cell>
          <cell r="T499">
            <v>0</v>
          </cell>
        </row>
        <row r="500">
          <cell r="B500">
            <v>1120000</v>
          </cell>
          <cell r="C500" t="str">
            <v>Fertige Erz</v>
          </cell>
          <cell r="D500" t="str">
            <v>RHPV</v>
          </cell>
          <cell r="E500" t="str">
            <v>56333502</v>
          </cell>
          <cell r="G500" t="str">
            <v>COLORTHERM YELLOW 39</v>
          </cell>
          <cell r="H500" t="str">
            <v>RB00000687</v>
          </cell>
          <cell r="I500" t="str">
            <v>2202</v>
          </cell>
          <cell r="J500">
            <v>10000</v>
          </cell>
          <cell r="K500" t="str">
            <v>KG</v>
          </cell>
          <cell r="L500">
            <v>23647</v>
          </cell>
          <cell r="M500" t="str">
            <v>EUR</v>
          </cell>
          <cell r="N500">
            <v>19156</v>
          </cell>
          <cell r="P500">
            <v>19156</v>
          </cell>
          <cell r="Q500">
            <v>19156</v>
          </cell>
          <cell r="R500">
            <v>4491</v>
          </cell>
          <cell r="S500">
            <v>4491</v>
          </cell>
          <cell r="T500">
            <v>0</v>
          </cell>
        </row>
        <row r="501">
          <cell r="B501">
            <v>1120000</v>
          </cell>
          <cell r="C501" t="str">
            <v>Fertige Erz</v>
          </cell>
          <cell r="D501" t="str">
            <v>RHPV</v>
          </cell>
          <cell r="E501" t="str">
            <v>56312912</v>
          </cell>
          <cell r="G501" t="str">
            <v>BAYFERROX 318NM MISC</v>
          </cell>
          <cell r="H501" t="str">
            <v>RB00000687</v>
          </cell>
          <cell r="I501" t="str">
            <v>2202</v>
          </cell>
          <cell r="J501">
            <v>14797.5</v>
          </cell>
          <cell r="K501" t="str">
            <v>KG</v>
          </cell>
          <cell r="L501">
            <v>6425.07</v>
          </cell>
          <cell r="M501" t="str">
            <v>EUR</v>
          </cell>
          <cell r="N501">
            <v>7675.46</v>
          </cell>
          <cell r="P501">
            <v>7675.46</v>
          </cell>
          <cell r="Q501">
            <v>7675.46</v>
          </cell>
          <cell r="R501">
            <v>-1250.3900000000001</v>
          </cell>
          <cell r="S501">
            <v>-1250.3900000000001</v>
          </cell>
          <cell r="T501">
            <v>0</v>
          </cell>
        </row>
        <row r="502">
          <cell r="B502">
            <v>1120000</v>
          </cell>
          <cell r="C502" t="str">
            <v>Fertige Erz</v>
          </cell>
          <cell r="D502" t="str">
            <v>RHPV</v>
          </cell>
          <cell r="E502" t="str">
            <v>56312432</v>
          </cell>
          <cell r="G502" t="str">
            <v>IOX BR 06 MISCHWARE</v>
          </cell>
          <cell r="H502" t="str">
            <v>RB00000687</v>
          </cell>
          <cell r="I502" t="str">
            <v>2202</v>
          </cell>
          <cell r="J502">
            <v>4447.1000000000004</v>
          </cell>
          <cell r="K502" t="str">
            <v>KG</v>
          </cell>
          <cell r="L502">
            <v>1669.44</v>
          </cell>
          <cell r="M502" t="str">
            <v>EUR</v>
          </cell>
          <cell r="N502">
            <v>2408.1</v>
          </cell>
          <cell r="P502">
            <v>2408.1</v>
          </cell>
          <cell r="Q502">
            <v>2408.1</v>
          </cell>
          <cell r="R502">
            <v>-738.66</v>
          </cell>
          <cell r="S502">
            <v>-738.66</v>
          </cell>
          <cell r="T502">
            <v>0</v>
          </cell>
        </row>
        <row r="503">
          <cell r="B503">
            <v>1120000</v>
          </cell>
          <cell r="C503" t="str">
            <v>Fertige Erz</v>
          </cell>
          <cell r="D503" t="str">
            <v>RHPV</v>
          </cell>
          <cell r="E503" t="str">
            <v>56312084</v>
          </cell>
          <cell r="G503" t="str">
            <v>BAYFERROX 330/1  QE7</v>
          </cell>
          <cell r="H503" t="str">
            <v>RB00000687</v>
          </cell>
          <cell r="I503" t="str">
            <v>2202</v>
          </cell>
          <cell r="J503">
            <v>18000</v>
          </cell>
          <cell r="K503" t="str">
            <v>KG</v>
          </cell>
          <cell r="L503">
            <v>10198.799999999999</v>
          </cell>
          <cell r="M503" t="str">
            <v>EUR</v>
          </cell>
          <cell r="N503">
            <v>16791.34</v>
          </cell>
          <cell r="P503">
            <v>10081.08</v>
          </cell>
          <cell r="Q503">
            <v>10081.08</v>
          </cell>
          <cell r="R503">
            <v>117.72</v>
          </cell>
          <cell r="S503">
            <v>117.72</v>
          </cell>
          <cell r="T503">
            <v>0</v>
          </cell>
        </row>
        <row r="504">
          <cell r="B504">
            <v>1120000</v>
          </cell>
          <cell r="C504" t="str">
            <v>Fertige Erz</v>
          </cell>
          <cell r="D504" t="str">
            <v>RHPV</v>
          </cell>
          <cell r="E504" t="str">
            <v>56311010</v>
          </cell>
          <cell r="G504" t="str">
            <v>BAYOXIDE E TP LXS 52</v>
          </cell>
          <cell r="H504" t="str">
            <v>RB00000687</v>
          </cell>
          <cell r="I504" t="str">
            <v>2202</v>
          </cell>
          <cell r="J504">
            <v>13300</v>
          </cell>
          <cell r="K504" t="str">
            <v>KG</v>
          </cell>
          <cell r="L504">
            <v>13306.65</v>
          </cell>
          <cell r="M504" t="str">
            <v>EUR</v>
          </cell>
          <cell r="N504">
            <v>14489.02</v>
          </cell>
          <cell r="P504">
            <v>14489.02</v>
          </cell>
          <cell r="Q504">
            <v>14489.02</v>
          </cell>
          <cell r="R504">
            <v>-1182.3699999999999</v>
          </cell>
          <cell r="S504">
            <v>-1182.3699999999999</v>
          </cell>
          <cell r="T504">
            <v>0</v>
          </cell>
        </row>
        <row r="505">
          <cell r="B505">
            <v>1120000</v>
          </cell>
          <cell r="C505" t="str">
            <v>Fertige Erz</v>
          </cell>
          <cell r="D505" t="str">
            <v>RHPV</v>
          </cell>
          <cell r="E505" t="str">
            <v>56311002</v>
          </cell>
          <cell r="G505" t="str">
            <v>BAYOXIDE E TP LXS 52</v>
          </cell>
          <cell r="H505" t="str">
            <v>RB00000687</v>
          </cell>
          <cell r="I505" t="str">
            <v>2202</v>
          </cell>
          <cell r="J505">
            <v>34625</v>
          </cell>
          <cell r="K505" t="str">
            <v>KG</v>
          </cell>
          <cell r="L505">
            <v>33845.94</v>
          </cell>
          <cell r="M505" t="str">
            <v>EUR</v>
          </cell>
          <cell r="N505">
            <v>36830.61</v>
          </cell>
          <cell r="P505">
            <v>36830.61</v>
          </cell>
          <cell r="Q505">
            <v>36830.61</v>
          </cell>
          <cell r="R505">
            <v>-2984.67</v>
          </cell>
          <cell r="S505">
            <v>-2984.67</v>
          </cell>
          <cell r="T505">
            <v>0</v>
          </cell>
        </row>
        <row r="506">
          <cell r="B506">
            <v>1120000</v>
          </cell>
          <cell r="C506" t="str">
            <v>Fertige Erz</v>
          </cell>
          <cell r="D506" t="str">
            <v>RHPV</v>
          </cell>
          <cell r="E506" t="str">
            <v>56307684</v>
          </cell>
          <cell r="G506" t="str">
            <v>COLORTHERM YELLOW 10</v>
          </cell>
          <cell r="H506" t="str">
            <v>RB00000687</v>
          </cell>
          <cell r="I506" t="str">
            <v>2202</v>
          </cell>
          <cell r="J506">
            <v>11000</v>
          </cell>
          <cell r="K506" t="str">
            <v>KG</v>
          </cell>
          <cell r="L506">
            <v>16334</v>
          </cell>
          <cell r="M506" t="str">
            <v>EUR</v>
          </cell>
          <cell r="N506">
            <v>14502.4</v>
          </cell>
          <cell r="P506">
            <v>18475.599999999999</v>
          </cell>
          <cell r="Q506">
            <v>14502.4</v>
          </cell>
          <cell r="R506">
            <v>1831.6</v>
          </cell>
          <cell r="S506">
            <v>-2141.6</v>
          </cell>
          <cell r="T506">
            <v>3973.2</v>
          </cell>
        </row>
        <row r="507">
          <cell r="B507">
            <v>1120000</v>
          </cell>
          <cell r="C507" t="str">
            <v>Fertige Erz</v>
          </cell>
          <cell r="D507" t="str">
            <v>RHPV</v>
          </cell>
          <cell r="E507" t="str">
            <v>56303328</v>
          </cell>
          <cell r="G507" t="str">
            <v>COLORTHERM RED 110M</v>
          </cell>
          <cell r="H507" t="str">
            <v>RB00000687</v>
          </cell>
          <cell r="I507" t="str">
            <v>2202</v>
          </cell>
          <cell r="J507">
            <v>4000</v>
          </cell>
          <cell r="K507" t="str">
            <v>KG</v>
          </cell>
          <cell r="L507">
            <v>2429.1999999999998</v>
          </cell>
          <cell r="M507" t="str">
            <v>EUR</v>
          </cell>
          <cell r="N507">
            <v>7274.28</v>
          </cell>
          <cell r="P507">
            <v>3875.96</v>
          </cell>
          <cell r="Q507">
            <v>3875.96</v>
          </cell>
          <cell r="R507">
            <v>-1446.76</v>
          </cell>
          <cell r="S507">
            <v>-1446.76</v>
          </cell>
          <cell r="T507">
            <v>0</v>
          </cell>
        </row>
        <row r="508">
          <cell r="B508">
            <v>1120000</v>
          </cell>
          <cell r="C508" t="str">
            <v>Fertige Erz</v>
          </cell>
          <cell r="D508" t="str">
            <v>RHPV</v>
          </cell>
          <cell r="E508" t="str">
            <v>56296224</v>
          </cell>
          <cell r="G508" t="str">
            <v>BAYOXIDE E F 300</v>
          </cell>
          <cell r="H508" t="str">
            <v>RB00000687</v>
          </cell>
          <cell r="I508" t="str">
            <v>2202</v>
          </cell>
          <cell r="J508">
            <v>245</v>
          </cell>
          <cell r="K508" t="str">
            <v>KG</v>
          </cell>
          <cell r="L508">
            <v>943.25</v>
          </cell>
          <cell r="M508" t="str">
            <v>EUR</v>
          </cell>
          <cell r="N508">
            <v>879.65</v>
          </cell>
          <cell r="P508">
            <v>879.65</v>
          </cell>
          <cell r="Q508">
            <v>879.65</v>
          </cell>
          <cell r="R508">
            <v>63.6</v>
          </cell>
          <cell r="S508">
            <v>63.6</v>
          </cell>
          <cell r="T508">
            <v>0</v>
          </cell>
        </row>
        <row r="509">
          <cell r="B509">
            <v>1120000</v>
          </cell>
          <cell r="C509" t="str">
            <v>Fertige Erz</v>
          </cell>
          <cell r="D509" t="str">
            <v>RHPV</v>
          </cell>
          <cell r="E509" t="str">
            <v>56294094</v>
          </cell>
          <cell r="G509" t="str">
            <v>BAYFERROX 110  QE73</v>
          </cell>
          <cell r="H509" t="str">
            <v>RB00000687</v>
          </cell>
          <cell r="I509" t="str">
            <v>2202</v>
          </cell>
          <cell r="J509">
            <v>7000</v>
          </cell>
          <cell r="K509" t="str">
            <v>KG</v>
          </cell>
          <cell r="L509">
            <v>3909.5</v>
          </cell>
          <cell r="M509" t="str">
            <v>EUR</v>
          </cell>
          <cell r="N509">
            <v>5907.97</v>
          </cell>
          <cell r="P509">
            <v>6180.3</v>
          </cell>
          <cell r="Q509">
            <v>5907.97</v>
          </cell>
          <cell r="R509">
            <v>-1998.47</v>
          </cell>
          <cell r="S509">
            <v>-2270.8000000000002</v>
          </cell>
          <cell r="T509">
            <v>272.33</v>
          </cell>
        </row>
        <row r="510">
          <cell r="B510">
            <v>1120000</v>
          </cell>
          <cell r="C510" t="str">
            <v>Fertige Erz</v>
          </cell>
          <cell r="D510" t="str">
            <v>RHPV</v>
          </cell>
          <cell r="E510" t="str">
            <v>56294043</v>
          </cell>
          <cell r="G510" t="str">
            <v>BAYFERROX 330/1G QE7</v>
          </cell>
          <cell r="H510" t="str">
            <v>RB00000687</v>
          </cell>
          <cell r="I510" t="str">
            <v>2202</v>
          </cell>
          <cell r="J510">
            <v>14000</v>
          </cell>
          <cell r="K510" t="str">
            <v>KG</v>
          </cell>
          <cell r="L510">
            <v>9717.4</v>
          </cell>
          <cell r="M510" t="str">
            <v>EUR</v>
          </cell>
          <cell r="N510">
            <v>9478</v>
          </cell>
          <cell r="P510">
            <v>9478</v>
          </cell>
          <cell r="Q510">
            <v>9478</v>
          </cell>
          <cell r="R510">
            <v>239.4</v>
          </cell>
          <cell r="S510">
            <v>239.4</v>
          </cell>
          <cell r="T510">
            <v>0</v>
          </cell>
        </row>
        <row r="511">
          <cell r="B511">
            <v>1120000</v>
          </cell>
          <cell r="C511" t="str">
            <v>Fertige Erz</v>
          </cell>
          <cell r="D511" t="str">
            <v>RHPV</v>
          </cell>
          <cell r="E511" t="str">
            <v>56294027</v>
          </cell>
          <cell r="G511" t="str">
            <v>BAYFERROX 920 QE73</v>
          </cell>
          <cell r="H511" t="str">
            <v>RB00000687</v>
          </cell>
          <cell r="I511" t="str">
            <v>2202</v>
          </cell>
          <cell r="J511">
            <v>4800</v>
          </cell>
          <cell r="K511" t="str">
            <v>KG</v>
          </cell>
          <cell r="L511">
            <v>3716.16</v>
          </cell>
          <cell r="M511" t="str">
            <v>EUR</v>
          </cell>
          <cell r="N511">
            <v>3232.32</v>
          </cell>
          <cell r="P511">
            <v>3802.08</v>
          </cell>
          <cell r="Q511">
            <v>3232.32</v>
          </cell>
          <cell r="R511">
            <v>483.84</v>
          </cell>
          <cell r="S511">
            <v>-85.92</v>
          </cell>
          <cell r="T511">
            <v>569.76</v>
          </cell>
        </row>
        <row r="512">
          <cell r="B512">
            <v>1120000</v>
          </cell>
          <cell r="C512" t="str">
            <v>Fertige Erz</v>
          </cell>
          <cell r="D512" t="str">
            <v>RHPV</v>
          </cell>
          <cell r="E512" t="str">
            <v>56263474</v>
          </cell>
          <cell r="G512" t="str">
            <v>BAYFERROX 330B (SGS9</v>
          </cell>
          <cell r="H512" t="str">
            <v>RB00000687</v>
          </cell>
          <cell r="I512" t="str">
            <v>2202</v>
          </cell>
          <cell r="J512">
            <v>12700.8</v>
          </cell>
          <cell r="K512" t="str">
            <v>KG</v>
          </cell>
          <cell r="L512">
            <v>7323.26</v>
          </cell>
          <cell r="M512" t="str">
            <v>EUR</v>
          </cell>
          <cell r="N512">
            <v>6825.41</v>
          </cell>
          <cell r="P512">
            <v>9015.0300000000007</v>
          </cell>
          <cell r="Q512">
            <v>6825.41</v>
          </cell>
          <cell r="R512">
            <v>497.85</v>
          </cell>
          <cell r="S512">
            <v>-1691.77</v>
          </cell>
          <cell r="T512">
            <v>2189.62</v>
          </cell>
        </row>
        <row r="513">
          <cell r="B513">
            <v>1120000</v>
          </cell>
          <cell r="C513" t="str">
            <v>Fertige Erz</v>
          </cell>
          <cell r="D513" t="str">
            <v>RHPV</v>
          </cell>
          <cell r="E513" t="str">
            <v>56263458</v>
          </cell>
          <cell r="G513" t="str">
            <v>BAYFERROX 330B</v>
          </cell>
          <cell r="H513" t="str">
            <v>RB00000687</v>
          </cell>
          <cell r="I513" t="str">
            <v>2202</v>
          </cell>
          <cell r="J513">
            <v>18046.04</v>
          </cell>
          <cell r="K513" t="str">
            <v>KG</v>
          </cell>
          <cell r="L513">
            <v>10363.75</v>
          </cell>
          <cell r="M513" t="str">
            <v>EUR</v>
          </cell>
          <cell r="N513">
            <v>7956.5</v>
          </cell>
          <cell r="P513">
            <v>12771.18</v>
          </cell>
          <cell r="Q513">
            <v>7956.5</v>
          </cell>
          <cell r="R513">
            <v>2407.25</v>
          </cell>
          <cell r="S513">
            <v>-2407.4299999999998</v>
          </cell>
          <cell r="T513">
            <v>4814.68</v>
          </cell>
        </row>
        <row r="514">
          <cell r="B514">
            <v>1120000</v>
          </cell>
          <cell r="C514" t="str">
            <v>Fertige Erz</v>
          </cell>
          <cell r="D514" t="str">
            <v>RHPV</v>
          </cell>
          <cell r="E514" t="str">
            <v>56260149</v>
          </cell>
          <cell r="G514" t="str">
            <v>BAYFERROX 3910 LV  Q</v>
          </cell>
          <cell r="H514" t="str">
            <v>RB00000687</v>
          </cell>
          <cell r="I514" t="str">
            <v>2202</v>
          </cell>
          <cell r="J514">
            <v>67132.800000000003</v>
          </cell>
          <cell r="K514" t="str">
            <v>KG</v>
          </cell>
          <cell r="L514">
            <v>70710.7</v>
          </cell>
          <cell r="M514" t="str">
            <v>EUR</v>
          </cell>
          <cell r="N514">
            <v>41206.11</v>
          </cell>
          <cell r="P514">
            <v>70972.800000000003</v>
          </cell>
          <cell r="Q514">
            <v>41206.11</v>
          </cell>
          <cell r="R514">
            <v>29504.59</v>
          </cell>
          <cell r="S514">
            <v>-262.10000000000002</v>
          </cell>
          <cell r="T514">
            <v>29766.69</v>
          </cell>
        </row>
        <row r="515">
          <cell r="B515">
            <v>1120000</v>
          </cell>
          <cell r="C515" t="str">
            <v>Fertige Erz</v>
          </cell>
          <cell r="D515" t="str">
            <v>RHPV</v>
          </cell>
          <cell r="E515" t="str">
            <v>56258640</v>
          </cell>
          <cell r="G515" t="str">
            <v>BAYFERROX 110BM   QE</v>
          </cell>
          <cell r="H515" t="str">
            <v>RB00000687</v>
          </cell>
          <cell r="I515" t="str">
            <v>2202</v>
          </cell>
          <cell r="J515">
            <v>4000</v>
          </cell>
          <cell r="K515" t="str">
            <v>KG</v>
          </cell>
          <cell r="L515">
            <v>2379.1999999999998</v>
          </cell>
          <cell r="M515" t="str">
            <v>EUR</v>
          </cell>
          <cell r="N515">
            <v>3447.6</v>
          </cell>
          <cell r="P515">
            <v>3755.2</v>
          </cell>
          <cell r="Q515">
            <v>3447.6</v>
          </cell>
          <cell r="R515">
            <v>-1068.4000000000001</v>
          </cell>
          <cell r="S515">
            <v>-1376</v>
          </cell>
          <cell r="T515">
            <v>307.60000000000002</v>
          </cell>
        </row>
        <row r="516">
          <cell r="B516">
            <v>1120000</v>
          </cell>
          <cell r="C516" t="str">
            <v>Fertige Erz</v>
          </cell>
          <cell r="D516" t="str">
            <v>RHPV</v>
          </cell>
          <cell r="E516" t="str">
            <v>56258543</v>
          </cell>
          <cell r="G516" t="str">
            <v>BAYFERROX 115M</v>
          </cell>
          <cell r="H516" t="str">
            <v>RB00000687</v>
          </cell>
          <cell r="I516" t="str">
            <v>2202</v>
          </cell>
          <cell r="J516">
            <v>1000</v>
          </cell>
          <cell r="K516" t="str">
            <v>KG</v>
          </cell>
          <cell r="L516">
            <v>586.6</v>
          </cell>
          <cell r="M516" t="str">
            <v>EUR</v>
          </cell>
          <cell r="N516">
            <v>1023.1</v>
          </cell>
          <cell r="P516">
            <v>922.4</v>
          </cell>
          <cell r="Q516">
            <v>922.4</v>
          </cell>
          <cell r="R516">
            <v>-335.8</v>
          </cell>
          <cell r="S516">
            <v>-335.8</v>
          </cell>
          <cell r="T516">
            <v>0</v>
          </cell>
        </row>
        <row r="517">
          <cell r="B517">
            <v>1120000</v>
          </cell>
          <cell r="C517" t="str">
            <v>Fertige Erz</v>
          </cell>
          <cell r="D517" t="str">
            <v>RHPV</v>
          </cell>
          <cell r="E517" t="str">
            <v>56253991</v>
          </cell>
          <cell r="G517" t="str">
            <v>BAYFERROX 318B</v>
          </cell>
          <cell r="H517" t="str">
            <v>RB00000687</v>
          </cell>
          <cell r="I517" t="str">
            <v>2202</v>
          </cell>
          <cell r="J517">
            <v>5443.2</v>
          </cell>
          <cell r="K517" t="str">
            <v>KG</v>
          </cell>
          <cell r="L517">
            <v>2812.5</v>
          </cell>
          <cell r="M517" t="str">
            <v>EUR</v>
          </cell>
          <cell r="N517">
            <v>2812.5</v>
          </cell>
          <cell r="P517">
            <v>2825.02</v>
          </cell>
          <cell r="Q517">
            <v>2812.5</v>
          </cell>
          <cell r="R517">
            <v>0</v>
          </cell>
          <cell r="S517">
            <v>-12.52</v>
          </cell>
          <cell r="T517">
            <v>12.52</v>
          </cell>
        </row>
        <row r="518">
          <cell r="B518">
            <v>1120000</v>
          </cell>
          <cell r="C518" t="str">
            <v>Fertige Erz</v>
          </cell>
          <cell r="D518" t="str">
            <v>RHPV</v>
          </cell>
          <cell r="E518" t="str">
            <v>56249412</v>
          </cell>
          <cell r="G518" t="str">
            <v>BAYFERROX 318NM</v>
          </cell>
          <cell r="H518" t="str">
            <v>RB00000687</v>
          </cell>
          <cell r="I518" t="str">
            <v>2202</v>
          </cell>
          <cell r="J518">
            <v>28000</v>
          </cell>
          <cell r="K518" t="str">
            <v>KG</v>
          </cell>
          <cell r="L518">
            <v>15890</v>
          </cell>
          <cell r="M518" t="str">
            <v>EUR</v>
          </cell>
          <cell r="N518">
            <v>27798.400000000001</v>
          </cell>
          <cell r="P518">
            <v>18214</v>
          </cell>
          <cell r="Q518">
            <v>18214</v>
          </cell>
          <cell r="R518">
            <v>-2324</v>
          </cell>
          <cell r="S518">
            <v>-2324</v>
          </cell>
          <cell r="T518">
            <v>0</v>
          </cell>
        </row>
        <row r="519">
          <cell r="B519">
            <v>1120000</v>
          </cell>
          <cell r="C519" t="str">
            <v>Fertige Erz</v>
          </cell>
          <cell r="D519" t="str">
            <v>RHPV</v>
          </cell>
          <cell r="E519" t="str">
            <v>56246634</v>
          </cell>
          <cell r="G519" t="str">
            <v>BAYFERROX 318 NM</v>
          </cell>
          <cell r="H519" t="str">
            <v>RB00000687</v>
          </cell>
          <cell r="I519" t="str">
            <v>2202</v>
          </cell>
          <cell r="J519">
            <v>7181.5</v>
          </cell>
          <cell r="K519" t="str">
            <v>KG</v>
          </cell>
          <cell r="L519">
            <v>3631.69</v>
          </cell>
          <cell r="M519" t="str">
            <v>EUR</v>
          </cell>
          <cell r="N519">
            <v>4228.47</v>
          </cell>
          <cell r="P519">
            <v>4228.47</v>
          </cell>
          <cell r="Q519">
            <v>4228.47</v>
          </cell>
          <cell r="R519">
            <v>-596.78</v>
          </cell>
          <cell r="S519">
            <v>-596.78</v>
          </cell>
          <cell r="T519">
            <v>0</v>
          </cell>
        </row>
        <row r="520">
          <cell r="B520">
            <v>1120000</v>
          </cell>
          <cell r="C520" t="str">
            <v>Fertige Erz</v>
          </cell>
          <cell r="D520" t="str">
            <v>RHPV</v>
          </cell>
          <cell r="E520" t="str">
            <v>56227265</v>
          </cell>
          <cell r="G520" t="str">
            <v>COLORTHERM YELLOW 10</v>
          </cell>
          <cell r="H520" t="str">
            <v>RB00000687</v>
          </cell>
          <cell r="I520" t="str">
            <v>2202</v>
          </cell>
          <cell r="J520">
            <v>1500</v>
          </cell>
          <cell r="K520" t="str">
            <v>KG</v>
          </cell>
          <cell r="L520">
            <v>2128.96</v>
          </cell>
          <cell r="M520" t="str">
            <v>EUR</v>
          </cell>
          <cell r="N520">
            <v>2450.91</v>
          </cell>
          <cell r="P520">
            <v>2450.91</v>
          </cell>
          <cell r="Q520">
            <v>2450.91</v>
          </cell>
          <cell r="R520">
            <v>-321.95</v>
          </cell>
          <cell r="S520">
            <v>-321.95</v>
          </cell>
          <cell r="T520">
            <v>0</v>
          </cell>
        </row>
        <row r="521">
          <cell r="B521">
            <v>1120000</v>
          </cell>
          <cell r="C521" t="str">
            <v>Fertige Erz</v>
          </cell>
          <cell r="D521" t="str">
            <v>RHPV</v>
          </cell>
          <cell r="E521" t="str">
            <v>56206608</v>
          </cell>
          <cell r="G521" t="str">
            <v>BAYFERROX 180NM MISC</v>
          </cell>
          <cell r="H521" t="str">
            <v>RB00000687</v>
          </cell>
          <cell r="I521" t="str">
            <v>2202</v>
          </cell>
          <cell r="J521">
            <v>13425</v>
          </cell>
          <cell r="K521" t="str">
            <v>KG</v>
          </cell>
          <cell r="L521">
            <v>7476.39</v>
          </cell>
          <cell r="M521" t="str">
            <v>EUR</v>
          </cell>
          <cell r="N521">
            <v>8014.73</v>
          </cell>
          <cell r="P521">
            <v>8014.73</v>
          </cell>
          <cell r="Q521">
            <v>8014.73</v>
          </cell>
          <cell r="R521">
            <v>-538.34</v>
          </cell>
          <cell r="S521">
            <v>-538.34</v>
          </cell>
          <cell r="T521">
            <v>0</v>
          </cell>
        </row>
        <row r="522">
          <cell r="B522">
            <v>1120000</v>
          </cell>
          <cell r="C522" t="str">
            <v>Fertige Erz</v>
          </cell>
          <cell r="D522" t="str">
            <v>RHPV</v>
          </cell>
          <cell r="E522" t="str">
            <v>56193476</v>
          </cell>
          <cell r="G522" t="str">
            <v>BAYFERROX 503      P</v>
          </cell>
          <cell r="H522" t="str">
            <v>RB00000687</v>
          </cell>
          <cell r="I522" t="str">
            <v>2202</v>
          </cell>
          <cell r="J522">
            <v>2403</v>
          </cell>
          <cell r="K522" t="str">
            <v>KG</v>
          </cell>
          <cell r="L522">
            <v>1551.38</v>
          </cell>
          <cell r="M522" t="str">
            <v>EUR</v>
          </cell>
          <cell r="N522">
            <v>2297.5100000000002</v>
          </cell>
          <cell r="P522">
            <v>2290.3000000000002</v>
          </cell>
          <cell r="Q522">
            <v>2290.3000000000002</v>
          </cell>
          <cell r="R522">
            <v>-738.92</v>
          </cell>
          <cell r="S522">
            <v>-738.92</v>
          </cell>
          <cell r="T522">
            <v>0</v>
          </cell>
        </row>
        <row r="523">
          <cell r="B523">
            <v>1120000</v>
          </cell>
          <cell r="C523" t="str">
            <v>Fertige Erz</v>
          </cell>
          <cell r="D523" t="str">
            <v>RHKF</v>
          </cell>
          <cell r="E523" t="str">
            <v>56190213</v>
          </cell>
          <cell r="G523" t="str">
            <v>BAYFERROX 180NM   QE</v>
          </cell>
          <cell r="H523" t="str">
            <v>RB00000687</v>
          </cell>
          <cell r="I523" t="str">
            <v>2202</v>
          </cell>
          <cell r="J523">
            <v>950</v>
          </cell>
          <cell r="K523" t="str">
            <v>KG</v>
          </cell>
          <cell r="L523">
            <v>647.9</v>
          </cell>
          <cell r="M523" t="str">
            <v>EUR</v>
          </cell>
          <cell r="N523">
            <v>986.2</v>
          </cell>
          <cell r="P523">
            <v>707.56</v>
          </cell>
          <cell r="Q523">
            <v>707.56</v>
          </cell>
          <cell r="R523">
            <v>-59.66</v>
          </cell>
          <cell r="S523">
            <v>-59.66</v>
          </cell>
          <cell r="T523">
            <v>0</v>
          </cell>
        </row>
        <row r="524">
          <cell r="B524">
            <v>1120000</v>
          </cell>
          <cell r="C524" t="str">
            <v>Fertige Erz</v>
          </cell>
          <cell r="D524" t="str">
            <v>RHPV</v>
          </cell>
          <cell r="E524" t="str">
            <v>56190213</v>
          </cell>
          <cell r="G524" t="str">
            <v>BAYFERROX 180NM   QE</v>
          </cell>
          <cell r="H524" t="str">
            <v>RB00000687</v>
          </cell>
          <cell r="I524" t="str">
            <v>2202</v>
          </cell>
          <cell r="J524">
            <v>136500</v>
          </cell>
          <cell r="K524" t="str">
            <v>KG</v>
          </cell>
          <cell r="L524">
            <v>93093</v>
          </cell>
          <cell r="M524" t="str">
            <v>EUR</v>
          </cell>
          <cell r="N524">
            <v>141700.65</v>
          </cell>
          <cell r="P524">
            <v>101665.2</v>
          </cell>
          <cell r="Q524">
            <v>101665.2</v>
          </cell>
          <cell r="R524">
            <v>-8572.2000000000007</v>
          </cell>
          <cell r="S524">
            <v>-8572.2000000000007</v>
          </cell>
          <cell r="T524">
            <v>0</v>
          </cell>
        </row>
        <row r="525">
          <cell r="B525">
            <v>1120000</v>
          </cell>
          <cell r="C525" t="str">
            <v>Fertige Erz</v>
          </cell>
          <cell r="D525" t="str">
            <v>RHPV</v>
          </cell>
          <cell r="E525" t="str">
            <v>56190116</v>
          </cell>
          <cell r="G525" t="str">
            <v>BAYFERROX TP LXS 524</v>
          </cell>
          <cell r="H525" t="str">
            <v>RB00000687</v>
          </cell>
          <cell r="I525" t="str">
            <v>2202</v>
          </cell>
          <cell r="J525">
            <v>9460</v>
          </cell>
          <cell r="K525" t="str">
            <v>KG</v>
          </cell>
          <cell r="L525">
            <v>8428.86</v>
          </cell>
          <cell r="M525" t="str">
            <v>EUR</v>
          </cell>
          <cell r="N525">
            <v>12463.55</v>
          </cell>
          <cell r="P525">
            <v>8528.19</v>
          </cell>
          <cell r="Q525">
            <v>8528.19</v>
          </cell>
          <cell r="R525">
            <v>-99.33</v>
          </cell>
          <cell r="S525">
            <v>-99.33</v>
          </cell>
          <cell r="T525">
            <v>0</v>
          </cell>
        </row>
        <row r="526">
          <cell r="B526">
            <v>1120000</v>
          </cell>
          <cell r="C526" t="str">
            <v>Fertige Erz</v>
          </cell>
          <cell r="D526" t="str">
            <v>RHPV</v>
          </cell>
          <cell r="E526" t="str">
            <v>56190108</v>
          </cell>
          <cell r="G526" t="str">
            <v>BAYFERROX TP LXS 524</v>
          </cell>
          <cell r="H526" t="str">
            <v>RB00000687</v>
          </cell>
          <cell r="I526" t="str">
            <v>2202</v>
          </cell>
          <cell r="J526">
            <v>745</v>
          </cell>
          <cell r="K526" t="str">
            <v>KG</v>
          </cell>
          <cell r="L526">
            <v>664.62</v>
          </cell>
          <cell r="M526" t="str">
            <v>EUR</v>
          </cell>
          <cell r="N526">
            <v>946.89</v>
          </cell>
          <cell r="P526">
            <v>674</v>
          </cell>
          <cell r="Q526">
            <v>674</v>
          </cell>
          <cell r="R526">
            <v>-9.3800000000000008</v>
          </cell>
          <cell r="S526">
            <v>-9.3800000000000008</v>
          </cell>
          <cell r="T526">
            <v>0</v>
          </cell>
        </row>
        <row r="527">
          <cell r="B527">
            <v>1120000</v>
          </cell>
          <cell r="C527" t="str">
            <v>Fertige Erz</v>
          </cell>
          <cell r="D527" t="str">
            <v>RHPV</v>
          </cell>
          <cell r="E527" t="str">
            <v>56190078</v>
          </cell>
          <cell r="G527" t="str">
            <v>BAYFERROX TP LXS 524</v>
          </cell>
          <cell r="H527" t="str">
            <v>RB00000687</v>
          </cell>
          <cell r="I527" t="str">
            <v>2202</v>
          </cell>
          <cell r="J527">
            <v>7796</v>
          </cell>
          <cell r="K527" t="str">
            <v>KG</v>
          </cell>
          <cell r="L527">
            <v>5298.16</v>
          </cell>
          <cell r="M527" t="str">
            <v>EUR</v>
          </cell>
          <cell r="N527">
            <v>7930.09</v>
          </cell>
          <cell r="P527">
            <v>7799.9</v>
          </cell>
          <cell r="Q527">
            <v>7799.9</v>
          </cell>
          <cell r="R527">
            <v>-2501.7399999999998</v>
          </cell>
          <cell r="S527">
            <v>-2501.7399999999998</v>
          </cell>
          <cell r="T527">
            <v>0</v>
          </cell>
        </row>
        <row r="528">
          <cell r="B528">
            <v>1120000</v>
          </cell>
          <cell r="C528" t="str">
            <v>Fertige Erz</v>
          </cell>
          <cell r="D528" t="str">
            <v>RHPV</v>
          </cell>
          <cell r="E528" t="str">
            <v>56190051</v>
          </cell>
          <cell r="G528" t="str">
            <v>BAYFERROX TP LXS 524</v>
          </cell>
          <cell r="H528" t="str">
            <v>RB00000687</v>
          </cell>
          <cell r="I528" t="str">
            <v>2202</v>
          </cell>
          <cell r="J528">
            <v>950</v>
          </cell>
          <cell r="K528" t="str">
            <v>KG</v>
          </cell>
          <cell r="L528">
            <v>659.87</v>
          </cell>
          <cell r="M528" t="str">
            <v>EUR</v>
          </cell>
          <cell r="N528">
            <v>1298.56</v>
          </cell>
          <cell r="P528">
            <v>955.41</v>
          </cell>
          <cell r="Q528">
            <v>955.41</v>
          </cell>
          <cell r="R528">
            <v>-295.54000000000002</v>
          </cell>
          <cell r="S528">
            <v>-295.54000000000002</v>
          </cell>
          <cell r="T528">
            <v>0</v>
          </cell>
        </row>
        <row r="529">
          <cell r="B529">
            <v>1120000</v>
          </cell>
          <cell r="C529" t="str">
            <v>Fertige Erz</v>
          </cell>
          <cell r="D529" t="str">
            <v>RHPV</v>
          </cell>
          <cell r="E529" t="str">
            <v>56190027</v>
          </cell>
          <cell r="G529" t="str">
            <v>BAYFERROX TP LXS 524</v>
          </cell>
          <cell r="H529" t="str">
            <v>RB00000687</v>
          </cell>
          <cell r="I529" t="str">
            <v>2202</v>
          </cell>
          <cell r="J529">
            <v>2736</v>
          </cell>
          <cell r="K529" t="str">
            <v>KG</v>
          </cell>
          <cell r="L529">
            <v>2758.44</v>
          </cell>
          <cell r="M529" t="str">
            <v>EUR</v>
          </cell>
          <cell r="N529">
            <v>3905.91</v>
          </cell>
          <cell r="P529">
            <v>2685.66</v>
          </cell>
          <cell r="Q529">
            <v>2685.66</v>
          </cell>
          <cell r="R529">
            <v>72.78</v>
          </cell>
          <cell r="S529">
            <v>72.78</v>
          </cell>
          <cell r="T529">
            <v>0</v>
          </cell>
        </row>
        <row r="530">
          <cell r="B530">
            <v>1120000</v>
          </cell>
          <cell r="C530" t="str">
            <v>Fertige Erz</v>
          </cell>
          <cell r="D530" t="str">
            <v>RHPV</v>
          </cell>
          <cell r="E530" t="str">
            <v>56190019</v>
          </cell>
          <cell r="G530" t="str">
            <v>BAYFERROX TP LXS 524</v>
          </cell>
          <cell r="H530" t="str">
            <v>RB00000687</v>
          </cell>
          <cell r="I530" t="str">
            <v>2202</v>
          </cell>
          <cell r="J530">
            <v>800</v>
          </cell>
          <cell r="K530" t="str">
            <v>KG</v>
          </cell>
          <cell r="L530">
            <v>822.56</v>
          </cell>
          <cell r="M530" t="str">
            <v>EUR</v>
          </cell>
          <cell r="N530">
            <v>937.04</v>
          </cell>
          <cell r="P530">
            <v>798.64</v>
          </cell>
          <cell r="Q530">
            <v>798.64</v>
          </cell>
          <cell r="R530">
            <v>23.92</v>
          </cell>
          <cell r="S530">
            <v>23.92</v>
          </cell>
          <cell r="T530">
            <v>0</v>
          </cell>
        </row>
        <row r="531">
          <cell r="B531">
            <v>1120000</v>
          </cell>
          <cell r="C531" t="str">
            <v>Fertige Erz</v>
          </cell>
          <cell r="D531" t="str">
            <v>RHPV</v>
          </cell>
          <cell r="E531" t="str">
            <v>56189762</v>
          </cell>
          <cell r="G531" t="str">
            <v>BAYFERROX 180 NM</v>
          </cell>
          <cell r="H531" t="str">
            <v>RB00000687</v>
          </cell>
          <cell r="I531" t="str">
            <v>2202</v>
          </cell>
          <cell r="J531">
            <v>22266.5</v>
          </cell>
          <cell r="K531" t="str">
            <v>KG</v>
          </cell>
          <cell r="L531">
            <v>13865.34</v>
          </cell>
          <cell r="M531" t="str">
            <v>EUR</v>
          </cell>
          <cell r="N531">
            <v>15272.59</v>
          </cell>
          <cell r="P531">
            <v>15272.59</v>
          </cell>
          <cell r="Q531">
            <v>15272.59</v>
          </cell>
          <cell r="R531">
            <v>-1407.25</v>
          </cell>
          <cell r="S531">
            <v>-1407.25</v>
          </cell>
          <cell r="T531">
            <v>0</v>
          </cell>
        </row>
        <row r="532">
          <cell r="B532">
            <v>1120000</v>
          </cell>
          <cell r="C532" t="str">
            <v>Fertige Erz</v>
          </cell>
          <cell r="D532" t="str">
            <v>RHKF</v>
          </cell>
          <cell r="E532" t="str">
            <v>56180285</v>
          </cell>
          <cell r="G532" t="str">
            <v>BAYFERROX 360Z    00</v>
          </cell>
          <cell r="H532" t="str">
            <v>RB00000687</v>
          </cell>
          <cell r="I532" t="str">
            <v>2202</v>
          </cell>
          <cell r="J532">
            <v>825</v>
          </cell>
          <cell r="K532" t="str">
            <v>KG</v>
          </cell>
          <cell r="L532">
            <v>805.78</v>
          </cell>
          <cell r="M532" t="str">
            <v>EUR</v>
          </cell>
          <cell r="N532">
            <v>2671.51</v>
          </cell>
          <cell r="P532">
            <v>845.21</v>
          </cell>
          <cell r="Q532">
            <v>845.21</v>
          </cell>
          <cell r="R532">
            <v>-39.43</v>
          </cell>
          <cell r="S532">
            <v>-39.43</v>
          </cell>
          <cell r="T532">
            <v>0</v>
          </cell>
        </row>
        <row r="533">
          <cell r="B533">
            <v>1120000</v>
          </cell>
          <cell r="C533" t="str">
            <v>Fertige Erz</v>
          </cell>
          <cell r="D533" t="str">
            <v>RHPV</v>
          </cell>
          <cell r="E533" t="str">
            <v>56180285</v>
          </cell>
          <cell r="G533" t="str">
            <v>BAYFERROX 360Z    00</v>
          </cell>
          <cell r="H533" t="str">
            <v>RB00000687</v>
          </cell>
          <cell r="I533" t="str">
            <v>2202</v>
          </cell>
          <cell r="J533">
            <v>17400</v>
          </cell>
          <cell r="K533" t="str">
            <v>KG</v>
          </cell>
          <cell r="L533">
            <v>16994.57</v>
          </cell>
          <cell r="M533" t="str">
            <v>EUR</v>
          </cell>
          <cell r="N533">
            <v>56344.68</v>
          </cell>
          <cell r="P533">
            <v>17826.3</v>
          </cell>
          <cell r="Q533">
            <v>17826.3</v>
          </cell>
          <cell r="R533">
            <v>-831.73</v>
          </cell>
          <cell r="S533">
            <v>-831.73</v>
          </cell>
          <cell r="T533">
            <v>0</v>
          </cell>
        </row>
        <row r="534">
          <cell r="B534">
            <v>1120000</v>
          </cell>
          <cell r="C534" t="str">
            <v>Fertige Erz</v>
          </cell>
          <cell r="D534" t="str">
            <v>RHPV</v>
          </cell>
          <cell r="E534" t="str">
            <v>56180277</v>
          </cell>
          <cell r="G534" t="str">
            <v>IMEX A          0025</v>
          </cell>
          <cell r="H534" t="str">
            <v>RB00000687</v>
          </cell>
          <cell r="I534" t="str">
            <v>2202</v>
          </cell>
          <cell r="J534">
            <v>20000</v>
          </cell>
          <cell r="K534" t="str">
            <v>KG</v>
          </cell>
          <cell r="L534">
            <v>19264</v>
          </cell>
          <cell r="M534" t="str">
            <v>EUR</v>
          </cell>
          <cell r="N534">
            <v>4</v>
          </cell>
          <cell r="P534">
            <v>20078</v>
          </cell>
          <cell r="Q534">
            <v>4</v>
          </cell>
          <cell r="R534">
            <v>19260</v>
          </cell>
          <cell r="S534">
            <v>-814</v>
          </cell>
          <cell r="T534">
            <v>20074</v>
          </cell>
        </row>
        <row r="535">
          <cell r="B535">
            <v>1120000</v>
          </cell>
          <cell r="C535" t="str">
            <v>Fertige Erz</v>
          </cell>
          <cell r="D535" t="str">
            <v>RHPV</v>
          </cell>
          <cell r="E535" t="str">
            <v>56176504</v>
          </cell>
          <cell r="G535" t="str">
            <v>IOX R 08, Mischware</v>
          </cell>
          <cell r="H535" t="str">
            <v>RB00000687</v>
          </cell>
          <cell r="I535" t="str">
            <v>2202</v>
          </cell>
          <cell r="J535">
            <v>9292</v>
          </cell>
          <cell r="K535" t="str">
            <v>KG</v>
          </cell>
          <cell r="L535">
            <v>5174.71</v>
          </cell>
          <cell r="M535" t="str">
            <v>EUR</v>
          </cell>
          <cell r="N535">
            <v>5547.32</v>
          </cell>
          <cell r="P535">
            <v>5547.32</v>
          </cell>
          <cell r="Q535">
            <v>5547.32</v>
          </cell>
          <cell r="R535">
            <v>-372.61</v>
          </cell>
          <cell r="S535">
            <v>-372.61</v>
          </cell>
          <cell r="T535">
            <v>0</v>
          </cell>
        </row>
        <row r="536">
          <cell r="B536">
            <v>1120000</v>
          </cell>
          <cell r="C536" t="str">
            <v>Fertige Erz</v>
          </cell>
          <cell r="D536" t="str">
            <v>RHPV</v>
          </cell>
          <cell r="E536" t="str">
            <v>56168722</v>
          </cell>
          <cell r="G536" t="str">
            <v>IOX Y 02</v>
          </cell>
          <cell r="H536" t="str">
            <v>RB00000687</v>
          </cell>
          <cell r="I536" t="str">
            <v>2202</v>
          </cell>
          <cell r="J536">
            <v>1000</v>
          </cell>
          <cell r="K536" t="str">
            <v>KG</v>
          </cell>
          <cell r="L536">
            <v>779.6</v>
          </cell>
          <cell r="M536" t="str">
            <v>EUR</v>
          </cell>
          <cell r="N536">
            <v>730.4</v>
          </cell>
          <cell r="P536">
            <v>799.4</v>
          </cell>
          <cell r="Q536">
            <v>730.4</v>
          </cell>
          <cell r="R536">
            <v>49.2</v>
          </cell>
          <cell r="S536">
            <v>-19.8</v>
          </cell>
          <cell r="T536">
            <v>69</v>
          </cell>
        </row>
        <row r="537">
          <cell r="B537">
            <v>1120000</v>
          </cell>
          <cell r="C537" t="str">
            <v>Fertige Erz</v>
          </cell>
          <cell r="D537" t="str">
            <v>RHPV</v>
          </cell>
          <cell r="E537" t="str">
            <v>56168714</v>
          </cell>
          <cell r="G537" t="str">
            <v>BAYFERROX 503G</v>
          </cell>
          <cell r="H537" t="str">
            <v>RB00000687</v>
          </cell>
          <cell r="I537" t="str">
            <v>2202</v>
          </cell>
          <cell r="J537">
            <v>2600</v>
          </cell>
          <cell r="K537" t="str">
            <v>KG</v>
          </cell>
          <cell r="L537">
            <v>1810.38</v>
          </cell>
          <cell r="M537" t="str">
            <v>EUR</v>
          </cell>
          <cell r="N537">
            <v>3090.36</v>
          </cell>
          <cell r="P537">
            <v>2607.54</v>
          </cell>
          <cell r="Q537">
            <v>2607.54</v>
          </cell>
          <cell r="R537">
            <v>-797.16</v>
          </cell>
          <cell r="S537">
            <v>-797.16</v>
          </cell>
          <cell r="T537">
            <v>0</v>
          </cell>
        </row>
        <row r="538">
          <cell r="B538">
            <v>1120000</v>
          </cell>
          <cell r="C538" t="str">
            <v>Fertige Erz</v>
          </cell>
          <cell r="D538" t="str">
            <v>RHPV</v>
          </cell>
          <cell r="E538" t="str">
            <v>56167130</v>
          </cell>
          <cell r="G538" t="str">
            <v>BAYFERROX 3910</v>
          </cell>
          <cell r="H538" t="str">
            <v>RB00000687</v>
          </cell>
          <cell r="I538" t="str">
            <v>2202</v>
          </cell>
          <cell r="J538">
            <v>900</v>
          </cell>
          <cell r="K538" t="str">
            <v>KG</v>
          </cell>
          <cell r="L538">
            <v>933.76</v>
          </cell>
          <cell r="M538" t="str">
            <v>EUR</v>
          </cell>
          <cell r="N538">
            <v>847.26</v>
          </cell>
          <cell r="P538">
            <v>935.91</v>
          </cell>
          <cell r="Q538">
            <v>847.26</v>
          </cell>
          <cell r="R538">
            <v>86.5</v>
          </cell>
          <cell r="S538">
            <v>-2.15</v>
          </cell>
          <cell r="T538">
            <v>88.65</v>
          </cell>
        </row>
        <row r="539">
          <cell r="B539">
            <v>1120000</v>
          </cell>
          <cell r="C539" t="str">
            <v>Fertige Erz</v>
          </cell>
          <cell r="D539" t="str">
            <v>RHPV</v>
          </cell>
          <cell r="E539" t="str">
            <v>56145781</v>
          </cell>
          <cell r="G539" t="str">
            <v>IOX R 02 MISCHWARE</v>
          </cell>
          <cell r="H539" t="str">
            <v>RB00000687</v>
          </cell>
          <cell r="I539" t="str">
            <v>2202</v>
          </cell>
          <cell r="J539">
            <v>16254</v>
          </cell>
          <cell r="K539" t="str">
            <v>KG</v>
          </cell>
          <cell r="L539">
            <v>7221.65</v>
          </cell>
          <cell r="M539" t="str">
            <v>EUR</v>
          </cell>
          <cell r="N539">
            <v>10823.54</v>
          </cell>
          <cell r="P539">
            <v>10823.54</v>
          </cell>
          <cell r="Q539">
            <v>10823.54</v>
          </cell>
          <cell r="R539">
            <v>-3601.89</v>
          </cell>
          <cell r="S539">
            <v>-3601.89</v>
          </cell>
          <cell r="T539">
            <v>0</v>
          </cell>
        </row>
        <row r="540">
          <cell r="B540">
            <v>1120000</v>
          </cell>
          <cell r="C540" t="str">
            <v>Fertige Erz</v>
          </cell>
          <cell r="D540" t="str">
            <v>RHPV</v>
          </cell>
          <cell r="E540" t="str">
            <v>56129638</v>
          </cell>
          <cell r="G540" t="str">
            <v>IOX R 02</v>
          </cell>
          <cell r="H540" t="str">
            <v>RB00000687</v>
          </cell>
          <cell r="I540" t="str">
            <v>2202</v>
          </cell>
          <cell r="J540">
            <v>1000</v>
          </cell>
          <cell r="K540" t="str">
            <v>KG</v>
          </cell>
          <cell r="L540">
            <v>533.70000000000005</v>
          </cell>
          <cell r="M540" t="str">
            <v>EUR</v>
          </cell>
          <cell r="N540">
            <v>0.2</v>
          </cell>
          <cell r="P540">
            <v>753.1</v>
          </cell>
          <cell r="Q540">
            <v>0.2</v>
          </cell>
          <cell r="R540">
            <v>533.5</v>
          </cell>
          <cell r="S540">
            <v>-219.4</v>
          </cell>
          <cell r="T540">
            <v>752.9</v>
          </cell>
        </row>
        <row r="541">
          <cell r="B541">
            <v>1120000</v>
          </cell>
          <cell r="C541" t="str">
            <v>Fertige Erz</v>
          </cell>
          <cell r="D541" t="str">
            <v>RHPV</v>
          </cell>
          <cell r="E541" t="str">
            <v>56125438</v>
          </cell>
          <cell r="G541" t="str">
            <v>IOX BR 06</v>
          </cell>
          <cell r="H541" t="str">
            <v>RB00000687</v>
          </cell>
          <cell r="I541" t="str">
            <v>2202</v>
          </cell>
          <cell r="J541">
            <v>13000</v>
          </cell>
          <cell r="K541" t="str">
            <v>KG</v>
          </cell>
          <cell r="L541">
            <v>6704.1</v>
          </cell>
          <cell r="M541" t="str">
            <v>EUR</v>
          </cell>
          <cell r="N541">
            <v>7195.5</v>
          </cell>
          <cell r="P541">
            <v>8816.6</v>
          </cell>
          <cell r="Q541">
            <v>7195.5</v>
          </cell>
          <cell r="R541">
            <v>-491.4</v>
          </cell>
          <cell r="S541">
            <v>-2112.5</v>
          </cell>
          <cell r="T541">
            <v>1621.1</v>
          </cell>
        </row>
        <row r="542">
          <cell r="B542">
            <v>1120000</v>
          </cell>
          <cell r="C542" t="str">
            <v>Fertige Erz</v>
          </cell>
          <cell r="D542" t="str">
            <v>RHPV</v>
          </cell>
          <cell r="E542" t="str">
            <v>56125357</v>
          </cell>
          <cell r="G542" t="str">
            <v>BAYOXIDE E TP LXS 52</v>
          </cell>
          <cell r="H542" t="str">
            <v>RB00000687</v>
          </cell>
          <cell r="I542" t="str">
            <v>2202</v>
          </cell>
          <cell r="J542">
            <v>15600</v>
          </cell>
          <cell r="K542" t="str">
            <v>KG</v>
          </cell>
          <cell r="L542">
            <v>17467.32</v>
          </cell>
          <cell r="M542" t="str">
            <v>EUR</v>
          </cell>
          <cell r="N542">
            <v>13440.96</v>
          </cell>
          <cell r="P542">
            <v>18961.8</v>
          </cell>
          <cell r="Q542">
            <v>13440.96</v>
          </cell>
          <cell r="R542">
            <v>4026.36</v>
          </cell>
          <cell r="S542">
            <v>-1494.48</v>
          </cell>
          <cell r="T542">
            <v>5520.84</v>
          </cell>
        </row>
        <row r="543">
          <cell r="B543">
            <v>1120000</v>
          </cell>
          <cell r="C543" t="str">
            <v>Fertige Erz</v>
          </cell>
          <cell r="D543" t="str">
            <v>RHPV</v>
          </cell>
          <cell r="E543" t="str">
            <v>56118660</v>
          </cell>
          <cell r="G543" t="str">
            <v>BAYOXIDE E F 20   QE</v>
          </cell>
          <cell r="H543" t="str">
            <v>RB00000687</v>
          </cell>
          <cell r="I543" t="str">
            <v>2202</v>
          </cell>
          <cell r="J543">
            <v>22000</v>
          </cell>
          <cell r="K543" t="str">
            <v>KG</v>
          </cell>
          <cell r="L543">
            <v>19892.400000000001</v>
          </cell>
          <cell r="M543" t="str">
            <v>EUR</v>
          </cell>
          <cell r="N543">
            <v>21557.8</v>
          </cell>
          <cell r="P543">
            <v>20053</v>
          </cell>
          <cell r="Q543">
            <v>20053</v>
          </cell>
          <cell r="R543">
            <v>-160.6</v>
          </cell>
          <cell r="S543">
            <v>-160.6</v>
          </cell>
          <cell r="T543">
            <v>0</v>
          </cell>
        </row>
        <row r="544">
          <cell r="B544">
            <v>1120000</v>
          </cell>
          <cell r="C544" t="str">
            <v>Fertige Erz</v>
          </cell>
          <cell r="D544" t="str">
            <v>RHPV</v>
          </cell>
          <cell r="E544" t="str">
            <v>56101792</v>
          </cell>
          <cell r="G544" t="str">
            <v>BAYOXIDE E 33 HC</v>
          </cell>
          <cell r="H544" t="str">
            <v>RB00000687</v>
          </cell>
          <cell r="I544" t="str">
            <v>2202</v>
          </cell>
          <cell r="J544">
            <v>6002</v>
          </cell>
          <cell r="K544" t="str">
            <v>KG</v>
          </cell>
          <cell r="L544">
            <v>18971.12</v>
          </cell>
          <cell r="M544" t="str">
            <v>EUR</v>
          </cell>
          <cell r="N544">
            <v>1.2</v>
          </cell>
          <cell r="P544">
            <v>16668.75</v>
          </cell>
          <cell r="Q544">
            <v>1.2</v>
          </cell>
          <cell r="R544">
            <v>18969.919999999998</v>
          </cell>
          <cell r="S544">
            <v>2302.37</v>
          </cell>
          <cell r="T544">
            <v>16667.55</v>
          </cell>
        </row>
        <row r="545">
          <cell r="B545">
            <v>1120000</v>
          </cell>
          <cell r="C545" t="str">
            <v>Fertige Erz</v>
          </cell>
          <cell r="D545" t="str">
            <v>RHPV</v>
          </cell>
          <cell r="E545" t="str">
            <v>56101784</v>
          </cell>
          <cell r="G545" t="str">
            <v>BAYOXIDE E 33 HC</v>
          </cell>
          <cell r="H545" t="str">
            <v>RB00000687</v>
          </cell>
          <cell r="I545" t="str">
            <v>2202</v>
          </cell>
          <cell r="J545">
            <v>1975</v>
          </cell>
          <cell r="K545" t="str">
            <v>KG</v>
          </cell>
          <cell r="L545">
            <v>4199.4399999999996</v>
          </cell>
          <cell r="M545" t="str">
            <v>EUR</v>
          </cell>
          <cell r="N545">
            <v>14283.99</v>
          </cell>
          <cell r="P545">
            <v>4199.4399999999996</v>
          </cell>
          <cell r="Q545">
            <v>4199.4399999999996</v>
          </cell>
          <cell r="R545">
            <v>0</v>
          </cell>
          <cell r="S545">
            <v>0</v>
          </cell>
          <cell r="T545">
            <v>0</v>
          </cell>
        </row>
        <row r="546">
          <cell r="B546">
            <v>1120000</v>
          </cell>
          <cell r="C546" t="str">
            <v>Fertige Erz</v>
          </cell>
          <cell r="D546" t="str">
            <v>RHPV</v>
          </cell>
          <cell r="E546" t="str">
            <v>56101210</v>
          </cell>
          <cell r="G546" t="str">
            <v>BAYOXIDE E 33 HCF</v>
          </cell>
          <cell r="H546" t="str">
            <v>RB00000687</v>
          </cell>
          <cell r="I546" t="str">
            <v>2202</v>
          </cell>
          <cell r="J546">
            <v>7958</v>
          </cell>
          <cell r="K546" t="str">
            <v>KG</v>
          </cell>
          <cell r="L546">
            <v>26075.98</v>
          </cell>
          <cell r="M546" t="str">
            <v>EUR</v>
          </cell>
          <cell r="N546">
            <v>45481.56</v>
          </cell>
          <cell r="P546">
            <v>23397.32</v>
          </cell>
          <cell r="Q546">
            <v>23397.32</v>
          </cell>
          <cell r="R546">
            <v>2678.66</v>
          </cell>
          <cell r="S546">
            <v>2678.66</v>
          </cell>
          <cell r="T546">
            <v>0</v>
          </cell>
        </row>
        <row r="547">
          <cell r="B547">
            <v>1120000</v>
          </cell>
          <cell r="C547" t="str">
            <v>Fertige Erz</v>
          </cell>
          <cell r="D547" t="str">
            <v>RHPV</v>
          </cell>
          <cell r="E547" t="str">
            <v>56101199</v>
          </cell>
          <cell r="G547" t="str">
            <v>BAYOXIDE E 33 HCF</v>
          </cell>
          <cell r="H547" t="str">
            <v>RB00000687</v>
          </cell>
          <cell r="I547" t="str">
            <v>2202</v>
          </cell>
          <cell r="J547">
            <v>25</v>
          </cell>
          <cell r="K547" t="str">
            <v>KG</v>
          </cell>
          <cell r="L547">
            <v>53.16</v>
          </cell>
          <cell r="M547" t="str">
            <v>EUR</v>
          </cell>
          <cell r="N547">
            <v>53.16</v>
          </cell>
          <cell r="P547">
            <v>53.16</v>
          </cell>
          <cell r="Q547">
            <v>53.16</v>
          </cell>
          <cell r="R547">
            <v>0</v>
          </cell>
          <cell r="S547">
            <v>0</v>
          </cell>
          <cell r="T547">
            <v>0</v>
          </cell>
        </row>
        <row r="548">
          <cell r="B548">
            <v>1120000</v>
          </cell>
          <cell r="C548" t="str">
            <v>Fertige Erz</v>
          </cell>
          <cell r="D548" t="str">
            <v>RHPV</v>
          </cell>
          <cell r="E548" t="str">
            <v>56097744</v>
          </cell>
          <cell r="G548" t="str">
            <v>IOX R 02</v>
          </cell>
          <cell r="H548" t="str">
            <v>RB00000687</v>
          </cell>
          <cell r="I548" t="str">
            <v>2202</v>
          </cell>
          <cell r="J548">
            <v>95000</v>
          </cell>
          <cell r="K548" t="str">
            <v>KG</v>
          </cell>
          <cell r="L548">
            <v>51328.51</v>
          </cell>
          <cell r="M548" t="str">
            <v>EUR</v>
          </cell>
          <cell r="N548">
            <v>55603.5</v>
          </cell>
          <cell r="P548">
            <v>72133.5</v>
          </cell>
          <cell r="Q548">
            <v>55603.5</v>
          </cell>
          <cell r="R548">
            <v>-4274.99</v>
          </cell>
          <cell r="S548">
            <v>-20804.990000000002</v>
          </cell>
          <cell r="T548">
            <v>16530</v>
          </cell>
        </row>
        <row r="549">
          <cell r="B549">
            <v>1120000</v>
          </cell>
          <cell r="C549" t="str">
            <v>Fertige Erz</v>
          </cell>
          <cell r="D549" t="str">
            <v>RHPV</v>
          </cell>
          <cell r="E549" t="str">
            <v>56045582</v>
          </cell>
          <cell r="G549" t="str">
            <v>BAYOXIDE E 33  (0,5-</v>
          </cell>
          <cell r="H549" t="str">
            <v>RB00000687</v>
          </cell>
          <cell r="I549" t="str">
            <v>2202</v>
          </cell>
          <cell r="J549">
            <v>26250</v>
          </cell>
          <cell r="K549" t="str">
            <v>KG</v>
          </cell>
          <cell r="L549">
            <v>56952</v>
          </cell>
          <cell r="M549" t="str">
            <v>EUR</v>
          </cell>
          <cell r="N549">
            <v>73434.38</v>
          </cell>
          <cell r="P549">
            <v>67725</v>
          </cell>
          <cell r="Q549">
            <v>67725</v>
          </cell>
          <cell r="R549">
            <v>-10773</v>
          </cell>
          <cell r="S549">
            <v>-10773</v>
          </cell>
          <cell r="T549">
            <v>0</v>
          </cell>
        </row>
        <row r="550">
          <cell r="B550">
            <v>1120000</v>
          </cell>
          <cell r="C550" t="str">
            <v>Fertige Erz</v>
          </cell>
          <cell r="D550" t="str">
            <v>RHPV</v>
          </cell>
          <cell r="E550" t="str">
            <v>56031034</v>
          </cell>
          <cell r="G550" t="str">
            <v>IOX B 03</v>
          </cell>
          <cell r="H550" t="str">
            <v>RB00000687</v>
          </cell>
          <cell r="I550" t="str">
            <v>2202</v>
          </cell>
          <cell r="J550">
            <v>51000</v>
          </cell>
          <cell r="K550" t="str">
            <v>KG</v>
          </cell>
          <cell r="L550">
            <v>29799.3</v>
          </cell>
          <cell r="M550" t="str">
            <v>EUR</v>
          </cell>
          <cell r="N550">
            <v>27988.799999999999</v>
          </cell>
          <cell r="P550">
            <v>38744.699999999997</v>
          </cell>
          <cell r="Q550">
            <v>27988.799999999999</v>
          </cell>
          <cell r="R550">
            <v>1810.5</v>
          </cell>
          <cell r="S550">
            <v>-8945.4</v>
          </cell>
          <cell r="T550">
            <v>10755.9</v>
          </cell>
        </row>
        <row r="551">
          <cell r="B551">
            <v>1120000</v>
          </cell>
          <cell r="C551" t="str">
            <v>Fertige Erz</v>
          </cell>
          <cell r="D551" t="str">
            <v>RHPV</v>
          </cell>
          <cell r="E551" t="str">
            <v>56021926</v>
          </cell>
          <cell r="G551" t="str">
            <v>BAYFERROX 920     2</v>
          </cell>
          <cell r="H551" t="str">
            <v>RB00000687</v>
          </cell>
          <cell r="I551" t="str">
            <v>2202</v>
          </cell>
          <cell r="J551">
            <v>7200</v>
          </cell>
          <cell r="K551" t="str">
            <v>KG</v>
          </cell>
          <cell r="L551">
            <v>5739.12</v>
          </cell>
          <cell r="M551" t="str">
            <v>EUR</v>
          </cell>
          <cell r="N551">
            <v>4056.48</v>
          </cell>
          <cell r="P551">
            <v>5867.28</v>
          </cell>
          <cell r="Q551">
            <v>4056.48</v>
          </cell>
          <cell r="R551">
            <v>1682.64</v>
          </cell>
          <cell r="S551">
            <v>-128.16</v>
          </cell>
          <cell r="T551">
            <v>1810.8</v>
          </cell>
        </row>
        <row r="552">
          <cell r="B552">
            <v>1120000</v>
          </cell>
          <cell r="C552" t="str">
            <v>Fertige Erz</v>
          </cell>
          <cell r="D552" t="str">
            <v>RHPV</v>
          </cell>
          <cell r="E552" t="str">
            <v>06532748</v>
          </cell>
          <cell r="G552" t="str">
            <v>BAYOXIDE E 33 P</v>
          </cell>
          <cell r="H552" t="str">
            <v>RB00000687</v>
          </cell>
          <cell r="I552" t="str">
            <v>2202</v>
          </cell>
          <cell r="J552">
            <v>5586</v>
          </cell>
          <cell r="K552" t="str">
            <v>KG</v>
          </cell>
          <cell r="L552">
            <v>7420.44</v>
          </cell>
          <cell r="M552" t="str">
            <v>EUR</v>
          </cell>
          <cell r="N552">
            <v>10991.57</v>
          </cell>
          <cell r="P552">
            <v>10991.57</v>
          </cell>
          <cell r="Q552">
            <v>10991.57</v>
          </cell>
          <cell r="R552">
            <v>-3571.13</v>
          </cell>
          <cell r="S552">
            <v>-3571.13</v>
          </cell>
          <cell r="T552">
            <v>0</v>
          </cell>
        </row>
        <row r="553">
          <cell r="B553">
            <v>1120000</v>
          </cell>
          <cell r="C553" t="str">
            <v>Fertige Erz</v>
          </cell>
          <cell r="D553" t="str">
            <v>RHPV</v>
          </cell>
          <cell r="E553" t="str">
            <v>06524834</v>
          </cell>
          <cell r="G553" t="str">
            <v>BAYFERROX 615 G MISC</v>
          </cell>
          <cell r="H553" t="str">
            <v>RB00000687</v>
          </cell>
          <cell r="I553" t="str">
            <v>2202</v>
          </cell>
          <cell r="J553">
            <v>5000</v>
          </cell>
          <cell r="K553" t="str">
            <v>KG</v>
          </cell>
          <cell r="L553">
            <v>3471</v>
          </cell>
          <cell r="M553" t="str">
            <v>EUR</v>
          </cell>
          <cell r="N553">
            <v>4432</v>
          </cell>
          <cell r="P553">
            <v>4432</v>
          </cell>
          <cell r="Q553">
            <v>4432</v>
          </cell>
          <cell r="R553">
            <v>-961</v>
          </cell>
          <cell r="S553">
            <v>-961</v>
          </cell>
          <cell r="T553">
            <v>0</v>
          </cell>
        </row>
        <row r="554">
          <cell r="B554">
            <v>1120000</v>
          </cell>
          <cell r="C554" t="str">
            <v>Fertige Erz</v>
          </cell>
          <cell r="D554" t="str">
            <v>RHPV</v>
          </cell>
          <cell r="E554" t="str">
            <v>06522149</v>
          </cell>
          <cell r="G554" t="str">
            <v>BAYFERROX 615 (F. 61</v>
          </cell>
          <cell r="H554" t="str">
            <v>RB00000687</v>
          </cell>
          <cell r="I554" t="str">
            <v>2202</v>
          </cell>
          <cell r="J554">
            <v>80109.600000000006</v>
          </cell>
          <cell r="K554" t="str">
            <v>KG</v>
          </cell>
          <cell r="L554">
            <v>49483.71</v>
          </cell>
          <cell r="M554" t="str">
            <v>EUR</v>
          </cell>
          <cell r="N554">
            <v>64816.68</v>
          </cell>
          <cell r="P554">
            <v>64816.68</v>
          </cell>
          <cell r="Q554">
            <v>64816.68</v>
          </cell>
          <cell r="R554">
            <v>-15332.97</v>
          </cell>
          <cell r="S554">
            <v>-15332.97</v>
          </cell>
          <cell r="T554">
            <v>0</v>
          </cell>
        </row>
        <row r="555">
          <cell r="B555">
            <v>1120000</v>
          </cell>
          <cell r="C555" t="str">
            <v>Fertige Erz</v>
          </cell>
          <cell r="D555" t="str">
            <v>RHPV</v>
          </cell>
          <cell r="E555" t="str">
            <v>06419356</v>
          </cell>
          <cell r="G555" t="str">
            <v>BAYFERROX 330B</v>
          </cell>
          <cell r="H555" t="str">
            <v>RB00000687</v>
          </cell>
          <cell r="I555" t="str">
            <v>2202</v>
          </cell>
          <cell r="J555">
            <v>3857.5</v>
          </cell>
          <cell r="K555" t="str">
            <v>KG</v>
          </cell>
          <cell r="L555">
            <v>1941.09</v>
          </cell>
          <cell r="M555" t="str">
            <v>EUR</v>
          </cell>
          <cell r="N555">
            <v>1979.67</v>
          </cell>
          <cell r="P555">
            <v>2457.23</v>
          </cell>
          <cell r="Q555">
            <v>1979.67</v>
          </cell>
          <cell r="R555">
            <v>-38.58</v>
          </cell>
          <cell r="S555">
            <v>-516.14</v>
          </cell>
          <cell r="T555">
            <v>477.56</v>
          </cell>
        </row>
        <row r="556">
          <cell r="B556">
            <v>1120000</v>
          </cell>
          <cell r="C556" t="str">
            <v>Fertige Erz</v>
          </cell>
          <cell r="D556" t="str">
            <v>RHPV</v>
          </cell>
          <cell r="E556" t="str">
            <v>06418147</v>
          </cell>
          <cell r="G556" t="str">
            <v>BAYFERROX 330B Misch</v>
          </cell>
          <cell r="H556" t="str">
            <v>RB00000687</v>
          </cell>
          <cell r="I556" t="str">
            <v>2202</v>
          </cell>
          <cell r="J556">
            <v>5339</v>
          </cell>
          <cell r="K556" t="str">
            <v>KG</v>
          </cell>
          <cell r="L556">
            <v>2492.77</v>
          </cell>
          <cell r="M556" t="str">
            <v>EUR</v>
          </cell>
          <cell r="N556">
            <v>3208.21</v>
          </cell>
          <cell r="P556">
            <v>3208.21</v>
          </cell>
          <cell r="Q556">
            <v>3208.21</v>
          </cell>
          <cell r="R556">
            <v>-715.44</v>
          </cell>
          <cell r="S556">
            <v>-715.44</v>
          </cell>
          <cell r="T556">
            <v>0</v>
          </cell>
        </row>
        <row r="557">
          <cell r="B557">
            <v>1120000</v>
          </cell>
          <cell r="C557" t="str">
            <v>Fertige Erz</v>
          </cell>
          <cell r="D557" t="str">
            <v>RHPV</v>
          </cell>
          <cell r="E557" t="str">
            <v>06417280</v>
          </cell>
          <cell r="G557" t="str">
            <v>BAYFERROX ROHKLINKER</v>
          </cell>
          <cell r="H557" t="str">
            <v>RB00000687</v>
          </cell>
          <cell r="I557" t="str">
            <v>2202</v>
          </cell>
          <cell r="J557">
            <v>250000</v>
          </cell>
          <cell r="K557" t="str">
            <v>KG</v>
          </cell>
          <cell r="L557">
            <v>214825</v>
          </cell>
          <cell r="M557" t="str">
            <v>EUR</v>
          </cell>
          <cell r="N557">
            <v>217950</v>
          </cell>
          <cell r="P557">
            <v>217950</v>
          </cell>
          <cell r="Q557">
            <v>217950</v>
          </cell>
          <cell r="R557">
            <v>-3125</v>
          </cell>
          <cell r="S557">
            <v>-3125</v>
          </cell>
          <cell r="T557">
            <v>0</v>
          </cell>
        </row>
        <row r="558">
          <cell r="B558">
            <v>1120000</v>
          </cell>
          <cell r="C558" t="str">
            <v>Fertige Erz</v>
          </cell>
          <cell r="D558" t="str">
            <v>RHPV</v>
          </cell>
          <cell r="E558" t="str">
            <v>06321380</v>
          </cell>
          <cell r="G558" t="str">
            <v>BAYFERROX 610/34N  M</v>
          </cell>
          <cell r="H558" t="str">
            <v>RB00000687</v>
          </cell>
          <cell r="I558" t="str">
            <v>2202</v>
          </cell>
          <cell r="J558">
            <v>1000</v>
          </cell>
          <cell r="K558" t="str">
            <v>KG</v>
          </cell>
          <cell r="L558">
            <v>579.9</v>
          </cell>
          <cell r="M558" t="str">
            <v>EUR</v>
          </cell>
          <cell r="N558">
            <v>767.8</v>
          </cell>
          <cell r="P558">
            <v>767.8</v>
          </cell>
          <cell r="Q558">
            <v>767.8</v>
          </cell>
          <cell r="R558">
            <v>-187.9</v>
          </cell>
          <cell r="S558">
            <v>-187.9</v>
          </cell>
          <cell r="T558">
            <v>0</v>
          </cell>
        </row>
        <row r="559">
          <cell r="B559">
            <v>1120000</v>
          </cell>
          <cell r="C559" t="str">
            <v>Fertige Erz</v>
          </cell>
          <cell r="D559" t="str">
            <v>RHPV</v>
          </cell>
          <cell r="E559" t="str">
            <v>06308759</v>
          </cell>
          <cell r="G559" t="str">
            <v>BAYFERROX 130C, für</v>
          </cell>
          <cell r="H559" t="str">
            <v>RB00000687</v>
          </cell>
          <cell r="I559" t="str">
            <v>2202</v>
          </cell>
          <cell r="J559">
            <v>5000</v>
          </cell>
          <cell r="K559" t="str">
            <v>KG</v>
          </cell>
          <cell r="L559">
            <v>2664</v>
          </cell>
          <cell r="M559" t="str">
            <v>EUR</v>
          </cell>
          <cell r="N559">
            <v>3262.5</v>
          </cell>
          <cell r="P559">
            <v>3262.5</v>
          </cell>
          <cell r="Q559">
            <v>3262.5</v>
          </cell>
          <cell r="R559">
            <v>-598.5</v>
          </cell>
          <cell r="S559">
            <v>-598.5</v>
          </cell>
          <cell r="T559">
            <v>0</v>
          </cell>
        </row>
        <row r="560">
          <cell r="B560">
            <v>1120000</v>
          </cell>
          <cell r="C560" t="str">
            <v>Fertige Erz</v>
          </cell>
          <cell r="D560" t="str">
            <v>RHPV</v>
          </cell>
          <cell r="E560" t="str">
            <v>06308740</v>
          </cell>
          <cell r="G560" t="str">
            <v>BAYFERROX 330C, für</v>
          </cell>
          <cell r="H560" t="str">
            <v>RB00000687</v>
          </cell>
          <cell r="I560" t="str">
            <v>2202</v>
          </cell>
          <cell r="J560">
            <v>32000</v>
          </cell>
          <cell r="K560" t="str">
            <v>KG</v>
          </cell>
          <cell r="L560">
            <v>19961.599999999999</v>
          </cell>
          <cell r="M560" t="str">
            <v>EUR</v>
          </cell>
          <cell r="N560">
            <v>24761.599999999999</v>
          </cell>
          <cell r="P560">
            <v>24761.599999999999</v>
          </cell>
          <cell r="Q560">
            <v>24761.599999999999</v>
          </cell>
          <cell r="R560">
            <v>-4800</v>
          </cell>
          <cell r="S560">
            <v>-4800</v>
          </cell>
          <cell r="T560">
            <v>0</v>
          </cell>
        </row>
        <row r="561">
          <cell r="B561">
            <v>1120000</v>
          </cell>
          <cell r="C561" t="str">
            <v>Fertige Erz</v>
          </cell>
          <cell r="D561" t="str">
            <v>RHPV</v>
          </cell>
          <cell r="E561" t="str">
            <v>06280013</v>
          </cell>
          <cell r="G561" t="str">
            <v>Colortherm yellow 26</v>
          </cell>
          <cell r="H561" t="str">
            <v>RB00000687</v>
          </cell>
          <cell r="I561" t="str">
            <v>2202</v>
          </cell>
          <cell r="J561">
            <v>4470</v>
          </cell>
          <cell r="K561" t="str">
            <v>KG</v>
          </cell>
          <cell r="L561">
            <v>10417.780000000001</v>
          </cell>
          <cell r="M561" t="str">
            <v>EUR</v>
          </cell>
          <cell r="N561">
            <v>8183.23</v>
          </cell>
          <cell r="P561">
            <v>8183.23</v>
          </cell>
          <cell r="Q561">
            <v>8183.23</v>
          </cell>
          <cell r="R561">
            <v>2234.5500000000002</v>
          </cell>
          <cell r="S561">
            <v>2234.5500000000002</v>
          </cell>
          <cell r="T561">
            <v>0</v>
          </cell>
        </row>
        <row r="562">
          <cell r="B562">
            <v>1120000</v>
          </cell>
          <cell r="C562" t="str">
            <v>Fertige Erz</v>
          </cell>
          <cell r="D562" t="str">
            <v>RHPV</v>
          </cell>
          <cell r="E562" t="str">
            <v>06179681</v>
          </cell>
          <cell r="G562" t="str">
            <v>BAYSCAPE LI.BROWN MI</v>
          </cell>
          <cell r="H562" t="str">
            <v>RB00000687</v>
          </cell>
          <cell r="I562" t="str">
            <v>2202</v>
          </cell>
          <cell r="J562">
            <v>6220</v>
          </cell>
          <cell r="K562" t="str">
            <v>KG</v>
          </cell>
          <cell r="L562">
            <v>4488.37</v>
          </cell>
          <cell r="M562" t="str">
            <v>EUR</v>
          </cell>
          <cell r="N562">
            <v>5691.3</v>
          </cell>
          <cell r="P562">
            <v>5691.3</v>
          </cell>
          <cell r="Q562">
            <v>5691.3</v>
          </cell>
          <cell r="R562">
            <v>-1202.93</v>
          </cell>
          <cell r="S562">
            <v>-1202.93</v>
          </cell>
          <cell r="T562">
            <v>0</v>
          </cell>
        </row>
        <row r="563">
          <cell r="B563">
            <v>1120000</v>
          </cell>
          <cell r="C563" t="str">
            <v>Fertige Erz</v>
          </cell>
          <cell r="D563" t="str">
            <v>RHPV</v>
          </cell>
          <cell r="E563" t="str">
            <v>06169686</v>
          </cell>
          <cell r="G563" t="str">
            <v>BAYFERROX ROHKLINKER</v>
          </cell>
          <cell r="H563" t="str">
            <v>RB00000687</v>
          </cell>
          <cell r="I563" t="str">
            <v>2202</v>
          </cell>
          <cell r="J563">
            <v>297279</v>
          </cell>
          <cell r="K563" t="str">
            <v>KG</v>
          </cell>
          <cell r="L563">
            <v>226467.15</v>
          </cell>
          <cell r="M563" t="str">
            <v>EUR</v>
          </cell>
          <cell r="N563">
            <v>228696.73</v>
          </cell>
          <cell r="P563">
            <v>326115.06</v>
          </cell>
          <cell r="Q563">
            <v>228696.73</v>
          </cell>
          <cell r="R563">
            <v>-2229.58</v>
          </cell>
          <cell r="S563">
            <v>-99647.91</v>
          </cell>
          <cell r="T563">
            <v>97418.33</v>
          </cell>
        </row>
        <row r="564">
          <cell r="B564">
            <v>1120000</v>
          </cell>
          <cell r="C564" t="str">
            <v>Fertige Erz</v>
          </cell>
          <cell r="D564" t="str">
            <v>RHPV</v>
          </cell>
          <cell r="E564" t="str">
            <v>06028365</v>
          </cell>
          <cell r="G564" t="str">
            <v>BAYFERROX 120 NM.</v>
          </cell>
          <cell r="H564" t="str">
            <v>RB00000687</v>
          </cell>
          <cell r="I564" t="str">
            <v>2202</v>
          </cell>
          <cell r="J564">
            <v>23745.8</v>
          </cell>
          <cell r="K564" t="str">
            <v>KG</v>
          </cell>
          <cell r="L564">
            <v>12207.72</v>
          </cell>
          <cell r="M564" t="str">
            <v>EUR</v>
          </cell>
          <cell r="N564">
            <v>18215.400000000001</v>
          </cell>
          <cell r="P564">
            <v>18215.400000000001</v>
          </cell>
          <cell r="Q564">
            <v>18215.400000000001</v>
          </cell>
          <cell r="R564">
            <v>-6007.68</v>
          </cell>
          <cell r="S564">
            <v>-6007.68</v>
          </cell>
          <cell r="T564">
            <v>0</v>
          </cell>
        </row>
        <row r="565">
          <cell r="B565">
            <v>1120000</v>
          </cell>
          <cell r="C565" t="str">
            <v>Fertige Erz</v>
          </cell>
          <cell r="D565" t="str">
            <v>RHPV</v>
          </cell>
          <cell r="E565" t="str">
            <v>06028357</v>
          </cell>
          <cell r="G565" t="str">
            <v>BAYFERROX 120 N.</v>
          </cell>
          <cell r="H565" t="str">
            <v>RB00000687</v>
          </cell>
          <cell r="I565" t="str">
            <v>2202</v>
          </cell>
          <cell r="J565">
            <v>12010</v>
          </cell>
          <cell r="K565" t="str">
            <v>KG</v>
          </cell>
          <cell r="L565">
            <v>5895.71</v>
          </cell>
          <cell r="M565" t="str">
            <v>EUR</v>
          </cell>
          <cell r="N565">
            <v>8869.3799999999992</v>
          </cell>
          <cell r="P565">
            <v>8869.3799999999992</v>
          </cell>
          <cell r="Q565">
            <v>8869.3799999999992</v>
          </cell>
          <cell r="R565">
            <v>-2973.67</v>
          </cell>
          <cell r="S565">
            <v>-2973.67</v>
          </cell>
          <cell r="T565">
            <v>0</v>
          </cell>
        </row>
        <row r="566">
          <cell r="B566">
            <v>1120000</v>
          </cell>
          <cell r="C566" t="str">
            <v>Fertige Erz</v>
          </cell>
          <cell r="D566" t="str">
            <v>RHPV</v>
          </cell>
          <cell r="E566" t="str">
            <v>06028330</v>
          </cell>
          <cell r="G566" t="str">
            <v>BAYFERROX ROHKLINKER</v>
          </cell>
          <cell r="H566" t="str">
            <v>RB00000687</v>
          </cell>
          <cell r="I566" t="str">
            <v>2202</v>
          </cell>
          <cell r="J566">
            <v>75544</v>
          </cell>
          <cell r="K566" t="str">
            <v>KG</v>
          </cell>
          <cell r="L566">
            <v>35271.49</v>
          </cell>
          <cell r="M566" t="str">
            <v>EUR</v>
          </cell>
          <cell r="N566">
            <v>25095.72</v>
          </cell>
          <cell r="P566">
            <v>45394.39</v>
          </cell>
          <cell r="Q566">
            <v>25095.72</v>
          </cell>
          <cell r="R566">
            <v>10175.77</v>
          </cell>
          <cell r="S566">
            <v>-10122.9</v>
          </cell>
          <cell r="T566">
            <v>20298.669999999998</v>
          </cell>
        </row>
        <row r="567">
          <cell r="B567">
            <v>1120000</v>
          </cell>
          <cell r="C567" t="str">
            <v>Fertige Erz</v>
          </cell>
          <cell r="D567" t="str">
            <v>RHPV</v>
          </cell>
          <cell r="E567" t="str">
            <v>06026117</v>
          </cell>
          <cell r="G567" t="str">
            <v>BAYFERROX 503 MISCHW</v>
          </cell>
          <cell r="H567" t="str">
            <v>RB00000687</v>
          </cell>
          <cell r="I567" t="str">
            <v>2202</v>
          </cell>
          <cell r="J567">
            <v>6880</v>
          </cell>
          <cell r="K567" t="str">
            <v>KG</v>
          </cell>
          <cell r="L567">
            <v>4791.93</v>
          </cell>
          <cell r="M567" t="str">
            <v>EUR</v>
          </cell>
          <cell r="N567">
            <v>5027.8999999999996</v>
          </cell>
          <cell r="P567">
            <v>5027.8999999999996</v>
          </cell>
          <cell r="Q567">
            <v>5027.8999999999996</v>
          </cell>
          <cell r="R567">
            <v>-235.97</v>
          </cell>
          <cell r="S567">
            <v>-235.97</v>
          </cell>
          <cell r="T567">
            <v>0</v>
          </cell>
        </row>
        <row r="568">
          <cell r="B568">
            <v>1120000</v>
          </cell>
          <cell r="C568" t="str">
            <v>Fertige Erz</v>
          </cell>
          <cell r="D568" t="str">
            <v>RHPV</v>
          </cell>
          <cell r="E568" t="str">
            <v>05915953</v>
          </cell>
          <cell r="G568" t="str">
            <v>IOX Y 02,MISCHWARE</v>
          </cell>
          <cell r="H568" t="str">
            <v>RB00000687</v>
          </cell>
          <cell r="I568" t="str">
            <v>2202</v>
          </cell>
          <cell r="J568">
            <v>3740</v>
          </cell>
          <cell r="K568" t="str">
            <v>KG</v>
          </cell>
          <cell r="L568">
            <v>2512.5300000000002</v>
          </cell>
          <cell r="M568" t="str">
            <v>EUR</v>
          </cell>
          <cell r="N568">
            <v>2599.3000000000002</v>
          </cell>
          <cell r="P568">
            <v>2599.3000000000002</v>
          </cell>
          <cell r="Q568">
            <v>2599.3000000000002</v>
          </cell>
          <cell r="R568">
            <v>-86.77</v>
          </cell>
          <cell r="S568">
            <v>-86.77</v>
          </cell>
          <cell r="T568">
            <v>0</v>
          </cell>
        </row>
        <row r="569">
          <cell r="B569">
            <v>1120000</v>
          </cell>
          <cell r="C569" t="str">
            <v>Fertige Erz</v>
          </cell>
          <cell r="D569" t="str">
            <v>RHPV</v>
          </cell>
          <cell r="E569" t="str">
            <v>05915945</v>
          </cell>
          <cell r="G569" t="str">
            <v>IOX B 03,MISCHWARE</v>
          </cell>
          <cell r="H569" t="str">
            <v>RB00000687</v>
          </cell>
          <cell r="I569" t="str">
            <v>2202</v>
          </cell>
          <cell r="J569">
            <v>814.3</v>
          </cell>
          <cell r="K569" t="str">
            <v>KG</v>
          </cell>
          <cell r="L569">
            <v>356.9</v>
          </cell>
          <cell r="M569" t="str">
            <v>EUR</v>
          </cell>
          <cell r="N569">
            <v>462.77</v>
          </cell>
          <cell r="P569">
            <v>462.77</v>
          </cell>
          <cell r="Q569">
            <v>462.77</v>
          </cell>
          <cell r="R569">
            <v>-105.87</v>
          </cell>
          <cell r="S569">
            <v>-105.87</v>
          </cell>
          <cell r="T569">
            <v>0</v>
          </cell>
        </row>
        <row r="570">
          <cell r="B570">
            <v>1120000</v>
          </cell>
          <cell r="C570" t="str">
            <v>Fertige Erz</v>
          </cell>
          <cell r="D570" t="str">
            <v>RHPV</v>
          </cell>
          <cell r="E570" t="str">
            <v>05915937</v>
          </cell>
          <cell r="G570" t="str">
            <v>IOX R 01,MISCHWARE</v>
          </cell>
          <cell r="H570" t="str">
            <v>RB00000687</v>
          </cell>
          <cell r="I570" t="str">
            <v>2202</v>
          </cell>
          <cell r="J570">
            <v>4718</v>
          </cell>
          <cell r="K570" t="str">
            <v>KG</v>
          </cell>
          <cell r="L570">
            <v>2205.67</v>
          </cell>
          <cell r="M570" t="str">
            <v>EUR</v>
          </cell>
          <cell r="N570">
            <v>3750.34</v>
          </cell>
          <cell r="P570">
            <v>3750.34</v>
          </cell>
          <cell r="Q570">
            <v>3750.34</v>
          </cell>
          <cell r="R570">
            <v>-1544.67</v>
          </cell>
          <cell r="S570">
            <v>-1544.67</v>
          </cell>
          <cell r="T570">
            <v>0</v>
          </cell>
        </row>
        <row r="571">
          <cell r="B571">
            <v>1120000</v>
          </cell>
          <cell r="C571" t="str">
            <v>Fertige Erz</v>
          </cell>
          <cell r="D571" t="str">
            <v>RHPV</v>
          </cell>
          <cell r="E571" t="str">
            <v>05915929</v>
          </cell>
          <cell r="G571" t="str">
            <v>IOX R 03,MISCHWARE</v>
          </cell>
          <cell r="H571" t="str">
            <v>RB00000687</v>
          </cell>
          <cell r="I571" t="str">
            <v>2202</v>
          </cell>
          <cell r="J571">
            <v>9340</v>
          </cell>
          <cell r="K571" t="str">
            <v>KG</v>
          </cell>
          <cell r="L571">
            <v>4033.02</v>
          </cell>
          <cell r="M571" t="str">
            <v>EUR</v>
          </cell>
          <cell r="N571">
            <v>5570.38</v>
          </cell>
          <cell r="P571">
            <v>5570.38</v>
          </cell>
          <cell r="Q571">
            <v>5570.38</v>
          </cell>
          <cell r="R571">
            <v>-1537.36</v>
          </cell>
          <cell r="S571">
            <v>-1537.36</v>
          </cell>
          <cell r="T571">
            <v>0</v>
          </cell>
        </row>
        <row r="572">
          <cell r="B572">
            <v>1120000</v>
          </cell>
          <cell r="C572" t="str">
            <v>Fertige Erz</v>
          </cell>
          <cell r="D572" t="str">
            <v>RHPV</v>
          </cell>
          <cell r="E572" t="str">
            <v>05891515</v>
          </cell>
          <cell r="G572" t="str">
            <v>BAYFERROX ROHKLINKER</v>
          </cell>
          <cell r="H572" t="str">
            <v>RB00000687</v>
          </cell>
          <cell r="I572" t="str">
            <v>2202</v>
          </cell>
          <cell r="J572">
            <v>17423</v>
          </cell>
          <cell r="K572" t="str">
            <v>KG</v>
          </cell>
          <cell r="L572">
            <v>6673.01</v>
          </cell>
          <cell r="M572" t="str">
            <v>EUR</v>
          </cell>
          <cell r="N572">
            <v>6559.76</v>
          </cell>
          <cell r="P572">
            <v>6559.76</v>
          </cell>
          <cell r="Q572">
            <v>6559.76</v>
          </cell>
          <cell r="R572">
            <v>113.25</v>
          </cell>
          <cell r="S572">
            <v>113.25</v>
          </cell>
          <cell r="T572">
            <v>0</v>
          </cell>
        </row>
        <row r="573">
          <cell r="B573">
            <v>1120000</v>
          </cell>
          <cell r="C573" t="str">
            <v>Fertige Erz</v>
          </cell>
          <cell r="D573" t="str">
            <v>RHPV</v>
          </cell>
          <cell r="E573" t="str">
            <v>05888492</v>
          </cell>
          <cell r="G573" t="str">
            <v>BAYFERROX 943 NF KEI</v>
          </cell>
          <cell r="H573" t="str">
            <v>RB00000687</v>
          </cell>
          <cell r="I573" t="str">
            <v>2202</v>
          </cell>
          <cell r="J573">
            <v>12914</v>
          </cell>
          <cell r="K573" t="str">
            <v>KG</v>
          </cell>
          <cell r="L573">
            <v>6831.51</v>
          </cell>
          <cell r="M573" t="str">
            <v>EUR</v>
          </cell>
          <cell r="N573">
            <v>6551.27</v>
          </cell>
          <cell r="P573">
            <v>6551.27</v>
          </cell>
          <cell r="Q573">
            <v>6551.27</v>
          </cell>
          <cell r="R573">
            <v>280.24</v>
          </cell>
          <cell r="S573">
            <v>280.24</v>
          </cell>
          <cell r="T573">
            <v>0</v>
          </cell>
        </row>
        <row r="574">
          <cell r="B574">
            <v>1120000</v>
          </cell>
          <cell r="C574" t="str">
            <v>Fertige Erz</v>
          </cell>
          <cell r="D574" t="str">
            <v>RHPV</v>
          </cell>
          <cell r="E574" t="str">
            <v>05888387</v>
          </cell>
          <cell r="G574" t="str">
            <v>BAYFERROX 943 PIGMEN</v>
          </cell>
          <cell r="H574" t="str">
            <v>RB00000687</v>
          </cell>
          <cell r="I574" t="str">
            <v>2202</v>
          </cell>
          <cell r="J574">
            <v>123325</v>
          </cell>
          <cell r="K574" t="str">
            <v>KG</v>
          </cell>
          <cell r="L574">
            <v>93936.67</v>
          </cell>
          <cell r="M574" t="str">
            <v>EUR</v>
          </cell>
          <cell r="N574">
            <v>89879.26</v>
          </cell>
          <cell r="P574">
            <v>89879.26</v>
          </cell>
          <cell r="Q574">
            <v>89879.26</v>
          </cell>
          <cell r="R574">
            <v>4057.41</v>
          </cell>
          <cell r="S574">
            <v>4057.41</v>
          </cell>
          <cell r="T574">
            <v>0</v>
          </cell>
        </row>
        <row r="575">
          <cell r="B575">
            <v>1120000</v>
          </cell>
          <cell r="C575" t="str">
            <v>Fertige Erz</v>
          </cell>
          <cell r="D575" t="str">
            <v>RHPV</v>
          </cell>
          <cell r="E575" t="str">
            <v>05888336</v>
          </cell>
          <cell r="G575" t="str">
            <v>BAYFERROX 3910 L7 PI</v>
          </cell>
          <cell r="H575" t="str">
            <v>RB00000687</v>
          </cell>
          <cell r="I575" t="str">
            <v>2202</v>
          </cell>
          <cell r="J575">
            <v>41139</v>
          </cell>
          <cell r="K575" t="str">
            <v>KG</v>
          </cell>
          <cell r="L575">
            <v>23930.560000000001</v>
          </cell>
          <cell r="M575" t="str">
            <v>EUR</v>
          </cell>
          <cell r="N575">
            <v>24481.82</v>
          </cell>
          <cell r="P575">
            <v>24481.82</v>
          </cell>
          <cell r="Q575">
            <v>24481.82</v>
          </cell>
          <cell r="R575">
            <v>-551.26</v>
          </cell>
          <cell r="S575">
            <v>-551.26</v>
          </cell>
          <cell r="T575">
            <v>0</v>
          </cell>
        </row>
        <row r="576">
          <cell r="B576">
            <v>1120000</v>
          </cell>
          <cell r="C576" t="str">
            <v>Fertige Erz</v>
          </cell>
          <cell r="D576" t="str">
            <v>RHPV</v>
          </cell>
          <cell r="E576" t="str">
            <v>05888298</v>
          </cell>
          <cell r="G576" t="str">
            <v>BAYFERROX 3910 PIGME</v>
          </cell>
          <cell r="H576" t="str">
            <v>RB00000687</v>
          </cell>
          <cell r="I576" t="str">
            <v>2202</v>
          </cell>
          <cell r="J576">
            <v>87942</v>
          </cell>
          <cell r="K576" t="str">
            <v>KG</v>
          </cell>
          <cell r="L576">
            <v>51182.239999999998</v>
          </cell>
          <cell r="M576" t="str">
            <v>EUR</v>
          </cell>
          <cell r="N576">
            <v>52351.87</v>
          </cell>
          <cell r="P576">
            <v>52351.87</v>
          </cell>
          <cell r="Q576">
            <v>52351.87</v>
          </cell>
          <cell r="R576">
            <v>-1169.6300000000001</v>
          </cell>
          <cell r="S576">
            <v>-1169.6300000000001</v>
          </cell>
          <cell r="T576">
            <v>0</v>
          </cell>
        </row>
        <row r="577">
          <cell r="B577">
            <v>1120000</v>
          </cell>
          <cell r="C577" t="str">
            <v>Fertige Erz</v>
          </cell>
          <cell r="D577" t="str">
            <v>RHPV</v>
          </cell>
          <cell r="E577" t="str">
            <v>05888131</v>
          </cell>
          <cell r="G577" t="str">
            <v>BAYFERROX 3910 L7 WA</v>
          </cell>
          <cell r="H577" t="str">
            <v>RB00000687</v>
          </cell>
          <cell r="I577" t="str">
            <v>2202</v>
          </cell>
          <cell r="J577">
            <v>15947</v>
          </cell>
          <cell r="K577" t="str">
            <v>KG</v>
          </cell>
          <cell r="L577">
            <v>11379.78</v>
          </cell>
          <cell r="M577" t="str">
            <v>EUR</v>
          </cell>
          <cell r="N577">
            <v>11791.21</v>
          </cell>
          <cell r="P577">
            <v>11791.21</v>
          </cell>
          <cell r="Q577">
            <v>11791.21</v>
          </cell>
          <cell r="R577">
            <v>-411.43</v>
          </cell>
          <cell r="S577">
            <v>-411.43</v>
          </cell>
          <cell r="T577">
            <v>0</v>
          </cell>
        </row>
        <row r="578">
          <cell r="B578">
            <v>1120000</v>
          </cell>
          <cell r="C578" t="str">
            <v>Fertige Erz</v>
          </cell>
          <cell r="D578" t="str">
            <v>RHPV</v>
          </cell>
          <cell r="E578" t="str">
            <v>05888050</v>
          </cell>
          <cell r="G578" t="str">
            <v>BAYFERROX-PASTE 140</v>
          </cell>
          <cell r="H578" t="str">
            <v>RB00000687</v>
          </cell>
          <cell r="I578" t="str">
            <v>2202</v>
          </cell>
          <cell r="J578">
            <v>82315</v>
          </cell>
          <cell r="K578" t="str">
            <v>KG</v>
          </cell>
          <cell r="L578">
            <v>25838.67</v>
          </cell>
          <cell r="M578" t="str">
            <v>EUR</v>
          </cell>
          <cell r="N578">
            <v>36333.839999999997</v>
          </cell>
          <cell r="P578">
            <v>36333.839999999997</v>
          </cell>
          <cell r="Q578">
            <v>36333.839999999997</v>
          </cell>
          <cell r="R578">
            <v>-10495.17</v>
          </cell>
          <cell r="S578">
            <v>-10495.17</v>
          </cell>
          <cell r="T578">
            <v>0</v>
          </cell>
        </row>
        <row r="579">
          <cell r="B579">
            <v>1120000</v>
          </cell>
          <cell r="C579" t="str">
            <v>Fertige Erz</v>
          </cell>
          <cell r="D579" t="str">
            <v>RHPV</v>
          </cell>
          <cell r="E579" t="str">
            <v>05886562</v>
          </cell>
          <cell r="G579" t="str">
            <v>BAYFERROX 110C</v>
          </cell>
          <cell r="H579" t="str">
            <v>RB00000687</v>
          </cell>
          <cell r="I579" t="str">
            <v>2202</v>
          </cell>
          <cell r="J579">
            <v>72432</v>
          </cell>
          <cell r="K579" t="str">
            <v>KG</v>
          </cell>
          <cell r="L579">
            <v>39026.36</v>
          </cell>
          <cell r="M579" t="str">
            <v>EUR</v>
          </cell>
          <cell r="N579">
            <v>62588.49</v>
          </cell>
          <cell r="P579">
            <v>62588.49</v>
          </cell>
          <cell r="Q579">
            <v>62588.49</v>
          </cell>
          <cell r="R579">
            <v>-23562.13</v>
          </cell>
          <cell r="S579">
            <v>-23562.13</v>
          </cell>
          <cell r="T579">
            <v>0</v>
          </cell>
        </row>
        <row r="580">
          <cell r="B580">
            <v>1120000</v>
          </cell>
          <cell r="C580" t="str">
            <v>Fertige Erz</v>
          </cell>
          <cell r="D580" t="str">
            <v>RHPV</v>
          </cell>
          <cell r="E580" t="str">
            <v>05886554</v>
          </cell>
          <cell r="G580" t="str">
            <v>BAYFERROX 120NG</v>
          </cell>
          <cell r="H580" t="str">
            <v>RB00000687</v>
          </cell>
          <cell r="I580" t="str">
            <v>2202</v>
          </cell>
          <cell r="J580">
            <v>1000</v>
          </cell>
          <cell r="K580" t="str">
            <v>KG</v>
          </cell>
          <cell r="L580">
            <v>522.4</v>
          </cell>
          <cell r="M580" t="str">
            <v>EUR</v>
          </cell>
          <cell r="N580">
            <v>770.4</v>
          </cell>
          <cell r="P580">
            <v>770.4</v>
          </cell>
          <cell r="Q580">
            <v>770.4</v>
          </cell>
          <cell r="R580">
            <v>-248</v>
          </cell>
          <cell r="S580">
            <v>-248</v>
          </cell>
          <cell r="T580">
            <v>0</v>
          </cell>
        </row>
        <row r="581">
          <cell r="B581">
            <v>1120000</v>
          </cell>
          <cell r="C581" t="str">
            <v>Fertige Erz</v>
          </cell>
          <cell r="D581" t="str">
            <v>RHPV</v>
          </cell>
          <cell r="E581" t="str">
            <v>05886546</v>
          </cell>
          <cell r="G581" t="str">
            <v>BAYFERROX 130C</v>
          </cell>
          <cell r="H581" t="str">
            <v>RB00000687</v>
          </cell>
          <cell r="I581" t="str">
            <v>2202</v>
          </cell>
          <cell r="J581">
            <v>21340</v>
          </cell>
          <cell r="K581" t="str">
            <v>KG</v>
          </cell>
          <cell r="L581">
            <v>10535.57</v>
          </cell>
          <cell r="M581" t="str">
            <v>EUR</v>
          </cell>
          <cell r="N581">
            <v>14022.51</v>
          </cell>
          <cell r="P581">
            <v>14022.51</v>
          </cell>
          <cell r="Q581">
            <v>14022.51</v>
          </cell>
          <cell r="R581">
            <v>-3486.94</v>
          </cell>
          <cell r="S581">
            <v>-3486.94</v>
          </cell>
          <cell r="T581">
            <v>0</v>
          </cell>
        </row>
        <row r="582">
          <cell r="B582">
            <v>1120000</v>
          </cell>
          <cell r="C582" t="str">
            <v>Fertige Erz</v>
          </cell>
          <cell r="D582" t="str">
            <v>RHPV</v>
          </cell>
          <cell r="E582" t="str">
            <v>05886538</v>
          </cell>
          <cell r="G582" t="str">
            <v>BAYFERROX 180KL</v>
          </cell>
          <cell r="H582" t="str">
            <v>RB00000687</v>
          </cell>
          <cell r="I582" t="str">
            <v>2202</v>
          </cell>
          <cell r="J582">
            <v>1000</v>
          </cell>
          <cell r="K582" t="str">
            <v>KG</v>
          </cell>
          <cell r="L582">
            <v>556.9</v>
          </cell>
          <cell r="M582" t="str">
            <v>EUR</v>
          </cell>
          <cell r="N582">
            <v>597</v>
          </cell>
          <cell r="P582">
            <v>597</v>
          </cell>
          <cell r="Q582">
            <v>597</v>
          </cell>
          <cell r="R582">
            <v>-40.1</v>
          </cell>
          <cell r="S582">
            <v>-40.1</v>
          </cell>
          <cell r="T582">
            <v>0</v>
          </cell>
        </row>
        <row r="583">
          <cell r="B583">
            <v>1120000</v>
          </cell>
          <cell r="C583" t="str">
            <v>Fertige Erz</v>
          </cell>
          <cell r="D583" t="str">
            <v>RHPV</v>
          </cell>
          <cell r="E583" t="str">
            <v>05886430</v>
          </cell>
          <cell r="G583" t="str">
            <v>BAYFERROX 318C</v>
          </cell>
          <cell r="H583" t="str">
            <v>RB00000687</v>
          </cell>
          <cell r="I583" t="str">
            <v>2202</v>
          </cell>
          <cell r="J583">
            <v>14920</v>
          </cell>
          <cell r="K583" t="str">
            <v>KG</v>
          </cell>
          <cell r="L583">
            <v>7224.26</v>
          </cell>
          <cell r="M583" t="str">
            <v>EUR</v>
          </cell>
          <cell r="N583">
            <v>7328.7</v>
          </cell>
          <cell r="P583">
            <v>7328.7</v>
          </cell>
          <cell r="Q583">
            <v>7328.7</v>
          </cell>
          <cell r="R583">
            <v>-104.44</v>
          </cell>
          <cell r="S583">
            <v>-104.44</v>
          </cell>
          <cell r="T583">
            <v>0</v>
          </cell>
        </row>
        <row r="584">
          <cell r="B584">
            <v>1120000</v>
          </cell>
          <cell r="C584" t="str">
            <v>Fertige Erz</v>
          </cell>
          <cell r="D584" t="str">
            <v>RHPV</v>
          </cell>
          <cell r="E584" t="str">
            <v>05886422</v>
          </cell>
          <cell r="G584" t="str">
            <v>BAYFERROX 330C</v>
          </cell>
          <cell r="H584" t="str">
            <v>RB00000687</v>
          </cell>
          <cell r="I584" t="str">
            <v>2202</v>
          </cell>
          <cell r="J584">
            <v>33348</v>
          </cell>
          <cell r="K584" t="str">
            <v>KG</v>
          </cell>
          <cell r="L584">
            <v>17697.79</v>
          </cell>
          <cell r="M584" t="str">
            <v>EUR</v>
          </cell>
          <cell r="N584">
            <v>23537.02</v>
          </cell>
          <cell r="P584">
            <v>23537.02</v>
          </cell>
          <cell r="Q584">
            <v>23537.02</v>
          </cell>
          <cell r="R584">
            <v>-5839.23</v>
          </cell>
          <cell r="S584">
            <v>-5839.23</v>
          </cell>
          <cell r="T584">
            <v>0</v>
          </cell>
        </row>
        <row r="585">
          <cell r="B585">
            <v>1120000</v>
          </cell>
          <cell r="C585" t="str">
            <v>Fertige Erz</v>
          </cell>
          <cell r="D585" t="str">
            <v>RHPV</v>
          </cell>
          <cell r="E585" t="str">
            <v>05886392</v>
          </cell>
          <cell r="G585" t="str">
            <v>BAYFERROX 605/41UE</v>
          </cell>
          <cell r="H585" t="str">
            <v>RB00000687</v>
          </cell>
          <cell r="I585" t="str">
            <v>2202</v>
          </cell>
          <cell r="J585">
            <v>2698</v>
          </cell>
          <cell r="K585" t="str">
            <v>KG</v>
          </cell>
          <cell r="L585">
            <v>2792.43</v>
          </cell>
          <cell r="M585" t="str">
            <v>EUR</v>
          </cell>
          <cell r="N585">
            <v>2934.07</v>
          </cell>
          <cell r="P585">
            <v>2934.07</v>
          </cell>
          <cell r="Q585">
            <v>2934.07</v>
          </cell>
          <cell r="R585">
            <v>-141.63999999999999</v>
          </cell>
          <cell r="S585">
            <v>-141.63999999999999</v>
          </cell>
          <cell r="T585">
            <v>0</v>
          </cell>
        </row>
        <row r="586">
          <cell r="B586">
            <v>1120000</v>
          </cell>
          <cell r="C586" t="str">
            <v>Fertige Erz</v>
          </cell>
          <cell r="D586" t="str">
            <v>RHPV</v>
          </cell>
          <cell r="E586" t="str">
            <v>05886333</v>
          </cell>
          <cell r="G586" t="str">
            <v>BAYFERROX 640/25 X</v>
          </cell>
          <cell r="H586" t="str">
            <v>RB00000687</v>
          </cell>
          <cell r="I586" t="str">
            <v>2202</v>
          </cell>
          <cell r="J586">
            <v>4890</v>
          </cell>
          <cell r="K586" t="str">
            <v>KG</v>
          </cell>
          <cell r="L586">
            <v>2259.67</v>
          </cell>
          <cell r="M586" t="str">
            <v>EUR</v>
          </cell>
          <cell r="N586">
            <v>3043.05</v>
          </cell>
          <cell r="P586">
            <v>3043.05</v>
          </cell>
          <cell r="Q586">
            <v>3043.05</v>
          </cell>
          <cell r="R586">
            <v>-783.38</v>
          </cell>
          <cell r="S586">
            <v>-783.38</v>
          </cell>
          <cell r="T586">
            <v>0</v>
          </cell>
        </row>
        <row r="587">
          <cell r="B587">
            <v>1120000</v>
          </cell>
          <cell r="C587" t="str">
            <v>Fertige Erz</v>
          </cell>
          <cell r="D587" t="str">
            <v>RHPV</v>
          </cell>
          <cell r="E587" t="str">
            <v>05886317</v>
          </cell>
          <cell r="G587" t="str">
            <v>BAYFERROX 920C</v>
          </cell>
          <cell r="H587" t="str">
            <v>RB00000687</v>
          </cell>
          <cell r="I587" t="str">
            <v>2202</v>
          </cell>
          <cell r="J587">
            <v>3750</v>
          </cell>
          <cell r="K587" t="str">
            <v>KG</v>
          </cell>
          <cell r="L587">
            <v>2600.2600000000002</v>
          </cell>
          <cell r="M587" t="str">
            <v>EUR</v>
          </cell>
          <cell r="N587">
            <v>2692.13</v>
          </cell>
          <cell r="P587">
            <v>2692.13</v>
          </cell>
          <cell r="Q587">
            <v>2692.13</v>
          </cell>
          <cell r="R587">
            <v>-91.87</v>
          </cell>
          <cell r="S587">
            <v>-91.87</v>
          </cell>
          <cell r="T587">
            <v>0</v>
          </cell>
        </row>
        <row r="588">
          <cell r="B588">
            <v>1120000</v>
          </cell>
          <cell r="C588" t="str">
            <v>Fertige Erz</v>
          </cell>
          <cell r="D588" t="str">
            <v>RHPV</v>
          </cell>
          <cell r="E588" t="str">
            <v>05886295</v>
          </cell>
          <cell r="G588" t="str">
            <v>BAYFERROX 965C</v>
          </cell>
          <cell r="H588" t="str">
            <v>RB00000687</v>
          </cell>
          <cell r="I588" t="str">
            <v>2202</v>
          </cell>
          <cell r="J588">
            <v>7695</v>
          </cell>
          <cell r="K588" t="str">
            <v>KG</v>
          </cell>
          <cell r="L588">
            <v>5552.71</v>
          </cell>
          <cell r="M588" t="str">
            <v>EUR</v>
          </cell>
          <cell r="N588">
            <v>7040.93</v>
          </cell>
          <cell r="P588">
            <v>7040.93</v>
          </cell>
          <cell r="Q588">
            <v>7040.93</v>
          </cell>
          <cell r="R588">
            <v>-1488.22</v>
          </cell>
          <cell r="S588">
            <v>-1488.22</v>
          </cell>
          <cell r="T588">
            <v>0</v>
          </cell>
        </row>
        <row r="589">
          <cell r="B589">
            <v>1120000</v>
          </cell>
          <cell r="C589" t="str">
            <v>Fertige Erz</v>
          </cell>
          <cell r="D589" t="str">
            <v>RHPV</v>
          </cell>
          <cell r="E589" t="str">
            <v>05886236</v>
          </cell>
          <cell r="G589" t="str">
            <v>BAYER MC YELLOW</v>
          </cell>
          <cell r="H589" t="str">
            <v>RB00000687</v>
          </cell>
          <cell r="I589" t="str">
            <v>2202</v>
          </cell>
          <cell r="J589">
            <v>804</v>
          </cell>
          <cell r="K589" t="str">
            <v>KG</v>
          </cell>
          <cell r="L589">
            <v>557.49</v>
          </cell>
          <cell r="M589" t="str">
            <v>EUR</v>
          </cell>
          <cell r="N589">
            <v>577.19000000000005</v>
          </cell>
          <cell r="P589">
            <v>577.19000000000005</v>
          </cell>
          <cell r="Q589">
            <v>577.19000000000005</v>
          </cell>
          <cell r="R589">
            <v>-19.7</v>
          </cell>
          <cell r="S589">
            <v>-19.7</v>
          </cell>
          <cell r="T589">
            <v>0</v>
          </cell>
        </row>
        <row r="590">
          <cell r="B590">
            <v>1120000</v>
          </cell>
          <cell r="C590" t="str">
            <v>Fertige Erz</v>
          </cell>
          <cell r="D590" t="str">
            <v>RHPV</v>
          </cell>
          <cell r="E590" t="str">
            <v>05886228</v>
          </cell>
          <cell r="G590" t="str">
            <v>BAYFERROX UE-DUNKELB</v>
          </cell>
          <cell r="H590" t="str">
            <v>RB00000687</v>
          </cell>
          <cell r="I590" t="str">
            <v>2202</v>
          </cell>
          <cell r="J590">
            <v>2800</v>
          </cell>
          <cell r="K590" t="str">
            <v>KG</v>
          </cell>
          <cell r="L590">
            <v>1809.36</v>
          </cell>
          <cell r="M590" t="str">
            <v>EUR</v>
          </cell>
          <cell r="N590">
            <v>1921.64</v>
          </cell>
          <cell r="P590">
            <v>1921.64</v>
          </cell>
          <cell r="Q590">
            <v>1921.64</v>
          </cell>
          <cell r="R590">
            <v>-112.28</v>
          </cell>
          <cell r="S590">
            <v>-112.28</v>
          </cell>
          <cell r="T590">
            <v>0</v>
          </cell>
        </row>
        <row r="591">
          <cell r="B591">
            <v>1120000</v>
          </cell>
          <cell r="C591" t="str">
            <v>Fertige Erz</v>
          </cell>
          <cell r="D591" t="str">
            <v>RHPV</v>
          </cell>
          <cell r="E591" t="str">
            <v>05864925</v>
          </cell>
          <cell r="G591" t="str">
            <v>BAYFERROX 350 FLUESS</v>
          </cell>
          <cell r="H591" t="str">
            <v>RB00000687</v>
          </cell>
          <cell r="I591" t="str">
            <v>2202</v>
          </cell>
          <cell r="J591">
            <v>257020</v>
          </cell>
          <cell r="K591" t="str">
            <v>KG</v>
          </cell>
          <cell r="L591">
            <v>71965.600000000006</v>
          </cell>
          <cell r="M591" t="str">
            <v>EUR</v>
          </cell>
          <cell r="N591">
            <v>88851.81</v>
          </cell>
          <cell r="P591">
            <v>88851.81</v>
          </cell>
          <cell r="Q591">
            <v>88851.81</v>
          </cell>
          <cell r="R591">
            <v>-16886.21</v>
          </cell>
          <cell r="S591">
            <v>-16886.21</v>
          </cell>
          <cell r="T591">
            <v>0</v>
          </cell>
        </row>
        <row r="592">
          <cell r="B592">
            <v>1120000</v>
          </cell>
          <cell r="C592" t="str">
            <v>Fertige Erz</v>
          </cell>
          <cell r="D592" t="str">
            <v>RHPV</v>
          </cell>
          <cell r="E592" t="str">
            <v>05726530</v>
          </cell>
          <cell r="G592" t="str">
            <v>BAYFERROX 120 CMX MI</v>
          </cell>
          <cell r="H592" t="str">
            <v>RB00000687</v>
          </cell>
          <cell r="I592" t="str">
            <v>2202</v>
          </cell>
          <cell r="J592">
            <v>1232</v>
          </cell>
          <cell r="K592" t="str">
            <v>KG</v>
          </cell>
          <cell r="L592">
            <v>531.98</v>
          </cell>
          <cell r="M592" t="str">
            <v>EUR</v>
          </cell>
          <cell r="N592">
            <v>734.76</v>
          </cell>
          <cell r="P592">
            <v>734.76</v>
          </cell>
          <cell r="Q592">
            <v>734.76</v>
          </cell>
          <cell r="R592">
            <v>-202.78</v>
          </cell>
          <cell r="S592">
            <v>-202.78</v>
          </cell>
          <cell r="T592">
            <v>0</v>
          </cell>
        </row>
        <row r="593">
          <cell r="B593">
            <v>1120000</v>
          </cell>
          <cell r="C593" t="str">
            <v>Fertige Erz</v>
          </cell>
          <cell r="D593" t="str">
            <v>RHPV</v>
          </cell>
          <cell r="E593" t="str">
            <v>05726395</v>
          </cell>
          <cell r="G593" t="str">
            <v>BAYFERROX 160M. MISC</v>
          </cell>
          <cell r="H593" t="str">
            <v>RB00000687</v>
          </cell>
          <cell r="I593" t="str">
            <v>2202</v>
          </cell>
          <cell r="J593">
            <v>2255.6</v>
          </cell>
          <cell r="K593" t="str">
            <v>KG</v>
          </cell>
          <cell r="L593">
            <v>1222.0899999999999</v>
          </cell>
          <cell r="M593" t="str">
            <v>EUR</v>
          </cell>
          <cell r="N593">
            <v>1352.23</v>
          </cell>
          <cell r="P593">
            <v>1352.23</v>
          </cell>
          <cell r="Q593">
            <v>1352.23</v>
          </cell>
          <cell r="R593">
            <v>-130.13999999999999</v>
          </cell>
          <cell r="S593">
            <v>-130.13999999999999</v>
          </cell>
          <cell r="T593">
            <v>0</v>
          </cell>
        </row>
        <row r="594">
          <cell r="B594">
            <v>1120000</v>
          </cell>
          <cell r="C594" t="str">
            <v>Fertige Erz</v>
          </cell>
          <cell r="D594" t="str">
            <v>RHPV</v>
          </cell>
          <cell r="E594" t="str">
            <v>05719720</v>
          </cell>
          <cell r="G594" t="str">
            <v>BAYOXIDE E 33 PASTE</v>
          </cell>
          <cell r="H594" t="str">
            <v>RB00000687</v>
          </cell>
          <cell r="I594" t="str">
            <v>2202</v>
          </cell>
          <cell r="J594">
            <v>23828</v>
          </cell>
          <cell r="K594" t="str">
            <v>KG</v>
          </cell>
          <cell r="L594">
            <v>12747.99</v>
          </cell>
          <cell r="M594" t="str">
            <v>EUR</v>
          </cell>
          <cell r="N594">
            <v>12931.46</v>
          </cell>
          <cell r="P594">
            <v>12931.46</v>
          </cell>
          <cell r="Q594">
            <v>12931.46</v>
          </cell>
          <cell r="R594">
            <v>-183.47</v>
          </cell>
          <cell r="S594">
            <v>-183.47</v>
          </cell>
          <cell r="T594">
            <v>0</v>
          </cell>
        </row>
        <row r="595">
          <cell r="B595">
            <v>1120000</v>
          </cell>
          <cell r="C595" t="str">
            <v>Fertige Erz</v>
          </cell>
          <cell r="D595" t="str">
            <v>RHPV</v>
          </cell>
          <cell r="E595" t="str">
            <v>05694450</v>
          </cell>
          <cell r="G595" t="str">
            <v>B FE 3910LV,MISCHWAR</v>
          </cell>
          <cell r="H595" t="str">
            <v>RB00000687</v>
          </cell>
          <cell r="I595" t="str">
            <v>2202</v>
          </cell>
          <cell r="J595">
            <v>32172.400000000001</v>
          </cell>
          <cell r="K595" t="str">
            <v>KG</v>
          </cell>
          <cell r="L595">
            <v>27645.74</v>
          </cell>
          <cell r="M595" t="str">
            <v>EUR</v>
          </cell>
          <cell r="N595">
            <v>28047.9</v>
          </cell>
          <cell r="P595">
            <v>28047.9</v>
          </cell>
          <cell r="Q595">
            <v>28047.9</v>
          </cell>
          <cell r="R595">
            <v>-402.16</v>
          </cell>
          <cell r="S595">
            <v>-402.16</v>
          </cell>
          <cell r="T595">
            <v>0</v>
          </cell>
        </row>
        <row r="596">
          <cell r="B596">
            <v>1120000</v>
          </cell>
          <cell r="C596" t="str">
            <v>Fertige Erz</v>
          </cell>
          <cell r="D596" t="str">
            <v>RHPV</v>
          </cell>
          <cell r="E596" t="str">
            <v>05634636</v>
          </cell>
          <cell r="G596" t="str">
            <v>BAYOXIDE E 33</v>
          </cell>
          <cell r="H596" t="str">
            <v>RB00000687</v>
          </cell>
          <cell r="I596" t="str">
            <v>2202</v>
          </cell>
          <cell r="J596">
            <v>286</v>
          </cell>
          <cell r="K596" t="str">
            <v>KG</v>
          </cell>
          <cell r="L596">
            <v>495.32</v>
          </cell>
          <cell r="M596" t="str">
            <v>EUR</v>
          </cell>
          <cell r="N596">
            <v>580.38</v>
          </cell>
          <cell r="P596">
            <v>580.38</v>
          </cell>
          <cell r="Q596">
            <v>580.38</v>
          </cell>
          <cell r="R596">
            <v>-85.06</v>
          </cell>
          <cell r="S596">
            <v>-85.06</v>
          </cell>
          <cell r="T596">
            <v>0</v>
          </cell>
        </row>
        <row r="597">
          <cell r="B597">
            <v>1120000</v>
          </cell>
          <cell r="C597" t="str">
            <v>Fertige Erz</v>
          </cell>
          <cell r="D597" t="str">
            <v>RHPV</v>
          </cell>
          <cell r="E597" t="str">
            <v>05621593</v>
          </cell>
          <cell r="G597" t="str">
            <v>COLORTHERM YELLOW 30</v>
          </cell>
          <cell r="H597" t="str">
            <v>RB00000687</v>
          </cell>
          <cell r="I597" t="str">
            <v>2202</v>
          </cell>
          <cell r="J597">
            <v>8548</v>
          </cell>
          <cell r="K597" t="str">
            <v>KG</v>
          </cell>
          <cell r="L597">
            <v>18890.23</v>
          </cell>
          <cell r="M597" t="str">
            <v>EUR</v>
          </cell>
          <cell r="N597">
            <v>14485.44</v>
          </cell>
          <cell r="P597">
            <v>14485.44</v>
          </cell>
          <cell r="Q597">
            <v>14485.44</v>
          </cell>
          <cell r="R597">
            <v>4404.79</v>
          </cell>
          <cell r="S597">
            <v>4404.79</v>
          </cell>
          <cell r="T597">
            <v>0</v>
          </cell>
        </row>
        <row r="598">
          <cell r="B598">
            <v>1120000</v>
          </cell>
          <cell r="C598" t="str">
            <v>Fertige Erz</v>
          </cell>
          <cell r="D598" t="str">
            <v>RHPV</v>
          </cell>
          <cell r="E598" t="str">
            <v>05621585</v>
          </cell>
          <cell r="G598" t="str">
            <v>COLORTHERM YELLOW 39</v>
          </cell>
          <cell r="H598" t="str">
            <v>RB00000687</v>
          </cell>
          <cell r="I598" t="str">
            <v>2202</v>
          </cell>
          <cell r="J598">
            <v>27616.6</v>
          </cell>
          <cell r="K598" t="str">
            <v>KG</v>
          </cell>
          <cell r="L598">
            <v>58845.49</v>
          </cell>
          <cell r="M598" t="str">
            <v>EUR</v>
          </cell>
          <cell r="N598">
            <v>44802.41</v>
          </cell>
          <cell r="P598">
            <v>44802.41</v>
          </cell>
          <cell r="Q598">
            <v>44802.41</v>
          </cell>
          <cell r="R598">
            <v>14043.08</v>
          </cell>
          <cell r="S598">
            <v>14043.08</v>
          </cell>
          <cell r="T598">
            <v>0</v>
          </cell>
        </row>
        <row r="599">
          <cell r="B599">
            <v>1120000</v>
          </cell>
          <cell r="C599" t="str">
            <v>Fertige Erz</v>
          </cell>
          <cell r="D599" t="str">
            <v>RHPV</v>
          </cell>
          <cell r="E599" t="str">
            <v>05621488</v>
          </cell>
          <cell r="G599" t="str">
            <v>COLORTHERM YELLOW 20</v>
          </cell>
          <cell r="H599" t="str">
            <v>RB00000687</v>
          </cell>
          <cell r="I599" t="str">
            <v>2202</v>
          </cell>
          <cell r="J599">
            <v>7600</v>
          </cell>
          <cell r="K599" t="str">
            <v>KG</v>
          </cell>
          <cell r="L599">
            <v>9373.84</v>
          </cell>
          <cell r="M599" t="str">
            <v>EUR</v>
          </cell>
          <cell r="N599">
            <v>11127.92</v>
          </cell>
          <cell r="P599">
            <v>11127.92</v>
          </cell>
          <cell r="Q599">
            <v>11127.92</v>
          </cell>
          <cell r="R599">
            <v>-1754.08</v>
          </cell>
          <cell r="S599">
            <v>-1754.08</v>
          </cell>
          <cell r="T599">
            <v>0</v>
          </cell>
        </row>
        <row r="600">
          <cell r="B600">
            <v>1120000</v>
          </cell>
          <cell r="C600" t="str">
            <v>Fertige Erz</v>
          </cell>
          <cell r="D600" t="str">
            <v>RHPV</v>
          </cell>
          <cell r="E600" t="str">
            <v>05621453</v>
          </cell>
          <cell r="G600" t="str">
            <v>COLORTHERM YELLOW 10</v>
          </cell>
          <cell r="H600" t="str">
            <v>RB00000687</v>
          </cell>
          <cell r="I600" t="str">
            <v>2202</v>
          </cell>
          <cell r="J600">
            <v>750</v>
          </cell>
          <cell r="K600" t="str">
            <v>KG</v>
          </cell>
          <cell r="L600">
            <v>925.06</v>
          </cell>
          <cell r="M600" t="str">
            <v>EUR</v>
          </cell>
          <cell r="N600">
            <v>1098.1500000000001</v>
          </cell>
          <cell r="P600">
            <v>1098.1500000000001</v>
          </cell>
          <cell r="Q600">
            <v>1098.1500000000001</v>
          </cell>
          <cell r="R600">
            <v>-173.09</v>
          </cell>
          <cell r="S600">
            <v>-173.09</v>
          </cell>
          <cell r="T600">
            <v>0</v>
          </cell>
        </row>
        <row r="601">
          <cell r="B601">
            <v>1120000</v>
          </cell>
          <cell r="C601" t="str">
            <v>Fertige Erz</v>
          </cell>
          <cell r="D601" t="str">
            <v>RHPV</v>
          </cell>
          <cell r="E601" t="str">
            <v>05621437</v>
          </cell>
          <cell r="G601" t="str">
            <v>COLORTHERM RED 180M</v>
          </cell>
          <cell r="H601" t="str">
            <v>RB00000687</v>
          </cell>
          <cell r="I601" t="str">
            <v>2202</v>
          </cell>
          <cell r="J601">
            <v>19950</v>
          </cell>
          <cell r="K601" t="str">
            <v>KG</v>
          </cell>
          <cell r="L601">
            <v>11110.18</v>
          </cell>
          <cell r="M601" t="str">
            <v>EUR</v>
          </cell>
          <cell r="N601">
            <v>11910.15</v>
          </cell>
          <cell r="P601">
            <v>11910.15</v>
          </cell>
          <cell r="Q601">
            <v>11910.15</v>
          </cell>
          <cell r="R601">
            <v>-799.97</v>
          </cell>
          <cell r="S601">
            <v>-799.97</v>
          </cell>
          <cell r="T601">
            <v>0</v>
          </cell>
        </row>
        <row r="602">
          <cell r="B602">
            <v>1120000</v>
          </cell>
          <cell r="C602" t="str">
            <v>Fertige Erz</v>
          </cell>
          <cell r="D602" t="str">
            <v>RHPV</v>
          </cell>
          <cell r="E602" t="str">
            <v>05621399</v>
          </cell>
          <cell r="G602" t="str">
            <v>COLORTHERM RED 140M</v>
          </cell>
          <cell r="H602" t="str">
            <v>RB00000687</v>
          </cell>
          <cell r="I602" t="str">
            <v>2202</v>
          </cell>
          <cell r="J602">
            <v>5000</v>
          </cell>
          <cell r="K602" t="str">
            <v>KG</v>
          </cell>
          <cell r="L602">
            <v>2271</v>
          </cell>
          <cell r="M602" t="str">
            <v>EUR</v>
          </cell>
          <cell r="N602">
            <v>2906</v>
          </cell>
          <cell r="P602">
            <v>2906</v>
          </cell>
          <cell r="Q602">
            <v>2906</v>
          </cell>
          <cell r="R602">
            <v>-635</v>
          </cell>
          <cell r="S602">
            <v>-635</v>
          </cell>
          <cell r="T602">
            <v>0</v>
          </cell>
        </row>
        <row r="603">
          <cell r="B603">
            <v>1120000</v>
          </cell>
          <cell r="C603" t="str">
            <v>Fertige Erz</v>
          </cell>
          <cell r="D603" t="str">
            <v>RHPV</v>
          </cell>
          <cell r="E603" t="str">
            <v>05621291</v>
          </cell>
          <cell r="G603" t="str">
            <v>COLORTHERM RED 120M</v>
          </cell>
          <cell r="H603" t="str">
            <v>RB00000687</v>
          </cell>
          <cell r="I603" t="str">
            <v>2202</v>
          </cell>
          <cell r="J603">
            <v>12735</v>
          </cell>
          <cell r="K603" t="str">
            <v>KG</v>
          </cell>
          <cell r="L603">
            <v>5658.16</v>
          </cell>
          <cell r="M603" t="str">
            <v>EUR</v>
          </cell>
          <cell r="N603">
            <v>8480.24</v>
          </cell>
          <cell r="P603">
            <v>8480.24</v>
          </cell>
          <cell r="Q603">
            <v>8480.24</v>
          </cell>
          <cell r="R603">
            <v>-2822.08</v>
          </cell>
          <cell r="S603">
            <v>-2822.08</v>
          </cell>
          <cell r="T603">
            <v>0</v>
          </cell>
        </row>
        <row r="604">
          <cell r="B604">
            <v>1120000</v>
          </cell>
          <cell r="C604" t="str">
            <v>Fertige Erz</v>
          </cell>
          <cell r="D604" t="str">
            <v>RHPV</v>
          </cell>
          <cell r="E604" t="str">
            <v>05621194</v>
          </cell>
          <cell r="G604" t="str">
            <v>COLORTHERM RED 110M</v>
          </cell>
          <cell r="H604" t="str">
            <v>RB00000687</v>
          </cell>
          <cell r="I604" t="str">
            <v>2202</v>
          </cell>
          <cell r="J604">
            <v>26757</v>
          </cell>
          <cell r="K604" t="str">
            <v>KG</v>
          </cell>
          <cell r="L604">
            <v>12613.24</v>
          </cell>
          <cell r="M604" t="str">
            <v>EUR</v>
          </cell>
          <cell r="N604">
            <v>21365.46</v>
          </cell>
          <cell r="P604">
            <v>21365.46</v>
          </cell>
          <cell r="Q604">
            <v>21365.46</v>
          </cell>
          <cell r="R604">
            <v>-8752.2199999999993</v>
          </cell>
          <cell r="S604">
            <v>-8752.2199999999993</v>
          </cell>
          <cell r="T604">
            <v>0</v>
          </cell>
        </row>
        <row r="605">
          <cell r="B605">
            <v>1120000</v>
          </cell>
          <cell r="C605" t="str">
            <v>Fertige Erz</v>
          </cell>
          <cell r="D605" t="str">
            <v>RHPV</v>
          </cell>
          <cell r="E605" t="str">
            <v>05614074</v>
          </cell>
          <cell r="G605" t="str">
            <v>BAYFERROX 0207 PIGME</v>
          </cell>
          <cell r="H605" t="str">
            <v>RB00000687</v>
          </cell>
          <cell r="I605" t="str">
            <v>2202</v>
          </cell>
          <cell r="J605">
            <v>53350</v>
          </cell>
          <cell r="K605" t="str">
            <v>KG</v>
          </cell>
          <cell r="L605">
            <v>34720.18</v>
          </cell>
          <cell r="M605" t="str">
            <v>EUR</v>
          </cell>
          <cell r="N605">
            <v>34192.01</v>
          </cell>
          <cell r="P605">
            <v>34192.01</v>
          </cell>
          <cell r="Q605">
            <v>34192.01</v>
          </cell>
          <cell r="R605">
            <v>528.16999999999996</v>
          </cell>
          <cell r="S605">
            <v>528.16999999999996</v>
          </cell>
          <cell r="T605">
            <v>0</v>
          </cell>
        </row>
        <row r="606">
          <cell r="B606">
            <v>1120000</v>
          </cell>
          <cell r="C606" t="str">
            <v>Fertige Erz</v>
          </cell>
          <cell r="D606" t="str">
            <v>RHPV</v>
          </cell>
          <cell r="E606" t="str">
            <v>05601290</v>
          </cell>
          <cell r="G606" t="str">
            <v>COLORTHERM YELLOW 39</v>
          </cell>
          <cell r="H606" t="str">
            <v>RB00000687</v>
          </cell>
          <cell r="I606" t="str">
            <v>2202</v>
          </cell>
          <cell r="J606">
            <v>16380</v>
          </cell>
          <cell r="K606" t="str">
            <v>KG</v>
          </cell>
          <cell r="L606">
            <v>37108.89</v>
          </cell>
          <cell r="M606" t="str">
            <v>EUR</v>
          </cell>
          <cell r="N606">
            <v>21642.89</v>
          </cell>
          <cell r="P606">
            <v>29780.48</v>
          </cell>
          <cell r="Q606">
            <v>21642.89</v>
          </cell>
          <cell r="R606">
            <v>15466</v>
          </cell>
          <cell r="S606">
            <v>7328.41</v>
          </cell>
          <cell r="T606">
            <v>8137.59</v>
          </cell>
        </row>
        <row r="607">
          <cell r="B607">
            <v>1120000</v>
          </cell>
          <cell r="C607" t="str">
            <v>Fertige Erz</v>
          </cell>
          <cell r="D607" t="str">
            <v>RHPV</v>
          </cell>
          <cell r="E607" t="str">
            <v>05601169</v>
          </cell>
          <cell r="G607" t="str">
            <v>COLORTHERM RED 120 M</v>
          </cell>
          <cell r="H607" t="str">
            <v>RB00000687</v>
          </cell>
          <cell r="I607" t="str">
            <v>2202</v>
          </cell>
          <cell r="J607">
            <v>8423</v>
          </cell>
          <cell r="K607" t="str">
            <v>KG</v>
          </cell>
          <cell r="L607">
            <v>4317.63</v>
          </cell>
          <cell r="M607" t="str">
            <v>EUR</v>
          </cell>
          <cell r="N607">
            <v>6442.75</v>
          </cell>
          <cell r="P607">
            <v>6442.75</v>
          </cell>
          <cell r="Q607">
            <v>6442.75</v>
          </cell>
          <cell r="R607">
            <v>-2125.12</v>
          </cell>
          <cell r="S607">
            <v>-2125.12</v>
          </cell>
          <cell r="T607">
            <v>0</v>
          </cell>
        </row>
        <row r="608">
          <cell r="B608">
            <v>1120000</v>
          </cell>
          <cell r="C608" t="str">
            <v>Fertige Erz</v>
          </cell>
          <cell r="D608" t="str">
            <v>RHPV</v>
          </cell>
          <cell r="E608" t="str">
            <v>05599482</v>
          </cell>
          <cell r="G608" t="str">
            <v>EISEN(II)-CHLORIDLSG</v>
          </cell>
          <cell r="H608" t="str">
            <v>RB00000687</v>
          </cell>
          <cell r="I608" t="str">
            <v>2202</v>
          </cell>
          <cell r="J608">
            <v>435784.96000000002</v>
          </cell>
          <cell r="K608" t="str">
            <v>KG</v>
          </cell>
          <cell r="L608">
            <v>3704.18</v>
          </cell>
          <cell r="M608" t="str">
            <v>EUR</v>
          </cell>
          <cell r="N608">
            <v>5970.25</v>
          </cell>
          <cell r="P608">
            <v>5970.25</v>
          </cell>
          <cell r="Q608">
            <v>5970.25</v>
          </cell>
          <cell r="R608">
            <v>-2266.0700000000002</v>
          </cell>
          <cell r="S608">
            <v>-2266.0700000000002</v>
          </cell>
          <cell r="T608">
            <v>0</v>
          </cell>
        </row>
        <row r="609">
          <cell r="B609">
            <v>1120000</v>
          </cell>
          <cell r="C609" t="str">
            <v>Fertige Erz</v>
          </cell>
          <cell r="D609" t="str">
            <v>RHPV</v>
          </cell>
          <cell r="E609" t="str">
            <v>05597919</v>
          </cell>
          <cell r="G609" t="str">
            <v>CHROMOXGR GN ZWISCHE</v>
          </cell>
          <cell r="H609" t="str">
            <v>RB00000687</v>
          </cell>
          <cell r="I609" t="str">
            <v>2202</v>
          </cell>
          <cell r="J609">
            <v>45000</v>
          </cell>
          <cell r="K609" t="str">
            <v>KG</v>
          </cell>
          <cell r="L609">
            <v>123934.5</v>
          </cell>
          <cell r="M609" t="str">
            <v>EUR</v>
          </cell>
          <cell r="N609">
            <v>76270.5</v>
          </cell>
          <cell r="P609">
            <v>127188</v>
          </cell>
          <cell r="Q609">
            <v>76270.5</v>
          </cell>
          <cell r="R609">
            <v>47664</v>
          </cell>
          <cell r="S609">
            <v>-3253.5</v>
          </cell>
          <cell r="T609">
            <v>50917.5</v>
          </cell>
        </row>
        <row r="610">
          <cell r="B610">
            <v>1120000</v>
          </cell>
          <cell r="C610" t="str">
            <v>Fertige Erz</v>
          </cell>
          <cell r="D610" t="str">
            <v>RHPV</v>
          </cell>
          <cell r="E610" t="str">
            <v>05571634</v>
          </cell>
          <cell r="G610" t="str">
            <v>ALUMINIUMCHLORID MIT</v>
          </cell>
          <cell r="H610" t="str">
            <v>RB00000687</v>
          </cell>
          <cell r="I610" t="str">
            <v>2202</v>
          </cell>
          <cell r="J610">
            <v>159647.78</v>
          </cell>
          <cell r="K610" t="str">
            <v>KG</v>
          </cell>
          <cell r="L610">
            <v>12788</v>
          </cell>
          <cell r="M610" t="str">
            <v>EUR</v>
          </cell>
          <cell r="N610">
            <v>13490.24</v>
          </cell>
          <cell r="P610">
            <v>13490.24</v>
          </cell>
          <cell r="Q610">
            <v>13490.24</v>
          </cell>
          <cell r="R610">
            <v>-702.24</v>
          </cell>
          <cell r="S610">
            <v>-702.24</v>
          </cell>
          <cell r="T610">
            <v>0</v>
          </cell>
        </row>
        <row r="611">
          <cell r="B611">
            <v>1120000</v>
          </cell>
          <cell r="C611" t="str">
            <v>Fertige Erz</v>
          </cell>
          <cell r="D611" t="str">
            <v>RHPV</v>
          </cell>
          <cell r="E611" t="str">
            <v>05565367</v>
          </cell>
          <cell r="G611" t="str">
            <v>BAYFERROX 3910 WASCH</v>
          </cell>
          <cell r="H611" t="str">
            <v>RB00000687</v>
          </cell>
          <cell r="I611" t="str">
            <v>2202</v>
          </cell>
          <cell r="J611">
            <v>38010</v>
          </cell>
          <cell r="K611" t="str">
            <v>KG</v>
          </cell>
          <cell r="L611">
            <v>26755.24</v>
          </cell>
          <cell r="M611" t="str">
            <v>EUR</v>
          </cell>
          <cell r="N611">
            <v>27667.48</v>
          </cell>
          <cell r="P611">
            <v>27667.48</v>
          </cell>
          <cell r="Q611">
            <v>27667.48</v>
          </cell>
          <cell r="R611">
            <v>-912.24</v>
          </cell>
          <cell r="S611">
            <v>-912.24</v>
          </cell>
          <cell r="T611">
            <v>0</v>
          </cell>
        </row>
        <row r="612">
          <cell r="B612">
            <v>1120000</v>
          </cell>
          <cell r="C612" t="str">
            <v>Fertige Erz</v>
          </cell>
          <cell r="D612" t="str">
            <v>RHPV</v>
          </cell>
          <cell r="E612" t="str">
            <v>05565030</v>
          </cell>
          <cell r="G612" t="str">
            <v>BAYFERROX ROHKLINKER</v>
          </cell>
          <cell r="H612" t="str">
            <v>RB00000687</v>
          </cell>
          <cell r="I612" t="str">
            <v>2202</v>
          </cell>
          <cell r="J612">
            <v>251315.6</v>
          </cell>
          <cell r="K612" t="str">
            <v>KG</v>
          </cell>
          <cell r="L612">
            <v>49911.28</v>
          </cell>
          <cell r="M612" t="str">
            <v>EUR</v>
          </cell>
          <cell r="N612">
            <v>50489.3</v>
          </cell>
          <cell r="P612">
            <v>50489.3</v>
          </cell>
          <cell r="Q612">
            <v>50489.3</v>
          </cell>
          <cell r="R612">
            <v>-578.02</v>
          </cell>
          <cell r="S612">
            <v>-578.02</v>
          </cell>
          <cell r="T612">
            <v>0</v>
          </cell>
        </row>
        <row r="613">
          <cell r="B613">
            <v>1120000</v>
          </cell>
          <cell r="C613" t="str">
            <v>Fertige Erz</v>
          </cell>
          <cell r="D613" t="str">
            <v>RHPV</v>
          </cell>
          <cell r="E613" t="str">
            <v>05565022</v>
          </cell>
          <cell r="G613" t="str">
            <v>BAYFERROX WASCHPASTE</v>
          </cell>
          <cell r="H613" t="str">
            <v>RB00000687</v>
          </cell>
          <cell r="I613" t="str">
            <v>2202</v>
          </cell>
          <cell r="J613">
            <v>1022461</v>
          </cell>
          <cell r="K613" t="str">
            <v>KG</v>
          </cell>
          <cell r="L613">
            <v>98974.22</v>
          </cell>
          <cell r="M613" t="str">
            <v>EUR</v>
          </cell>
          <cell r="N613">
            <v>99894.44</v>
          </cell>
          <cell r="P613">
            <v>99894.44</v>
          </cell>
          <cell r="Q613">
            <v>99894.44</v>
          </cell>
          <cell r="R613">
            <v>-920.22</v>
          </cell>
          <cell r="S613">
            <v>-920.22</v>
          </cell>
          <cell r="T613">
            <v>0</v>
          </cell>
        </row>
        <row r="614">
          <cell r="B614">
            <v>1120000</v>
          </cell>
          <cell r="C614" t="str">
            <v>Fertige Erz</v>
          </cell>
          <cell r="D614" t="str">
            <v>RHPV</v>
          </cell>
          <cell r="E614" t="str">
            <v>05561523</v>
          </cell>
          <cell r="G614" t="str">
            <v>EISENSULFAT LSG.SCHL</v>
          </cell>
          <cell r="H614" t="str">
            <v>RB00000687</v>
          </cell>
          <cell r="I614" t="str">
            <v>2202</v>
          </cell>
          <cell r="J614">
            <v>54354</v>
          </cell>
          <cell r="K614" t="str">
            <v>KG</v>
          </cell>
          <cell r="L614">
            <v>5.44</v>
          </cell>
          <cell r="M614" t="str">
            <v>EUR</v>
          </cell>
          <cell r="N614">
            <v>5.44</v>
          </cell>
          <cell r="P614">
            <v>5.44</v>
          </cell>
          <cell r="Q614">
            <v>5.44</v>
          </cell>
          <cell r="R614">
            <v>0</v>
          </cell>
          <cell r="S614">
            <v>0</v>
          </cell>
          <cell r="T614">
            <v>0</v>
          </cell>
        </row>
        <row r="615">
          <cell r="B615">
            <v>1120000</v>
          </cell>
          <cell r="C615" t="str">
            <v>Fertige Erz</v>
          </cell>
          <cell r="D615" t="str">
            <v>RHPV</v>
          </cell>
          <cell r="E615" t="str">
            <v>05561507</v>
          </cell>
          <cell r="G615" t="str">
            <v>EISENSULFAT LSG.GEM.</v>
          </cell>
          <cell r="H615" t="str">
            <v>RB00000687</v>
          </cell>
          <cell r="I615" t="str">
            <v>2202</v>
          </cell>
          <cell r="J615">
            <v>330314</v>
          </cell>
          <cell r="K615" t="str">
            <v>KG</v>
          </cell>
          <cell r="L615">
            <v>41190.160000000003</v>
          </cell>
          <cell r="M615" t="str">
            <v>EUR</v>
          </cell>
          <cell r="N615">
            <v>40298.31</v>
          </cell>
          <cell r="P615">
            <v>40298.31</v>
          </cell>
          <cell r="Q615">
            <v>40298.31</v>
          </cell>
          <cell r="R615">
            <v>891.85</v>
          </cell>
          <cell r="S615">
            <v>891.85</v>
          </cell>
          <cell r="T615">
            <v>0</v>
          </cell>
        </row>
        <row r="616">
          <cell r="B616">
            <v>1120000</v>
          </cell>
          <cell r="C616" t="str">
            <v>Fertige Erz</v>
          </cell>
          <cell r="D616" t="str">
            <v>RHPV</v>
          </cell>
          <cell r="E616" t="str">
            <v>05561493</v>
          </cell>
          <cell r="G616" t="str">
            <v>EISENSULFAT LSG.GEMI</v>
          </cell>
          <cell r="H616" t="str">
            <v>RB00000687</v>
          </cell>
          <cell r="I616" t="str">
            <v>2202</v>
          </cell>
          <cell r="J616">
            <v>463330</v>
          </cell>
          <cell r="K616" t="str">
            <v>KG</v>
          </cell>
          <cell r="L616">
            <v>44896.68</v>
          </cell>
          <cell r="M616" t="str">
            <v>EUR</v>
          </cell>
          <cell r="N616">
            <v>43414.02</v>
          </cell>
          <cell r="P616">
            <v>43414.02</v>
          </cell>
          <cell r="Q616">
            <v>43414.02</v>
          </cell>
          <cell r="R616">
            <v>1482.66</v>
          </cell>
          <cell r="S616">
            <v>1482.66</v>
          </cell>
          <cell r="T616">
            <v>0</v>
          </cell>
        </row>
        <row r="617">
          <cell r="B617">
            <v>1120000</v>
          </cell>
          <cell r="C617" t="str">
            <v>Fertige Erz</v>
          </cell>
          <cell r="D617" t="str">
            <v>RHPV</v>
          </cell>
          <cell r="E617" t="str">
            <v>05561485</v>
          </cell>
          <cell r="G617" t="str">
            <v>EISENSUL.LSG BEIZERE</v>
          </cell>
          <cell r="H617" t="str">
            <v>RB00000687</v>
          </cell>
          <cell r="I617" t="str">
            <v>2202</v>
          </cell>
          <cell r="J617">
            <v>91241</v>
          </cell>
          <cell r="K617" t="str">
            <v>KG</v>
          </cell>
          <cell r="L617">
            <v>12007.33</v>
          </cell>
          <cell r="M617" t="str">
            <v>EUR</v>
          </cell>
          <cell r="N617">
            <v>9899.65</v>
          </cell>
          <cell r="P617">
            <v>9899.65</v>
          </cell>
          <cell r="Q617">
            <v>9899.65</v>
          </cell>
          <cell r="R617">
            <v>2107.6799999999998</v>
          </cell>
          <cell r="S617">
            <v>2107.6799999999998</v>
          </cell>
          <cell r="T617">
            <v>0</v>
          </cell>
        </row>
        <row r="618">
          <cell r="B618">
            <v>1120000</v>
          </cell>
          <cell r="C618" t="str">
            <v>Fertige Erz</v>
          </cell>
          <cell r="D618" t="str">
            <v>RHPV</v>
          </cell>
          <cell r="E618" t="str">
            <v>05561477</v>
          </cell>
          <cell r="G618" t="str">
            <v>EISENSULF.LSG BEIZER</v>
          </cell>
          <cell r="H618" t="str">
            <v>RB00000687</v>
          </cell>
          <cell r="I618" t="str">
            <v>2202</v>
          </cell>
          <cell r="J618">
            <v>265735</v>
          </cell>
          <cell r="K618" t="str">
            <v>KG</v>
          </cell>
          <cell r="L618">
            <v>30054.63</v>
          </cell>
          <cell r="M618" t="str">
            <v>EUR</v>
          </cell>
          <cell r="N618">
            <v>23783.279999999999</v>
          </cell>
          <cell r="P618">
            <v>23783.279999999999</v>
          </cell>
          <cell r="Q618">
            <v>23783.279999999999</v>
          </cell>
          <cell r="R618">
            <v>6271.35</v>
          </cell>
          <cell r="S618">
            <v>6271.35</v>
          </cell>
          <cell r="T618">
            <v>0</v>
          </cell>
        </row>
        <row r="619">
          <cell r="B619">
            <v>1120000</v>
          </cell>
          <cell r="C619" t="str">
            <v>Fertige Erz</v>
          </cell>
          <cell r="D619" t="str">
            <v>RHPV</v>
          </cell>
          <cell r="E619" t="str">
            <v>05561396</v>
          </cell>
          <cell r="G619" t="str">
            <v>BAYOXIDE E 8706 WASC</v>
          </cell>
          <cell r="H619" t="str">
            <v>RB00000687</v>
          </cell>
          <cell r="I619" t="str">
            <v>2202</v>
          </cell>
          <cell r="J619">
            <v>46000</v>
          </cell>
          <cell r="K619" t="str">
            <v>KG</v>
          </cell>
          <cell r="L619">
            <v>30516.400000000001</v>
          </cell>
          <cell r="M619" t="str">
            <v>EUR</v>
          </cell>
          <cell r="N619">
            <v>29628.6</v>
          </cell>
          <cell r="P619">
            <v>29628.6</v>
          </cell>
          <cell r="Q619">
            <v>29628.6</v>
          </cell>
          <cell r="R619">
            <v>887.8</v>
          </cell>
          <cell r="S619">
            <v>887.8</v>
          </cell>
          <cell r="T619">
            <v>0</v>
          </cell>
        </row>
        <row r="620">
          <cell r="B620">
            <v>1120000</v>
          </cell>
          <cell r="C620" t="str">
            <v>Fertige Erz</v>
          </cell>
          <cell r="D620" t="str">
            <v>RHPV</v>
          </cell>
          <cell r="E620" t="str">
            <v>05561388</v>
          </cell>
          <cell r="G620" t="str">
            <v>BAYOXIDE E 8706 PIGM</v>
          </cell>
          <cell r="H620" t="str">
            <v>RB00000687</v>
          </cell>
          <cell r="I620" t="str">
            <v>2202</v>
          </cell>
          <cell r="J620">
            <v>39300</v>
          </cell>
          <cell r="K620" t="str">
            <v>KG</v>
          </cell>
          <cell r="L620">
            <v>21768.27</v>
          </cell>
          <cell r="M620" t="str">
            <v>EUR</v>
          </cell>
          <cell r="N620">
            <v>21190.560000000001</v>
          </cell>
          <cell r="P620">
            <v>21190.560000000001</v>
          </cell>
          <cell r="Q620">
            <v>21190.560000000001</v>
          </cell>
          <cell r="R620">
            <v>577.71</v>
          </cell>
          <cell r="S620">
            <v>577.71</v>
          </cell>
          <cell r="T620">
            <v>0</v>
          </cell>
        </row>
        <row r="621">
          <cell r="B621">
            <v>1120000</v>
          </cell>
          <cell r="C621" t="str">
            <v>Fertige Erz</v>
          </cell>
          <cell r="D621" t="str">
            <v>RHPV</v>
          </cell>
          <cell r="E621" t="str">
            <v>05561302</v>
          </cell>
          <cell r="G621" t="str">
            <v>BAYFERROX 900 NF KEI</v>
          </cell>
          <cell r="H621" t="str">
            <v>RB00000687</v>
          </cell>
          <cell r="I621" t="str">
            <v>2202</v>
          </cell>
          <cell r="J621">
            <v>52574</v>
          </cell>
          <cell r="K621" t="str">
            <v>KG</v>
          </cell>
          <cell r="L621">
            <v>30235.31</v>
          </cell>
          <cell r="M621" t="str">
            <v>EUR</v>
          </cell>
          <cell r="N621">
            <v>31060.720000000001</v>
          </cell>
          <cell r="P621">
            <v>31060.720000000001</v>
          </cell>
          <cell r="Q621">
            <v>31060.720000000001</v>
          </cell>
          <cell r="R621">
            <v>-825.41</v>
          </cell>
          <cell r="S621">
            <v>-825.41</v>
          </cell>
          <cell r="T621">
            <v>0</v>
          </cell>
        </row>
        <row r="622">
          <cell r="B622">
            <v>1120000</v>
          </cell>
          <cell r="C622" t="str">
            <v>Fertige Erz</v>
          </cell>
          <cell r="D622" t="str">
            <v>RHPV</v>
          </cell>
          <cell r="E622" t="str">
            <v>05561299</v>
          </cell>
          <cell r="G622" t="str">
            <v>BAYFERROX 920 PIGMEN</v>
          </cell>
          <cell r="H622" t="str">
            <v>RB00000687</v>
          </cell>
          <cell r="I622" t="str">
            <v>2202</v>
          </cell>
          <cell r="J622">
            <v>101834</v>
          </cell>
          <cell r="K622" t="str">
            <v>KG</v>
          </cell>
          <cell r="L622">
            <v>49959.76</v>
          </cell>
          <cell r="M622" t="str">
            <v>EUR</v>
          </cell>
          <cell r="N622">
            <v>51538.19</v>
          </cell>
          <cell r="P622">
            <v>51538.19</v>
          </cell>
          <cell r="Q622">
            <v>51538.19</v>
          </cell>
          <cell r="R622">
            <v>-1578.43</v>
          </cell>
          <cell r="S622">
            <v>-1578.43</v>
          </cell>
          <cell r="T622">
            <v>0</v>
          </cell>
        </row>
        <row r="623">
          <cell r="B623">
            <v>1120000</v>
          </cell>
          <cell r="C623" t="str">
            <v>Fertige Erz</v>
          </cell>
          <cell r="D623" t="str">
            <v>RHPV</v>
          </cell>
          <cell r="E623" t="str">
            <v>05559421</v>
          </cell>
          <cell r="G623" t="str">
            <v>GUSSEISENSPAENE GEM.</v>
          </cell>
          <cell r="H623" t="str">
            <v>RB00000687</v>
          </cell>
          <cell r="I623" t="str">
            <v>2202</v>
          </cell>
          <cell r="J623">
            <v>356045</v>
          </cell>
          <cell r="K623" t="str">
            <v>KG</v>
          </cell>
          <cell r="L623">
            <v>69642.39</v>
          </cell>
          <cell r="M623" t="str">
            <v>EUR</v>
          </cell>
          <cell r="N623">
            <v>69642.39</v>
          </cell>
          <cell r="P623">
            <v>69642.39</v>
          </cell>
          <cell r="Q623">
            <v>69642.39</v>
          </cell>
          <cell r="R623">
            <v>0</v>
          </cell>
          <cell r="S623">
            <v>0</v>
          </cell>
          <cell r="T623">
            <v>0</v>
          </cell>
        </row>
        <row r="624">
          <cell r="B624">
            <v>1120000</v>
          </cell>
          <cell r="C624" t="str">
            <v>Fertige Erz</v>
          </cell>
          <cell r="D624" t="str">
            <v>RHPV</v>
          </cell>
          <cell r="E624" t="str">
            <v>05559413</v>
          </cell>
          <cell r="G624" t="str">
            <v>GUSSEISENSPAENE GEM.</v>
          </cell>
          <cell r="H624" t="str">
            <v>RB00000687</v>
          </cell>
          <cell r="I624" t="str">
            <v>2202</v>
          </cell>
          <cell r="J624">
            <v>255685.00099999999</v>
          </cell>
          <cell r="K624" t="str">
            <v>KG</v>
          </cell>
          <cell r="L624">
            <v>93785.26</v>
          </cell>
          <cell r="M624" t="str">
            <v>EUR</v>
          </cell>
          <cell r="N624">
            <v>93785.26</v>
          </cell>
          <cell r="P624">
            <v>93785.26</v>
          </cell>
          <cell r="Q624">
            <v>93785.26</v>
          </cell>
          <cell r="R624">
            <v>0</v>
          </cell>
          <cell r="S624">
            <v>0</v>
          </cell>
          <cell r="T624">
            <v>0</v>
          </cell>
        </row>
        <row r="625">
          <cell r="B625">
            <v>1120000</v>
          </cell>
          <cell r="C625" t="str">
            <v>Fertige Erz</v>
          </cell>
          <cell r="D625" t="str">
            <v>RHPV</v>
          </cell>
          <cell r="E625" t="str">
            <v>05559383</v>
          </cell>
          <cell r="G625" t="str">
            <v>GUSSEISENSPAENE GEM.</v>
          </cell>
          <cell r="H625" t="str">
            <v>RB00000687</v>
          </cell>
          <cell r="I625" t="str">
            <v>2202</v>
          </cell>
          <cell r="J625">
            <v>142790</v>
          </cell>
          <cell r="K625" t="str">
            <v>KG</v>
          </cell>
          <cell r="L625">
            <v>33512.81</v>
          </cell>
          <cell r="M625" t="str">
            <v>EUR</v>
          </cell>
          <cell r="N625">
            <v>33512.81</v>
          </cell>
          <cell r="P625">
            <v>33512.81</v>
          </cell>
          <cell r="Q625">
            <v>33512.81</v>
          </cell>
          <cell r="R625">
            <v>0</v>
          </cell>
          <cell r="S625">
            <v>0</v>
          </cell>
          <cell r="T625">
            <v>0</v>
          </cell>
        </row>
        <row r="626">
          <cell r="B626">
            <v>1120000</v>
          </cell>
          <cell r="C626" t="str">
            <v>Fertige Erz</v>
          </cell>
          <cell r="D626" t="str">
            <v>RHPV</v>
          </cell>
          <cell r="E626" t="str">
            <v>05559375</v>
          </cell>
          <cell r="G626" t="str">
            <v>GUSSEISENSPAENE GEM.</v>
          </cell>
          <cell r="H626" t="str">
            <v>RB00000687</v>
          </cell>
          <cell r="I626" t="str">
            <v>2202</v>
          </cell>
          <cell r="J626">
            <v>350702.5</v>
          </cell>
          <cell r="K626" t="str">
            <v>KG</v>
          </cell>
          <cell r="L626">
            <v>62074.34</v>
          </cell>
          <cell r="M626" t="str">
            <v>EUR</v>
          </cell>
          <cell r="N626">
            <v>276353.57</v>
          </cell>
          <cell r="P626">
            <v>276353.57</v>
          </cell>
          <cell r="Q626">
            <v>276353.57</v>
          </cell>
          <cell r="R626">
            <v>-214279.23</v>
          </cell>
          <cell r="S626">
            <v>-214279.23</v>
          </cell>
          <cell r="T626">
            <v>0</v>
          </cell>
        </row>
        <row r="627">
          <cell r="B627">
            <v>1120000</v>
          </cell>
          <cell r="C627" t="str">
            <v>Fertige Erz</v>
          </cell>
          <cell r="D627" t="str">
            <v>RHPV</v>
          </cell>
          <cell r="E627" t="str">
            <v>05558948</v>
          </cell>
          <cell r="G627" t="str">
            <v>BAYFERROX 920 WASCHP</v>
          </cell>
          <cell r="H627" t="str">
            <v>RB00000687</v>
          </cell>
          <cell r="I627" t="str">
            <v>2202</v>
          </cell>
          <cell r="J627">
            <v>272362</v>
          </cell>
          <cell r="K627" t="str">
            <v>KG</v>
          </cell>
          <cell r="L627">
            <v>142608.74</v>
          </cell>
          <cell r="M627" t="str">
            <v>EUR</v>
          </cell>
          <cell r="N627">
            <v>148219.4</v>
          </cell>
          <cell r="P627">
            <v>148219.4</v>
          </cell>
          <cell r="Q627">
            <v>148219.4</v>
          </cell>
          <cell r="R627">
            <v>-5610.66</v>
          </cell>
          <cell r="S627">
            <v>-5610.66</v>
          </cell>
          <cell r="T627">
            <v>0</v>
          </cell>
        </row>
        <row r="628">
          <cell r="B628">
            <v>1120000</v>
          </cell>
          <cell r="C628" t="str">
            <v>Fertige Erz</v>
          </cell>
          <cell r="D628" t="str">
            <v>RHPV</v>
          </cell>
          <cell r="E628" t="str">
            <v>05545048</v>
          </cell>
          <cell r="G628" t="str">
            <v>BAYFERROX 120 CMX</v>
          </cell>
          <cell r="H628" t="str">
            <v>RB00000687</v>
          </cell>
          <cell r="I628" t="str">
            <v>2202</v>
          </cell>
          <cell r="J628">
            <v>7708</v>
          </cell>
          <cell r="K628" t="str">
            <v>KG</v>
          </cell>
          <cell r="L628">
            <v>3652.82</v>
          </cell>
          <cell r="M628" t="str">
            <v>EUR</v>
          </cell>
          <cell r="N628">
            <v>5159.74</v>
          </cell>
          <cell r="P628">
            <v>5159.74</v>
          </cell>
          <cell r="Q628">
            <v>5159.74</v>
          </cell>
          <cell r="R628">
            <v>-1506.92</v>
          </cell>
          <cell r="S628">
            <v>-1506.92</v>
          </cell>
          <cell r="T628">
            <v>0</v>
          </cell>
        </row>
        <row r="629">
          <cell r="B629">
            <v>1120000</v>
          </cell>
          <cell r="C629" t="str">
            <v>Fertige Erz</v>
          </cell>
          <cell r="D629" t="str">
            <v>RHPV</v>
          </cell>
          <cell r="E629" t="str">
            <v>05543568</v>
          </cell>
          <cell r="G629" t="str">
            <v>BAYOXIDE E 8709</v>
          </cell>
          <cell r="H629" t="str">
            <v>RB00000687</v>
          </cell>
          <cell r="I629" t="str">
            <v>2202</v>
          </cell>
          <cell r="J629">
            <v>3173</v>
          </cell>
          <cell r="K629" t="str">
            <v>KG</v>
          </cell>
          <cell r="L629">
            <v>3194.26</v>
          </cell>
          <cell r="M629" t="str">
            <v>EUR</v>
          </cell>
          <cell r="N629">
            <v>2401.33</v>
          </cell>
          <cell r="P629">
            <v>3407.8</v>
          </cell>
          <cell r="Q629">
            <v>2401.33</v>
          </cell>
          <cell r="R629">
            <v>792.93</v>
          </cell>
          <cell r="S629">
            <v>-213.54</v>
          </cell>
          <cell r="T629">
            <v>1006.47</v>
          </cell>
        </row>
        <row r="630">
          <cell r="B630">
            <v>1120000</v>
          </cell>
          <cell r="C630" t="str">
            <v>Fertige Erz</v>
          </cell>
          <cell r="D630" t="str">
            <v>RHPV</v>
          </cell>
          <cell r="E630" t="str">
            <v>05435404</v>
          </cell>
          <cell r="G630" t="str">
            <v>B FE 318M B,MISCHWAR</v>
          </cell>
          <cell r="H630" t="str">
            <v>RB00000687</v>
          </cell>
          <cell r="I630" t="str">
            <v>2202</v>
          </cell>
          <cell r="J630">
            <v>3242</v>
          </cell>
          <cell r="K630" t="str">
            <v>KG</v>
          </cell>
          <cell r="L630">
            <v>1401.84</v>
          </cell>
          <cell r="M630" t="str">
            <v>EUR</v>
          </cell>
          <cell r="N630">
            <v>1781.48</v>
          </cell>
          <cell r="P630">
            <v>1781.48</v>
          </cell>
          <cell r="Q630">
            <v>1781.48</v>
          </cell>
          <cell r="R630">
            <v>-379.64</v>
          </cell>
          <cell r="S630">
            <v>-379.64</v>
          </cell>
          <cell r="T630">
            <v>0</v>
          </cell>
        </row>
        <row r="631">
          <cell r="B631">
            <v>1120000</v>
          </cell>
          <cell r="C631" t="str">
            <v>Fertige Erz</v>
          </cell>
          <cell r="D631" t="str">
            <v>RHPV</v>
          </cell>
          <cell r="E631" t="str">
            <v>05224969</v>
          </cell>
          <cell r="G631" t="str">
            <v>BAYFERROX 965 (F. 96</v>
          </cell>
          <cell r="H631" t="str">
            <v>RB00000687</v>
          </cell>
          <cell r="I631" t="str">
            <v>2202</v>
          </cell>
          <cell r="J631">
            <v>29955.200000000001</v>
          </cell>
          <cell r="K631" t="str">
            <v>KG</v>
          </cell>
          <cell r="L631">
            <v>21549.78</v>
          </cell>
          <cell r="M631" t="str">
            <v>EUR</v>
          </cell>
          <cell r="N631">
            <v>27352.09</v>
          </cell>
          <cell r="P631">
            <v>27352.09</v>
          </cell>
          <cell r="Q631">
            <v>27352.09</v>
          </cell>
          <cell r="R631">
            <v>-5802.31</v>
          </cell>
          <cell r="S631">
            <v>-5802.31</v>
          </cell>
          <cell r="T631">
            <v>0</v>
          </cell>
        </row>
        <row r="632">
          <cell r="B632">
            <v>1120000</v>
          </cell>
          <cell r="C632" t="str">
            <v>Fertige Erz</v>
          </cell>
          <cell r="D632" t="str">
            <v>RHPV</v>
          </cell>
          <cell r="E632" t="str">
            <v>05119235</v>
          </cell>
          <cell r="G632" t="str">
            <v>BAYFERROX ROHKLINKER</v>
          </cell>
          <cell r="H632" t="str">
            <v>RB00000687</v>
          </cell>
          <cell r="I632" t="str">
            <v>2202</v>
          </cell>
          <cell r="J632">
            <v>7000</v>
          </cell>
          <cell r="K632" t="str">
            <v>KG</v>
          </cell>
          <cell r="L632">
            <v>6015.1</v>
          </cell>
          <cell r="M632" t="str">
            <v>EUR</v>
          </cell>
          <cell r="N632">
            <v>5068.7</v>
          </cell>
          <cell r="P632">
            <v>6102.6</v>
          </cell>
          <cell r="Q632">
            <v>5068.7</v>
          </cell>
          <cell r="R632">
            <v>946.4</v>
          </cell>
          <cell r="S632">
            <v>-87.5</v>
          </cell>
          <cell r="T632">
            <v>1033.9000000000001</v>
          </cell>
        </row>
        <row r="633">
          <cell r="B633">
            <v>1120000</v>
          </cell>
          <cell r="C633" t="str">
            <v>Fertige Erz</v>
          </cell>
          <cell r="D633" t="str">
            <v>RHPV</v>
          </cell>
          <cell r="E633" t="str">
            <v>04987942</v>
          </cell>
          <cell r="G633" t="str">
            <v>BAYFERROX 110 C</v>
          </cell>
          <cell r="H633" t="str">
            <v>RB00000687</v>
          </cell>
          <cell r="I633" t="str">
            <v>2202</v>
          </cell>
          <cell r="J633">
            <v>427</v>
          </cell>
          <cell r="K633" t="str">
            <v>KG</v>
          </cell>
          <cell r="L633">
            <v>242.71</v>
          </cell>
          <cell r="M633" t="str">
            <v>EUR</v>
          </cell>
          <cell r="N633">
            <v>359.02</v>
          </cell>
          <cell r="P633">
            <v>359.02</v>
          </cell>
          <cell r="Q633">
            <v>359.02</v>
          </cell>
          <cell r="R633">
            <v>-116.31</v>
          </cell>
          <cell r="S633">
            <v>-116.31</v>
          </cell>
          <cell r="T633">
            <v>0</v>
          </cell>
        </row>
        <row r="634">
          <cell r="B634">
            <v>1120000</v>
          </cell>
          <cell r="C634" t="str">
            <v>Fertige Erz</v>
          </cell>
          <cell r="D634" t="str">
            <v>RHPV</v>
          </cell>
          <cell r="E634" t="str">
            <v>04832485</v>
          </cell>
          <cell r="G634" t="str">
            <v>BAYOXIDE E 8706</v>
          </cell>
          <cell r="H634" t="str">
            <v>RB00000687</v>
          </cell>
          <cell r="I634" t="str">
            <v>2202</v>
          </cell>
          <cell r="J634">
            <v>20000</v>
          </cell>
          <cell r="K634" t="str">
            <v>KG</v>
          </cell>
          <cell r="L634">
            <v>16440</v>
          </cell>
          <cell r="M634" t="str">
            <v>EUR</v>
          </cell>
          <cell r="N634">
            <v>11238</v>
          </cell>
          <cell r="P634">
            <v>16668</v>
          </cell>
          <cell r="Q634">
            <v>11238</v>
          </cell>
          <cell r="R634">
            <v>5202</v>
          </cell>
          <cell r="S634">
            <v>-228</v>
          </cell>
          <cell r="T634">
            <v>5430</v>
          </cell>
        </row>
        <row r="635">
          <cell r="B635">
            <v>1120000</v>
          </cell>
          <cell r="C635" t="str">
            <v>Fertige Erz</v>
          </cell>
          <cell r="D635" t="str">
            <v>RHPV</v>
          </cell>
          <cell r="E635" t="str">
            <v>04491343</v>
          </cell>
          <cell r="G635" t="str">
            <v>BAYFERROX 965G MISCH</v>
          </cell>
          <cell r="H635" t="str">
            <v>RB00000687</v>
          </cell>
          <cell r="I635" t="str">
            <v>2202</v>
          </cell>
          <cell r="J635">
            <v>34100</v>
          </cell>
          <cell r="K635" t="str">
            <v>KG</v>
          </cell>
          <cell r="L635">
            <v>25346.53</v>
          </cell>
          <cell r="M635" t="str">
            <v>EUR</v>
          </cell>
          <cell r="N635">
            <v>33602.14</v>
          </cell>
          <cell r="P635">
            <v>33602.14</v>
          </cell>
          <cell r="Q635">
            <v>33602.14</v>
          </cell>
          <cell r="R635">
            <v>-8255.61</v>
          </cell>
          <cell r="S635">
            <v>-8255.61</v>
          </cell>
          <cell r="T635">
            <v>0</v>
          </cell>
        </row>
        <row r="636">
          <cell r="B636">
            <v>1120000</v>
          </cell>
          <cell r="C636" t="str">
            <v>Fertige Erz</v>
          </cell>
          <cell r="D636" t="str">
            <v>RHPV</v>
          </cell>
          <cell r="E636" t="str">
            <v>04468236</v>
          </cell>
          <cell r="G636" t="str">
            <v>BAYFERROX 105M MISCH</v>
          </cell>
          <cell r="H636" t="str">
            <v>RB00000687</v>
          </cell>
          <cell r="I636" t="str">
            <v>2202</v>
          </cell>
          <cell r="J636">
            <v>5233</v>
          </cell>
          <cell r="K636" t="str">
            <v>KG</v>
          </cell>
          <cell r="L636">
            <v>3921.1</v>
          </cell>
          <cell r="M636" t="str">
            <v>EUR</v>
          </cell>
          <cell r="N636">
            <v>4161.8</v>
          </cell>
          <cell r="P636">
            <v>4161.8</v>
          </cell>
          <cell r="Q636">
            <v>4161.8</v>
          </cell>
          <cell r="R636">
            <v>-240.7</v>
          </cell>
          <cell r="S636">
            <v>-240.7</v>
          </cell>
          <cell r="T636">
            <v>0</v>
          </cell>
        </row>
        <row r="637">
          <cell r="B637">
            <v>1120000</v>
          </cell>
          <cell r="C637" t="str">
            <v>Fertige Erz</v>
          </cell>
          <cell r="D637" t="str">
            <v>RHPV</v>
          </cell>
          <cell r="E637" t="str">
            <v>04468228</v>
          </cell>
          <cell r="G637" t="str">
            <v>BAYFERROX 1420M MISC</v>
          </cell>
          <cell r="H637" t="str">
            <v>RB00000687</v>
          </cell>
          <cell r="I637" t="str">
            <v>2202</v>
          </cell>
          <cell r="J637">
            <v>400</v>
          </cell>
          <cell r="K637" t="str">
            <v>KG</v>
          </cell>
          <cell r="L637">
            <v>337.08</v>
          </cell>
          <cell r="M637" t="str">
            <v>EUR</v>
          </cell>
          <cell r="N637">
            <v>368.64</v>
          </cell>
          <cell r="P637">
            <v>368.64</v>
          </cell>
          <cell r="Q637">
            <v>368.64</v>
          </cell>
          <cell r="R637">
            <v>-31.56</v>
          </cell>
          <cell r="S637">
            <v>-31.56</v>
          </cell>
          <cell r="T637">
            <v>0</v>
          </cell>
        </row>
        <row r="638">
          <cell r="B638">
            <v>1120000</v>
          </cell>
          <cell r="C638" t="str">
            <v>Fertige Erz</v>
          </cell>
          <cell r="D638" t="str">
            <v>RHPV</v>
          </cell>
          <cell r="E638" t="str">
            <v>04468090</v>
          </cell>
          <cell r="G638" t="str">
            <v>B FE 110G,MISCHWARE</v>
          </cell>
          <cell r="H638" t="str">
            <v>RB00000687</v>
          </cell>
          <cell r="I638" t="str">
            <v>2202</v>
          </cell>
          <cell r="J638">
            <v>3400</v>
          </cell>
          <cell r="K638" t="str">
            <v>KG</v>
          </cell>
          <cell r="L638">
            <v>1758.14</v>
          </cell>
          <cell r="M638" t="str">
            <v>EUR</v>
          </cell>
          <cell r="N638">
            <v>2876.06</v>
          </cell>
          <cell r="P638">
            <v>2876.06</v>
          </cell>
          <cell r="Q638">
            <v>2876.06</v>
          </cell>
          <cell r="R638">
            <v>-1117.92</v>
          </cell>
          <cell r="S638">
            <v>-1117.92</v>
          </cell>
          <cell r="T638">
            <v>0</v>
          </cell>
        </row>
        <row r="639">
          <cell r="B639">
            <v>1120000</v>
          </cell>
          <cell r="C639" t="str">
            <v>Fertige Erz</v>
          </cell>
          <cell r="D639" t="str">
            <v>RHPV</v>
          </cell>
          <cell r="E639" t="str">
            <v>04468082</v>
          </cell>
          <cell r="G639" t="str">
            <v>BAYFERROX 130G MISCH</v>
          </cell>
          <cell r="H639" t="str">
            <v>RB00000687</v>
          </cell>
          <cell r="I639" t="str">
            <v>2202</v>
          </cell>
          <cell r="J639">
            <v>3000</v>
          </cell>
          <cell r="K639" t="str">
            <v>KG</v>
          </cell>
          <cell r="L639">
            <v>1485.3</v>
          </cell>
          <cell r="M639" t="str">
            <v>EUR</v>
          </cell>
          <cell r="N639">
            <v>1986</v>
          </cell>
          <cell r="P639">
            <v>1986</v>
          </cell>
          <cell r="Q639">
            <v>1986</v>
          </cell>
          <cell r="R639">
            <v>-500.7</v>
          </cell>
          <cell r="S639">
            <v>-500.7</v>
          </cell>
          <cell r="T639">
            <v>0</v>
          </cell>
        </row>
        <row r="640">
          <cell r="B640">
            <v>1120000</v>
          </cell>
          <cell r="C640" t="str">
            <v>Fertige Erz</v>
          </cell>
          <cell r="D640" t="str">
            <v>RHPV</v>
          </cell>
          <cell r="E640" t="str">
            <v>04468074</v>
          </cell>
          <cell r="G640" t="str">
            <v>BAYFERROX 230A MISCH</v>
          </cell>
          <cell r="H640" t="str">
            <v>RB00000687</v>
          </cell>
          <cell r="I640" t="str">
            <v>2202</v>
          </cell>
          <cell r="J640">
            <v>631</v>
          </cell>
          <cell r="K640" t="str">
            <v>KG</v>
          </cell>
          <cell r="L640">
            <v>272.45999999999998</v>
          </cell>
          <cell r="M640" t="str">
            <v>EUR</v>
          </cell>
          <cell r="N640">
            <v>376.33</v>
          </cell>
          <cell r="P640">
            <v>376.33</v>
          </cell>
          <cell r="Q640">
            <v>376.33</v>
          </cell>
          <cell r="R640">
            <v>-103.87</v>
          </cell>
          <cell r="S640">
            <v>-103.87</v>
          </cell>
          <cell r="T640">
            <v>0</v>
          </cell>
        </row>
        <row r="641">
          <cell r="B641">
            <v>1120000</v>
          </cell>
          <cell r="C641" t="str">
            <v>Fertige Erz</v>
          </cell>
          <cell r="D641" t="str">
            <v>RHPV</v>
          </cell>
          <cell r="E641" t="str">
            <v>04468015</v>
          </cell>
          <cell r="G641" t="str">
            <v>BAYFERROX 225 MISCHW</v>
          </cell>
          <cell r="H641" t="str">
            <v>RB00000687</v>
          </cell>
          <cell r="I641" t="str">
            <v>2202</v>
          </cell>
          <cell r="J641">
            <v>945</v>
          </cell>
          <cell r="K641" t="str">
            <v>KG</v>
          </cell>
          <cell r="L641">
            <v>357.87</v>
          </cell>
          <cell r="M641" t="str">
            <v>EUR</v>
          </cell>
          <cell r="N641">
            <v>450.58</v>
          </cell>
          <cell r="P641">
            <v>450.58</v>
          </cell>
          <cell r="Q641">
            <v>450.58</v>
          </cell>
          <cell r="R641">
            <v>-92.71</v>
          </cell>
          <cell r="S641">
            <v>-92.71</v>
          </cell>
          <cell r="T641">
            <v>0</v>
          </cell>
        </row>
        <row r="642">
          <cell r="B642">
            <v>1120000</v>
          </cell>
          <cell r="C642" t="str">
            <v>Fertige Erz</v>
          </cell>
          <cell r="D642" t="str">
            <v>RHPV</v>
          </cell>
          <cell r="E642" t="str">
            <v>04468007</v>
          </cell>
          <cell r="G642" t="str">
            <v>BAYFERROX 222FM MISC</v>
          </cell>
          <cell r="H642" t="str">
            <v>RB00000687</v>
          </cell>
          <cell r="I642" t="str">
            <v>2202</v>
          </cell>
          <cell r="J642">
            <v>55119</v>
          </cell>
          <cell r="K642" t="str">
            <v>KG</v>
          </cell>
          <cell r="L642">
            <v>17329.419999999998</v>
          </cell>
          <cell r="M642" t="str">
            <v>EUR</v>
          </cell>
          <cell r="N642">
            <v>20107.41</v>
          </cell>
          <cell r="P642">
            <v>20107.41</v>
          </cell>
          <cell r="Q642">
            <v>20107.41</v>
          </cell>
          <cell r="R642">
            <v>-2777.99</v>
          </cell>
          <cell r="S642">
            <v>-2777.99</v>
          </cell>
          <cell r="T642">
            <v>0</v>
          </cell>
        </row>
        <row r="643">
          <cell r="B643">
            <v>1120000</v>
          </cell>
          <cell r="C643" t="str">
            <v>Fertige Erz</v>
          </cell>
          <cell r="D643" t="str">
            <v>RHPV</v>
          </cell>
          <cell r="E643" t="str">
            <v>04467981</v>
          </cell>
          <cell r="G643" t="str">
            <v>BAYFERROX 222 MISCHW</v>
          </cell>
          <cell r="H643" t="str">
            <v>RB00000687</v>
          </cell>
          <cell r="I643" t="str">
            <v>2202</v>
          </cell>
          <cell r="J643">
            <v>38543</v>
          </cell>
          <cell r="K643" t="str">
            <v>KG</v>
          </cell>
          <cell r="L643">
            <v>12033.14</v>
          </cell>
          <cell r="M643" t="str">
            <v>EUR</v>
          </cell>
          <cell r="N643">
            <v>14118.3</v>
          </cell>
          <cell r="P643">
            <v>14118.3</v>
          </cell>
          <cell r="Q643">
            <v>14118.3</v>
          </cell>
          <cell r="R643">
            <v>-2085.16</v>
          </cell>
          <cell r="S643">
            <v>-2085.16</v>
          </cell>
          <cell r="T643">
            <v>0</v>
          </cell>
        </row>
        <row r="644">
          <cell r="B644">
            <v>1120000</v>
          </cell>
          <cell r="C644" t="str">
            <v>Fertige Erz</v>
          </cell>
          <cell r="D644" t="str">
            <v>RHPV</v>
          </cell>
          <cell r="E644" t="str">
            <v>04467957</v>
          </cell>
          <cell r="G644" t="str">
            <v>BAYFERROX 180M MISCH</v>
          </cell>
          <cell r="H644" t="str">
            <v>RB00000687</v>
          </cell>
          <cell r="I644" t="str">
            <v>2202</v>
          </cell>
          <cell r="J644">
            <v>10400</v>
          </cell>
          <cell r="K644" t="str">
            <v>KG</v>
          </cell>
          <cell r="L644">
            <v>5791.76</v>
          </cell>
          <cell r="M644" t="str">
            <v>EUR</v>
          </cell>
          <cell r="N644">
            <v>6208.8</v>
          </cell>
          <cell r="P644">
            <v>6208.8</v>
          </cell>
          <cell r="Q644">
            <v>6208.8</v>
          </cell>
          <cell r="R644">
            <v>-417.04</v>
          </cell>
          <cell r="S644">
            <v>-417.04</v>
          </cell>
          <cell r="T644">
            <v>0</v>
          </cell>
        </row>
        <row r="645">
          <cell r="B645">
            <v>1120000</v>
          </cell>
          <cell r="C645" t="str">
            <v>Fertige Erz</v>
          </cell>
          <cell r="D645" t="str">
            <v>RHPV</v>
          </cell>
          <cell r="E645" t="str">
            <v>04467949</v>
          </cell>
          <cell r="G645" t="str">
            <v>BAYFERROX 180 MISCHW</v>
          </cell>
          <cell r="H645" t="str">
            <v>RB00000687</v>
          </cell>
          <cell r="I645" t="str">
            <v>2202</v>
          </cell>
          <cell r="J645">
            <v>10627</v>
          </cell>
          <cell r="K645" t="str">
            <v>KG</v>
          </cell>
          <cell r="L645">
            <v>5918.18</v>
          </cell>
          <cell r="M645" t="str">
            <v>EUR</v>
          </cell>
          <cell r="N645">
            <v>6344.32</v>
          </cell>
          <cell r="P645">
            <v>6344.32</v>
          </cell>
          <cell r="Q645">
            <v>6344.32</v>
          </cell>
          <cell r="R645">
            <v>-426.14</v>
          </cell>
          <cell r="S645">
            <v>-426.14</v>
          </cell>
          <cell r="T645">
            <v>0</v>
          </cell>
        </row>
        <row r="646">
          <cell r="B646">
            <v>1120000</v>
          </cell>
          <cell r="C646" t="str">
            <v>Fertige Erz</v>
          </cell>
          <cell r="D646" t="str">
            <v>RHPV</v>
          </cell>
          <cell r="E646" t="str">
            <v>04467922</v>
          </cell>
          <cell r="G646" t="str">
            <v>BAYFERROX 160M MISCH</v>
          </cell>
          <cell r="H646" t="str">
            <v>RB00000687</v>
          </cell>
          <cell r="I646" t="str">
            <v>2202</v>
          </cell>
          <cell r="J646">
            <v>6000</v>
          </cell>
          <cell r="K646" t="str">
            <v>KG</v>
          </cell>
          <cell r="L646">
            <v>3250.8</v>
          </cell>
          <cell r="M646" t="str">
            <v>EUR</v>
          </cell>
          <cell r="N646">
            <v>3597</v>
          </cell>
          <cell r="P646">
            <v>3597</v>
          </cell>
          <cell r="Q646">
            <v>3597</v>
          </cell>
          <cell r="R646">
            <v>-346.2</v>
          </cell>
          <cell r="S646">
            <v>-346.2</v>
          </cell>
          <cell r="T646">
            <v>0</v>
          </cell>
        </row>
        <row r="647">
          <cell r="B647">
            <v>1120000</v>
          </cell>
          <cell r="C647" t="str">
            <v>Fertige Erz</v>
          </cell>
          <cell r="D647" t="str">
            <v>RHPV</v>
          </cell>
          <cell r="E647" t="str">
            <v>04467884</v>
          </cell>
          <cell r="G647" t="str">
            <v>BAYFERROX 140 MISCHW</v>
          </cell>
          <cell r="H647" t="str">
            <v>RB00000687</v>
          </cell>
          <cell r="I647" t="str">
            <v>2202</v>
          </cell>
          <cell r="J647">
            <v>1000</v>
          </cell>
          <cell r="K647" t="str">
            <v>KG</v>
          </cell>
          <cell r="L647">
            <v>454.2</v>
          </cell>
          <cell r="M647" t="str">
            <v>EUR</v>
          </cell>
          <cell r="N647">
            <v>581.20000000000005</v>
          </cell>
          <cell r="P647">
            <v>581.20000000000005</v>
          </cell>
          <cell r="Q647">
            <v>581.20000000000005</v>
          </cell>
          <cell r="R647">
            <v>-127</v>
          </cell>
          <cell r="S647">
            <v>-127</v>
          </cell>
          <cell r="T647">
            <v>0</v>
          </cell>
        </row>
        <row r="648">
          <cell r="B648">
            <v>1120000</v>
          </cell>
          <cell r="C648" t="str">
            <v>Fertige Erz</v>
          </cell>
          <cell r="D648" t="str">
            <v>RHPV</v>
          </cell>
          <cell r="E648" t="str">
            <v>04467868</v>
          </cell>
          <cell r="G648" t="str">
            <v>BAYFERROX 130M MISCH</v>
          </cell>
          <cell r="H648" t="str">
            <v>RB00000687</v>
          </cell>
          <cell r="I648" t="str">
            <v>2202</v>
          </cell>
          <cell r="J648">
            <v>57188</v>
          </cell>
          <cell r="K648" t="str">
            <v>KG</v>
          </cell>
          <cell r="L648">
            <v>24693.78</v>
          </cell>
          <cell r="M648" t="str">
            <v>EUR</v>
          </cell>
          <cell r="N648">
            <v>34106.92</v>
          </cell>
          <cell r="P648">
            <v>34106.92</v>
          </cell>
          <cell r="Q648">
            <v>34106.92</v>
          </cell>
          <cell r="R648">
            <v>-9413.14</v>
          </cell>
          <cell r="S648">
            <v>-9413.14</v>
          </cell>
          <cell r="T648">
            <v>0</v>
          </cell>
        </row>
        <row r="649">
          <cell r="B649">
            <v>1120000</v>
          </cell>
          <cell r="C649" t="str">
            <v>Fertige Erz</v>
          </cell>
          <cell r="D649" t="str">
            <v>RHPV</v>
          </cell>
          <cell r="E649" t="str">
            <v>04467833</v>
          </cell>
          <cell r="G649" t="str">
            <v>BAYFERROX 130 MISCHW</v>
          </cell>
          <cell r="H649" t="str">
            <v>RB00000687</v>
          </cell>
          <cell r="I649" t="str">
            <v>2202</v>
          </cell>
          <cell r="J649">
            <v>11768</v>
          </cell>
          <cell r="K649" t="str">
            <v>KG</v>
          </cell>
          <cell r="L649">
            <v>5081.42</v>
          </cell>
          <cell r="M649" t="str">
            <v>EUR</v>
          </cell>
          <cell r="N649">
            <v>7018.44</v>
          </cell>
          <cell r="P649">
            <v>7018.44</v>
          </cell>
          <cell r="Q649">
            <v>7018.44</v>
          </cell>
          <cell r="R649">
            <v>-1937.02</v>
          </cell>
          <cell r="S649">
            <v>-1937.02</v>
          </cell>
          <cell r="T649">
            <v>0</v>
          </cell>
        </row>
        <row r="650">
          <cell r="B650">
            <v>1120000</v>
          </cell>
          <cell r="C650" t="str">
            <v>Fertige Erz</v>
          </cell>
          <cell r="D650" t="str">
            <v>RHPV</v>
          </cell>
          <cell r="E650" t="str">
            <v>04467809</v>
          </cell>
          <cell r="G650" t="str">
            <v>BAYFERROX 120NM MISC</v>
          </cell>
          <cell r="H650" t="str">
            <v>RB00000687</v>
          </cell>
          <cell r="I650" t="str">
            <v>2202</v>
          </cell>
          <cell r="J650">
            <v>2000</v>
          </cell>
          <cell r="K650" t="str">
            <v>KG</v>
          </cell>
          <cell r="L650">
            <v>901</v>
          </cell>
          <cell r="M650" t="str">
            <v>EUR</v>
          </cell>
          <cell r="N650">
            <v>1401.2</v>
          </cell>
          <cell r="P650">
            <v>1401.2</v>
          </cell>
          <cell r="Q650">
            <v>1401.2</v>
          </cell>
          <cell r="R650">
            <v>-500.2</v>
          </cell>
          <cell r="S650">
            <v>-500.2</v>
          </cell>
          <cell r="T650">
            <v>0</v>
          </cell>
        </row>
        <row r="651">
          <cell r="B651">
            <v>1120000</v>
          </cell>
          <cell r="C651" t="str">
            <v>Fertige Erz</v>
          </cell>
          <cell r="D651" t="str">
            <v>RHPV</v>
          </cell>
          <cell r="E651" t="str">
            <v>04467795</v>
          </cell>
          <cell r="G651" t="str">
            <v>BAYFERROX 120N MISCH</v>
          </cell>
          <cell r="H651" t="str">
            <v>RB00000687</v>
          </cell>
          <cell r="I651" t="str">
            <v>2202</v>
          </cell>
          <cell r="J651">
            <v>2493</v>
          </cell>
          <cell r="K651" t="str">
            <v>KG</v>
          </cell>
          <cell r="L651">
            <v>1123.0999999999999</v>
          </cell>
          <cell r="M651" t="str">
            <v>EUR</v>
          </cell>
          <cell r="N651">
            <v>1746.6</v>
          </cell>
          <cell r="P651">
            <v>1746.6</v>
          </cell>
          <cell r="Q651">
            <v>1746.6</v>
          </cell>
          <cell r="R651">
            <v>-623.5</v>
          </cell>
          <cell r="S651">
            <v>-623.5</v>
          </cell>
          <cell r="T651">
            <v>0</v>
          </cell>
        </row>
        <row r="652">
          <cell r="B652">
            <v>1120000</v>
          </cell>
          <cell r="C652" t="str">
            <v>Fertige Erz</v>
          </cell>
          <cell r="D652" t="str">
            <v>RHPV</v>
          </cell>
          <cell r="E652" t="str">
            <v>04467779</v>
          </cell>
          <cell r="G652" t="str">
            <v>B FE 120M,MISCHWARE</v>
          </cell>
          <cell r="H652" t="str">
            <v>RB00000687</v>
          </cell>
          <cell r="I652" t="str">
            <v>2202</v>
          </cell>
          <cell r="J652">
            <v>5413</v>
          </cell>
          <cell r="K652" t="str">
            <v>KG</v>
          </cell>
          <cell r="L652">
            <v>2404.9899999999998</v>
          </cell>
          <cell r="M652" t="str">
            <v>EUR</v>
          </cell>
          <cell r="N652">
            <v>3604.52</v>
          </cell>
          <cell r="P652">
            <v>3604.52</v>
          </cell>
          <cell r="Q652">
            <v>3604.52</v>
          </cell>
          <cell r="R652">
            <v>-1199.53</v>
          </cell>
          <cell r="S652">
            <v>-1199.53</v>
          </cell>
          <cell r="T652">
            <v>0</v>
          </cell>
        </row>
        <row r="653">
          <cell r="B653">
            <v>1120000</v>
          </cell>
          <cell r="C653" t="str">
            <v>Fertige Erz</v>
          </cell>
          <cell r="D653" t="str">
            <v>RHPV</v>
          </cell>
          <cell r="E653" t="str">
            <v>04467760</v>
          </cell>
          <cell r="G653" t="str">
            <v>BAYFERROX 120 MISCHW</v>
          </cell>
          <cell r="H653" t="str">
            <v>RB00000687</v>
          </cell>
          <cell r="I653" t="str">
            <v>2202</v>
          </cell>
          <cell r="J653">
            <v>992</v>
          </cell>
          <cell r="K653" t="str">
            <v>KG</v>
          </cell>
          <cell r="L653">
            <v>440.74</v>
          </cell>
          <cell r="M653" t="str">
            <v>EUR</v>
          </cell>
          <cell r="N653">
            <v>660.57</v>
          </cell>
          <cell r="P653">
            <v>660.57</v>
          </cell>
          <cell r="Q653">
            <v>660.57</v>
          </cell>
          <cell r="R653">
            <v>-219.83</v>
          </cell>
          <cell r="S653">
            <v>-219.83</v>
          </cell>
          <cell r="T653">
            <v>0</v>
          </cell>
        </row>
        <row r="654">
          <cell r="B654">
            <v>1120000</v>
          </cell>
          <cell r="C654" t="str">
            <v>Fertige Erz</v>
          </cell>
          <cell r="D654" t="str">
            <v>RHPV</v>
          </cell>
          <cell r="E654" t="str">
            <v>04467752</v>
          </cell>
          <cell r="G654" t="str">
            <v>BAYFERROX 110M MISCH</v>
          </cell>
          <cell r="H654" t="str">
            <v>RB00000687</v>
          </cell>
          <cell r="I654" t="str">
            <v>2202</v>
          </cell>
          <cell r="J654">
            <v>19191</v>
          </cell>
          <cell r="K654" t="str">
            <v>KG</v>
          </cell>
          <cell r="L654">
            <v>8962.2000000000007</v>
          </cell>
          <cell r="M654" t="str">
            <v>EUR</v>
          </cell>
          <cell r="N654">
            <v>15329.77</v>
          </cell>
          <cell r="P654">
            <v>15329.77</v>
          </cell>
          <cell r="Q654">
            <v>15329.77</v>
          </cell>
          <cell r="R654">
            <v>-6367.57</v>
          </cell>
          <cell r="S654">
            <v>-6367.57</v>
          </cell>
          <cell r="T654">
            <v>0</v>
          </cell>
        </row>
        <row r="655">
          <cell r="B655">
            <v>1120000</v>
          </cell>
          <cell r="C655" t="str">
            <v>Fertige Erz</v>
          </cell>
          <cell r="D655" t="str">
            <v>RHPV</v>
          </cell>
          <cell r="E655" t="str">
            <v>04467744</v>
          </cell>
          <cell r="G655" t="str">
            <v>BAYFERROX 110 MISCHW</v>
          </cell>
          <cell r="H655" t="str">
            <v>RB00000687</v>
          </cell>
          <cell r="I655" t="str">
            <v>2202</v>
          </cell>
          <cell r="J655">
            <v>5711</v>
          </cell>
          <cell r="K655" t="str">
            <v>KG</v>
          </cell>
          <cell r="L655">
            <v>2669.91</v>
          </cell>
          <cell r="M655" t="str">
            <v>EUR</v>
          </cell>
          <cell r="N655">
            <v>4539.67</v>
          </cell>
          <cell r="P655">
            <v>4539.67</v>
          </cell>
          <cell r="Q655">
            <v>4539.67</v>
          </cell>
          <cell r="R655">
            <v>-1869.76</v>
          </cell>
          <cell r="S655">
            <v>-1869.76</v>
          </cell>
          <cell r="T655">
            <v>0</v>
          </cell>
        </row>
        <row r="656">
          <cell r="B656">
            <v>1120000</v>
          </cell>
          <cell r="C656" t="str">
            <v>Fertige Erz</v>
          </cell>
          <cell r="D656" t="str">
            <v>RHPV</v>
          </cell>
          <cell r="E656" t="str">
            <v>04453840</v>
          </cell>
          <cell r="G656" t="str">
            <v>BAYFERROX 663/3 MISC</v>
          </cell>
          <cell r="H656" t="str">
            <v>RB00000687</v>
          </cell>
          <cell r="I656" t="str">
            <v>2202</v>
          </cell>
          <cell r="J656">
            <v>6023</v>
          </cell>
          <cell r="K656" t="str">
            <v>KG</v>
          </cell>
          <cell r="L656">
            <v>2758.53</v>
          </cell>
          <cell r="M656" t="str">
            <v>EUR</v>
          </cell>
          <cell r="N656">
            <v>3949.88</v>
          </cell>
          <cell r="P656">
            <v>3949.88</v>
          </cell>
          <cell r="Q656">
            <v>3949.88</v>
          </cell>
          <cell r="R656">
            <v>-1191.3499999999999</v>
          </cell>
          <cell r="S656">
            <v>-1191.3499999999999</v>
          </cell>
          <cell r="T656">
            <v>0</v>
          </cell>
        </row>
        <row r="657">
          <cell r="B657">
            <v>1120000</v>
          </cell>
          <cell r="C657" t="str">
            <v>Fertige Erz</v>
          </cell>
          <cell r="D657" t="str">
            <v>RHPV</v>
          </cell>
          <cell r="E657" t="str">
            <v>04453832</v>
          </cell>
          <cell r="G657" t="str">
            <v>BAYFERROX 663/2 MISC</v>
          </cell>
          <cell r="H657" t="str">
            <v>RB00000687</v>
          </cell>
          <cell r="I657" t="str">
            <v>2202</v>
          </cell>
          <cell r="J657">
            <v>4346</v>
          </cell>
          <cell r="K657" t="str">
            <v>KG</v>
          </cell>
          <cell r="L657">
            <v>1888.34</v>
          </cell>
          <cell r="M657" t="str">
            <v>EUR</v>
          </cell>
          <cell r="N657">
            <v>2238.19</v>
          </cell>
          <cell r="P657">
            <v>2238.19</v>
          </cell>
          <cell r="Q657">
            <v>2238.19</v>
          </cell>
          <cell r="R657">
            <v>-349.85</v>
          </cell>
          <cell r="S657">
            <v>-349.85</v>
          </cell>
          <cell r="T657">
            <v>0</v>
          </cell>
        </row>
        <row r="658">
          <cell r="B658">
            <v>1120000</v>
          </cell>
          <cell r="C658" t="str">
            <v>Fertige Erz</v>
          </cell>
          <cell r="D658" t="str">
            <v>RHPV</v>
          </cell>
          <cell r="E658" t="str">
            <v>04453735</v>
          </cell>
          <cell r="G658" t="str">
            <v>BAYFERROX 610/33 MIS</v>
          </cell>
          <cell r="H658" t="str">
            <v>RB00000687</v>
          </cell>
          <cell r="I658" t="str">
            <v>2202</v>
          </cell>
          <cell r="J658">
            <v>1000</v>
          </cell>
          <cell r="K658" t="str">
            <v>KG</v>
          </cell>
          <cell r="L658">
            <v>591.59</v>
          </cell>
          <cell r="M658" t="str">
            <v>EUR</v>
          </cell>
          <cell r="N658">
            <v>846.8</v>
          </cell>
          <cell r="P658">
            <v>846.8</v>
          </cell>
          <cell r="Q658">
            <v>846.8</v>
          </cell>
          <cell r="R658">
            <v>-255.21</v>
          </cell>
          <cell r="S658">
            <v>-255.21</v>
          </cell>
          <cell r="T658">
            <v>0</v>
          </cell>
        </row>
        <row r="659">
          <cell r="B659">
            <v>1120000</v>
          </cell>
          <cell r="C659" t="str">
            <v>Fertige Erz</v>
          </cell>
          <cell r="D659" t="str">
            <v>RHPV</v>
          </cell>
          <cell r="E659" t="str">
            <v>04453638</v>
          </cell>
          <cell r="G659" t="str">
            <v>BAYFERROX 605/12 MIS</v>
          </cell>
          <cell r="H659" t="str">
            <v>RB00000687</v>
          </cell>
          <cell r="I659" t="str">
            <v>2202</v>
          </cell>
          <cell r="J659">
            <v>7200</v>
          </cell>
          <cell r="K659" t="str">
            <v>KG</v>
          </cell>
          <cell r="L659">
            <v>4791.6000000000004</v>
          </cell>
          <cell r="M659" t="str">
            <v>EUR</v>
          </cell>
          <cell r="N659">
            <v>6046.56</v>
          </cell>
          <cell r="P659">
            <v>6046.56</v>
          </cell>
          <cell r="Q659">
            <v>6046.56</v>
          </cell>
          <cell r="R659">
            <v>-1254.96</v>
          </cell>
          <cell r="S659">
            <v>-1254.96</v>
          </cell>
          <cell r="T659">
            <v>0</v>
          </cell>
        </row>
        <row r="660">
          <cell r="B660">
            <v>1120000</v>
          </cell>
          <cell r="C660" t="str">
            <v>Fertige Erz</v>
          </cell>
          <cell r="D660" t="str">
            <v>RHPV</v>
          </cell>
          <cell r="E660" t="str">
            <v>04453603</v>
          </cell>
          <cell r="G660" t="str">
            <v>BAYFERROX 605/4UE MI</v>
          </cell>
          <cell r="H660" t="str">
            <v>RB00000687</v>
          </cell>
          <cell r="I660" t="str">
            <v>2202</v>
          </cell>
          <cell r="J660">
            <v>4772</v>
          </cell>
          <cell r="K660" t="str">
            <v>KG</v>
          </cell>
          <cell r="L660">
            <v>3301.29</v>
          </cell>
          <cell r="M660" t="str">
            <v>EUR</v>
          </cell>
          <cell r="N660">
            <v>4000.37</v>
          </cell>
          <cell r="P660">
            <v>4000.37</v>
          </cell>
          <cell r="Q660">
            <v>4000.37</v>
          </cell>
          <cell r="R660">
            <v>-699.08</v>
          </cell>
          <cell r="S660">
            <v>-699.08</v>
          </cell>
          <cell r="T660">
            <v>0</v>
          </cell>
        </row>
        <row r="661">
          <cell r="B661">
            <v>1120000</v>
          </cell>
          <cell r="C661" t="str">
            <v>Fertige Erz</v>
          </cell>
          <cell r="D661" t="str">
            <v>RHPV</v>
          </cell>
          <cell r="E661" t="str">
            <v>04453557</v>
          </cell>
          <cell r="G661" t="str">
            <v>BAYFERROX 686G MISCH</v>
          </cell>
          <cell r="H661" t="str">
            <v>RB00000687</v>
          </cell>
          <cell r="I661" t="str">
            <v>2202</v>
          </cell>
          <cell r="J661">
            <v>7000</v>
          </cell>
          <cell r="K661" t="str">
            <v>KG</v>
          </cell>
          <cell r="L661">
            <v>3364.9</v>
          </cell>
          <cell r="M661" t="str">
            <v>EUR</v>
          </cell>
          <cell r="N661">
            <v>4459.7</v>
          </cell>
          <cell r="P661">
            <v>4459.7</v>
          </cell>
          <cell r="Q661">
            <v>4459.7</v>
          </cell>
          <cell r="R661">
            <v>-1094.8</v>
          </cell>
          <cell r="S661">
            <v>-1094.8</v>
          </cell>
          <cell r="T661">
            <v>0</v>
          </cell>
        </row>
        <row r="662">
          <cell r="B662">
            <v>1120000</v>
          </cell>
          <cell r="C662" t="str">
            <v>Fertige Erz</v>
          </cell>
          <cell r="D662" t="str">
            <v>RHPV</v>
          </cell>
          <cell r="E662" t="str">
            <v>04453549</v>
          </cell>
          <cell r="G662" t="str">
            <v>BAYFERROX 686 MISCHW</v>
          </cell>
          <cell r="H662" t="str">
            <v>RB00000687</v>
          </cell>
          <cell r="I662" t="str">
            <v>2202</v>
          </cell>
          <cell r="J662">
            <v>1500</v>
          </cell>
          <cell r="K662" t="str">
            <v>KG</v>
          </cell>
          <cell r="L662">
            <v>574.79999999999995</v>
          </cell>
          <cell r="M662" t="str">
            <v>EUR</v>
          </cell>
          <cell r="N662">
            <v>813.3</v>
          </cell>
          <cell r="P662">
            <v>813.3</v>
          </cell>
          <cell r="Q662">
            <v>813.3</v>
          </cell>
          <cell r="R662">
            <v>-238.5</v>
          </cell>
          <cell r="S662">
            <v>-238.5</v>
          </cell>
          <cell r="T662">
            <v>0</v>
          </cell>
        </row>
        <row r="663">
          <cell r="B663">
            <v>1120000</v>
          </cell>
          <cell r="C663" t="str">
            <v>Fertige Erz</v>
          </cell>
          <cell r="D663" t="str">
            <v>RHPV</v>
          </cell>
          <cell r="E663" t="str">
            <v>04453514</v>
          </cell>
          <cell r="G663" t="str">
            <v>BAYFERROX 663 MISCHW</v>
          </cell>
          <cell r="H663" t="str">
            <v>RB00000687</v>
          </cell>
          <cell r="I663" t="str">
            <v>2202</v>
          </cell>
          <cell r="J663">
            <v>363</v>
          </cell>
          <cell r="K663" t="str">
            <v>KG</v>
          </cell>
          <cell r="L663">
            <v>167.52</v>
          </cell>
          <cell r="M663" t="str">
            <v>EUR</v>
          </cell>
          <cell r="N663">
            <v>245.68</v>
          </cell>
          <cell r="P663">
            <v>245.68</v>
          </cell>
          <cell r="Q663">
            <v>245.68</v>
          </cell>
          <cell r="R663">
            <v>-78.16</v>
          </cell>
          <cell r="S663">
            <v>-78.16</v>
          </cell>
          <cell r="T663">
            <v>0</v>
          </cell>
        </row>
        <row r="664">
          <cell r="B664">
            <v>1120000</v>
          </cell>
          <cell r="C664" t="str">
            <v>Fertige Erz</v>
          </cell>
          <cell r="D664" t="str">
            <v>RHPV</v>
          </cell>
          <cell r="E664" t="str">
            <v>04453492</v>
          </cell>
          <cell r="G664" t="str">
            <v>BAYFERROX 660N MISCH</v>
          </cell>
          <cell r="H664" t="str">
            <v>RB00000687</v>
          </cell>
          <cell r="I664" t="str">
            <v>2202</v>
          </cell>
          <cell r="J664">
            <v>3636</v>
          </cell>
          <cell r="K664" t="str">
            <v>KG</v>
          </cell>
          <cell r="L664">
            <v>1414.41</v>
          </cell>
          <cell r="M664" t="str">
            <v>EUR</v>
          </cell>
          <cell r="N664">
            <v>2035.43</v>
          </cell>
          <cell r="P664">
            <v>2035.43</v>
          </cell>
          <cell r="Q664">
            <v>2035.43</v>
          </cell>
          <cell r="R664">
            <v>-621.02</v>
          </cell>
          <cell r="S664">
            <v>-621.02</v>
          </cell>
          <cell r="T664">
            <v>0</v>
          </cell>
        </row>
        <row r="665">
          <cell r="B665">
            <v>1120000</v>
          </cell>
          <cell r="C665" t="str">
            <v>Fertige Erz</v>
          </cell>
          <cell r="D665" t="str">
            <v>RHPV</v>
          </cell>
          <cell r="E665" t="str">
            <v>04453484</v>
          </cell>
          <cell r="G665" t="str">
            <v>BAYFERROX 660 MISCHW</v>
          </cell>
          <cell r="H665" t="str">
            <v>RB00000687</v>
          </cell>
          <cell r="I665" t="str">
            <v>2202</v>
          </cell>
          <cell r="J665">
            <v>1159.5</v>
          </cell>
          <cell r="K665" t="str">
            <v>KG</v>
          </cell>
          <cell r="L665">
            <v>510.76</v>
          </cell>
          <cell r="M665" t="str">
            <v>EUR</v>
          </cell>
          <cell r="N665">
            <v>726.54</v>
          </cell>
          <cell r="P665">
            <v>726.54</v>
          </cell>
          <cell r="Q665">
            <v>726.54</v>
          </cell>
          <cell r="R665">
            <v>-215.78</v>
          </cell>
          <cell r="S665">
            <v>-215.78</v>
          </cell>
          <cell r="T665">
            <v>0</v>
          </cell>
        </row>
        <row r="666">
          <cell r="B666">
            <v>1120000</v>
          </cell>
          <cell r="C666" t="str">
            <v>Fertige Erz</v>
          </cell>
          <cell r="D666" t="str">
            <v>RHPV</v>
          </cell>
          <cell r="E666" t="str">
            <v>04453441</v>
          </cell>
          <cell r="G666" t="str">
            <v>BAYFERROX 655 MISCHW</v>
          </cell>
          <cell r="H666" t="str">
            <v>RB00000687</v>
          </cell>
          <cell r="I666" t="str">
            <v>2202</v>
          </cell>
          <cell r="J666">
            <v>1353</v>
          </cell>
          <cell r="K666" t="str">
            <v>KG</v>
          </cell>
          <cell r="L666">
            <v>493.57</v>
          </cell>
          <cell r="M666" t="str">
            <v>EUR</v>
          </cell>
          <cell r="N666">
            <v>627.25</v>
          </cell>
          <cell r="P666">
            <v>627.25</v>
          </cell>
          <cell r="Q666">
            <v>627.25</v>
          </cell>
          <cell r="R666">
            <v>-133.68</v>
          </cell>
          <cell r="S666">
            <v>-133.68</v>
          </cell>
          <cell r="T666">
            <v>0</v>
          </cell>
        </row>
        <row r="667">
          <cell r="B667">
            <v>1120000</v>
          </cell>
          <cell r="C667" t="str">
            <v>Fertige Erz</v>
          </cell>
          <cell r="D667" t="str">
            <v>RHPV</v>
          </cell>
          <cell r="E667" t="str">
            <v>04453425</v>
          </cell>
          <cell r="G667" t="str">
            <v>BAYFERROX 645T MISCH</v>
          </cell>
          <cell r="H667" t="str">
            <v>RB00000687</v>
          </cell>
          <cell r="I667" t="str">
            <v>2202</v>
          </cell>
          <cell r="J667">
            <v>6970</v>
          </cell>
          <cell r="K667" t="str">
            <v>KG</v>
          </cell>
          <cell r="L667">
            <v>4217.55</v>
          </cell>
          <cell r="M667" t="str">
            <v>EUR</v>
          </cell>
          <cell r="N667">
            <v>6394.98</v>
          </cell>
          <cell r="P667">
            <v>6394.98</v>
          </cell>
          <cell r="Q667">
            <v>6394.98</v>
          </cell>
          <cell r="R667">
            <v>-2177.4299999999998</v>
          </cell>
          <cell r="S667">
            <v>-2177.4299999999998</v>
          </cell>
          <cell r="T667">
            <v>0</v>
          </cell>
        </row>
        <row r="668">
          <cell r="B668">
            <v>1120000</v>
          </cell>
          <cell r="C668" t="str">
            <v>Fertige Erz</v>
          </cell>
          <cell r="D668" t="str">
            <v>RHPV</v>
          </cell>
          <cell r="E668" t="str">
            <v>04453409</v>
          </cell>
          <cell r="G668" t="str">
            <v>BAYFERROX 630 MISCHW</v>
          </cell>
          <cell r="H668" t="str">
            <v>RB00000687</v>
          </cell>
          <cell r="I668" t="str">
            <v>2202</v>
          </cell>
          <cell r="J668">
            <v>25019</v>
          </cell>
          <cell r="K668" t="str">
            <v>KG</v>
          </cell>
          <cell r="L668">
            <v>19059.47</v>
          </cell>
          <cell r="M668" t="str">
            <v>EUR</v>
          </cell>
          <cell r="N668">
            <v>27445.84</v>
          </cell>
          <cell r="P668">
            <v>27445.84</v>
          </cell>
          <cell r="Q668">
            <v>27445.84</v>
          </cell>
          <cell r="R668">
            <v>-8386.3700000000008</v>
          </cell>
          <cell r="S668">
            <v>-8386.3700000000008</v>
          </cell>
          <cell r="T668">
            <v>0</v>
          </cell>
        </row>
        <row r="669">
          <cell r="B669">
            <v>1120000</v>
          </cell>
          <cell r="C669" t="str">
            <v>Fertige Erz</v>
          </cell>
          <cell r="D669" t="str">
            <v>RHPV</v>
          </cell>
          <cell r="E669" t="str">
            <v>04453395</v>
          </cell>
          <cell r="G669" t="str">
            <v>BAYFERROX 610NG MISC</v>
          </cell>
          <cell r="H669" t="str">
            <v>RB00000687</v>
          </cell>
          <cell r="I669" t="str">
            <v>2202</v>
          </cell>
          <cell r="J669">
            <v>6000</v>
          </cell>
          <cell r="K669" t="str">
            <v>KG</v>
          </cell>
          <cell r="L669">
            <v>4148.3999999999996</v>
          </cell>
          <cell r="M669" t="str">
            <v>EUR</v>
          </cell>
          <cell r="N669">
            <v>5559</v>
          </cell>
          <cell r="P669">
            <v>5559</v>
          </cell>
          <cell r="Q669">
            <v>5559</v>
          </cell>
          <cell r="R669">
            <v>-1410.6</v>
          </cell>
          <cell r="S669">
            <v>-1410.6</v>
          </cell>
          <cell r="T669">
            <v>0</v>
          </cell>
        </row>
        <row r="670">
          <cell r="B670">
            <v>1120000</v>
          </cell>
          <cell r="C670" t="str">
            <v>Fertige Erz</v>
          </cell>
          <cell r="D670" t="str">
            <v>RHPV</v>
          </cell>
          <cell r="E670" t="str">
            <v>04453387</v>
          </cell>
          <cell r="G670" t="str">
            <v>BAYFERROX 610N MISCH</v>
          </cell>
          <cell r="H670" t="str">
            <v>RB00000687</v>
          </cell>
          <cell r="I670" t="str">
            <v>2202</v>
          </cell>
          <cell r="J670">
            <v>5200</v>
          </cell>
          <cell r="K670" t="str">
            <v>KG</v>
          </cell>
          <cell r="L670">
            <v>3183.96</v>
          </cell>
          <cell r="M670" t="str">
            <v>EUR</v>
          </cell>
          <cell r="N670">
            <v>4409.08</v>
          </cell>
          <cell r="P670">
            <v>4409.08</v>
          </cell>
          <cell r="Q670">
            <v>4409.08</v>
          </cell>
          <cell r="R670">
            <v>-1225.1199999999999</v>
          </cell>
          <cell r="S670">
            <v>-1225.1199999999999</v>
          </cell>
          <cell r="T670">
            <v>0</v>
          </cell>
        </row>
        <row r="671">
          <cell r="B671">
            <v>1120000</v>
          </cell>
          <cell r="C671" t="str">
            <v>Fertige Erz</v>
          </cell>
          <cell r="D671" t="str">
            <v>RHPV</v>
          </cell>
          <cell r="E671" t="str">
            <v>04453379</v>
          </cell>
          <cell r="G671" t="str">
            <v>BAYFERROX 610 MISCHW</v>
          </cell>
          <cell r="H671" t="str">
            <v>RB00000687</v>
          </cell>
          <cell r="I671" t="str">
            <v>2202</v>
          </cell>
          <cell r="J671">
            <v>10372</v>
          </cell>
          <cell r="K671" t="str">
            <v>KG</v>
          </cell>
          <cell r="L671">
            <v>5292.85</v>
          </cell>
          <cell r="M671" t="str">
            <v>EUR</v>
          </cell>
          <cell r="N671">
            <v>6448.27</v>
          </cell>
          <cell r="P671">
            <v>6448.27</v>
          </cell>
          <cell r="Q671">
            <v>6448.27</v>
          </cell>
          <cell r="R671">
            <v>-1155.42</v>
          </cell>
          <cell r="S671">
            <v>-1155.42</v>
          </cell>
          <cell r="T671">
            <v>0</v>
          </cell>
        </row>
        <row r="672">
          <cell r="B672">
            <v>1120000</v>
          </cell>
          <cell r="C672" t="str">
            <v>Fertige Erz</v>
          </cell>
          <cell r="D672" t="str">
            <v>RHPV</v>
          </cell>
          <cell r="E672" t="str">
            <v>04453352</v>
          </cell>
          <cell r="G672" t="str">
            <v>BAYFERROX 600 MISCHW</v>
          </cell>
          <cell r="H672" t="str">
            <v>RB00000687</v>
          </cell>
          <cell r="I672" t="str">
            <v>2202</v>
          </cell>
          <cell r="J672">
            <v>3107</v>
          </cell>
          <cell r="K672" t="str">
            <v>KG</v>
          </cell>
          <cell r="L672">
            <v>1631.18</v>
          </cell>
          <cell r="M672" t="str">
            <v>EUR</v>
          </cell>
          <cell r="N672">
            <v>1804.55</v>
          </cell>
          <cell r="P672">
            <v>1804.55</v>
          </cell>
          <cell r="Q672">
            <v>1804.55</v>
          </cell>
          <cell r="R672">
            <v>-173.37</v>
          </cell>
          <cell r="S672">
            <v>-173.37</v>
          </cell>
          <cell r="T672">
            <v>0</v>
          </cell>
        </row>
        <row r="673">
          <cell r="B673">
            <v>1120000</v>
          </cell>
          <cell r="C673" t="str">
            <v>Fertige Erz</v>
          </cell>
          <cell r="D673" t="str">
            <v>RHPV</v>
          </cell>
          <cell r="E673" t="str">
            <v>04453298</v>
          </cell>
          <cell r="G673" t="str">
            <v>BAYFERROX 330 MISCHW</v>
          </cell>
          <cell r="H673" t="str">
            <v>RB00000687</v>
          </cell>
          <cell r="I673" t="str">
            <v>2202</v>
          </cell>
          <cell r="J673">
            <v>2098.1999999999998</v>
          </cell>
          <cell r="K673" t="str">
            <v>KG</v>
          </cell>
          <cell r="L673">
            <v>1037.98</v>
          </cell>
          <cell r="M673" t="str">
            <v>EUR</v>
          </cell>
          <cell r="N673">
            <v>1406.42</v>
          </cell>
          <cell r="P673">
            <v>1406.42</v>
          </cell>
          <cell r="Q673">
            <v>1406.42</v>
          </cell>
          <cell r="R673">
            <v>-368.44</v>
          </cell>
          <cell r="S673">
            <v>-368.44</v>
          </cell>
          <cell r="T673">
            <v>0</v>
          </cell>
        </row>
        <row r="674">
          <cell r="B674">
            <v>1120000</v>
          </cell>
          <cell r="C674" t="str">
            <v>Fertige Erz</v>
          </cell>
          <cell r="D674" t="str">
            <v>RHPV</v>
          </cell>
          <cell r="E674" t="str">
            <v>04453247</v>
          </cell>
          <cell r="G674" t="str">
            <v>BAYFERROX 318M MISCH</v>
          </cell>
          <cell r="H674" t="str">
            <v>RB00000687</v>
          </cell>
          <cell r="I674" t="str">
            <v>2202</v>
          </cell>
          <cell r="J674">
            <v>975</v>
          </cell>
          <cell r="K674" t="str">
            <v>KG</v>
          </cell>
          <cell r="L674">
            <v>269.88</v>
          </cell>
          <cell r="M674" t="str">
            <v>EUR</v>
          </cell>
          <cell r="N674">
            <v>309.95</v>
          </cell>
          <cell r="P674">
            <v>309.95</v>
          </cell>
          <cell r="Q674">
            <v>309.95</v>
          </cell>
          <cell r="R674">
            <v>-40.07</v>
          </cell>
          <cell r="S674">
            <v>-40.07</v>
          </cell>
          <cell r="T674">
            <v>0</v>
          </cell>
        </row>
        <row r="675">
          <cell r="B675">
            <v>1120000</v>
          </cell>
          <cell r="C675" t="str">
            <v>Fertige Erz</v>
          </cell>
          <cell r="D675" t="str">
            <v>RHPV</v>
          </cell>
          <cell r="E675" t="str">
            <v>04453220</v>
          </cell>
          <cell r="G675" t="str">
            <v>BAYFERROX 318 MISCHW</v>
          </cell>
          <cell r="H675" t="str">
            <v>RB00000687</v>
          </cell>
          <cell r="I675" t="str">
            <v>2202</v>
          </cell>
          <cell r="J675">
            <v>16300</v>
          </cell>
          <cell r="K675" t="str">
            <v>KG</v>
          </cell>
          <cell r="L675">
            <v>6417.31</v>
          </cell>
          <cell r="M675" t="str">
            <v>EUR</v>
          </cell>
          <cell r="N675">
            <v>6477.62</v>
          </cell>
          <cell r="P675">
            <v>6477.62</v>
          </cell>
          <cell r="Q675">
            <v>6477.62</v>
          </cell>
          <cell r="R675">
            <v>-60.31</v>
          </cell>
          <cell r="S675">
            <v>-60.31</v>
          </cell>
          <cell r="T675">
            <v>0</v>
          </cell>
        </row>
        <row r="676">
          <cell r="B676">
            <v>1120000</v>
          </cell>
          <cell r="C676" t="str">
            <v>Fertige Erz</v>
          </cell>
          <cell r="D676" t="str">
            <v>RHPV</v>
          </cell>
          <cell r="E676" t="str">
            <v>04453204</v>
          </cell>
          <cell r="G676" t="str">
            <v>BAYFERROX 306 MISCHW</v>
          </cell>
          <cell r="H676" t="str">
            <v>RB00000687</v>
          </cell>
          <cell r="I676" t="str">
            <v>2202</v>
          </cell>
          <cell r="J676">
            <v>923.2</v>
          </cell>
          <cell r="K676" t="str">
            <v>KG</v>
          </cell>
          <cell r="L676">
            <v>402.79</v>
          </cell>
          <cell r="M676" t="str">
            <v>EUR</v>
          </cell>
          <cell r="N676">
            <v>444.24</v>
          </cell>
          <cell r="P676">
            <v>444.24</v>
          </cell>
          <cell r="Q676">
            <v>444.24</v>
          </cell>
          <cell r="R676">
            <v>-41.45</v>
          </cell>
          <cell r="S676">
            <v>-41.45</v>
          </cell>
          <cell r="T676">
            <v>0</v>
          </cell>
        </row>
        <row r="677">
          <cell r="B677">
            <v>1120000</v>
          </cell>
          <cell r="C677" t="str">
            <v>Fertige Erz</v>
          </cell>
          <cell r="D677" t="str">
            <v>RHPV</v>
          </cell>
          <cell r="E677" t="str">
            <v>04453190</v>
          </cell>
          <cell r="G677" t="str">
            <v>BAYFERROX 303T MISCH</v>
          </cell>
          <cell r="H677" t="str">
            <v>RB00000687</v>
          </cell>
          <cell r="I677" t="str">
            <v>2202</v>
          </cell>
          <cell r="J677">
            <v>80006</v>
          </cell>
          <cell r="K677" t="str">
            <v>KG</v>
          </cell>
          <cell r="L677">
            <v>48283.62</v>
          </cell>
          <cell r="M677" t="str">
            <v>EUR</v>
          </cell>
          <cell r="N677">
            <v>59028.43</v>
          </cell>
          <cell r="P677">
            <v>59028.43</v>
          </cell>
          <cell r="Q677">
            <v>59028.43</v>
          </cell>
          <cell r="R677">
            <v>-10744.81</v>
          </cell>
          <cell r="S677">
            <v>-10744.81</v>
          </cell>
          <cell r="T677">
            <v>0</v>
          </cell>
        </row>
        <row r="678">
          <cell r="B678">
            <v>1120000</v>
          </cell>
          <cell r="C678" t="str">
            <v>Fertige Erz</v>
          </cell>
          <cell r="D678" t="str">
            <v>RHPV</v>
          </cell>
          <cell r="E678" t="str">
            <v>04453174</v>
          </cell>
          <cell r="G678" t="str">
            <v>BAYFERROX 3920 MISCH</v>
          </cell>
          <cell r="H678" t="str">
            <v>RB00000687</v>
          </cell>
          <cell r="I678" t="str">
            <v>2202</v>
          </cell>
          <cell r="J678">
            <v>18400</v>
          </cell>
          <cell r="K678" t="str">
            <v>KG</v>
          </cell>
          <cell r="L678">
            <v>13332.64</v>
          </cell>
          <cell r="M678" t="str">
            <v>EUR</v>
          </cell>
          <cell r="N678">
            <v>13582.88</v>
          </cell>
          <cell r="P678">
            <v>13582.88</v>
          </cell>
          <cell r="Q678">
            <v>13582.88</v>
          </cell>
          <cell r="R678">
            <v>-250.24</v>
          </cell>
          <cell r="S678">
            <v>-250.24</v>
          </cell>
          <cell r="T678">
            <v>0</v>
          </cell>
        </row>
        <row r="679">
          <cell r="B679">
            <v>1120000</v>
          </cell>
          <cell r="C679" t="str">
            <v>Fertige Erz</v>
          </cell>
          <cell r="D679" t="str">
            <v>RHPV</v>
          </cell>
          <cell r="E679" t="str">
            <v>04453166</v>
          </cell>
          <cell r="G679" t="str">
            <v>BAYFERROX 3910 MISCH</v>
          </cell>
          <cell r="H679" t="str">
            <v>RB00000687</v>
          </cell>
          <cell r="I679" t="str">
            <v>2202</v>
          </cell>
          <cell r="J679">
            <v>24800</v>
          </cell>
          <cell r="K679" t="str">
            <v>KG</v>
          </cell>
          <cell r="L679">
            <v>21310.639999999999</v>
          </cell>
          <cell r="M679" t="str">
            <v>EUR</v>
          </cell>
          <cell r="N679">
            <v>21620.639999999999</v>
          </cell>
          <cell r="P679">
            <v>21620.639999999999</v>
          </cell>
          <cell r="Q679">
            <v>21620.639999999999</v>
          </cell>
          <cell r="R679">
            <v>-310</v>
          </cell>
          <cell r="S679">
            <v>-310</v>
          </cell>
          <cell r="T679">
            <v>0</v>
          </cell>
        </row>
        <row r="680">
          <cell r="B680">
            <v>1120000</v>
          </cell>
          <cell r="C680" t="str">
            <v>Fertige Erz</v>
          </cell>
          <cell r="D680" t="str">
            <v>RHPV</v>
          </cell>
          <cell r="E680" t="str">
            <v>04453158</v>
          </cell>
          <cell r="G680" t="str">
            <v>BAYFERROX 950 MISCHW</v>
          </cell>
          <cell r="H680" t="str">
            <v>RB00000687</v>
          </cell>
          <cell r="I680" t="str">
            <v>2202</v>
          </cell>
          <cell r="J680">
            <v>43902.8</v>
          </cell>
          <cell r="K680" t="str">
            <v>KG</v>
          </cell>
          <cell r="L680">
            <v>93548.1</v>
          </cell>
          <cell r="M680" t="str">
            <v>EUR</v>
          </cell>
          <cell r="N680">
            <v>71223.509999999995</v>
          </cell>
          <cell r="P680">
            <v>71223.509999999995</v>
          </cell>
          <cell r="Q680">
            <v>71223.509999999995</v>
          </cell>
          <cell r="R680">
            <v>22324.59</v>
          </cell>
          <cell r="S680">
            <v>22324.59</v>
          </cell>
          <cell r="T680">
            <v>0</v>
          </cell>
        </row>
        <row r="681">
          <cell r="B681">
            <v>1120000</v>
          </cell>
          <cell r="C681" t="str">
            <v>Fertige Erz</v>
          </cell>
          <cell r="D681" t="str">
            <v>RHPV</v>
          </cell>
          <cell r="E681" t="str">
            <v>04453107</v>
          </cell>
          <cell r="G681" t="str">
            <v>BAYFERROX 960 MISCHW</v>
          </cell>
          <cell r="H681" t="str">
            <v>RB00000687</v>
          </cell>
          <cell r="I681" t="str">
            <v>2202</v>
          </cell>
          <cell r="J681">
            <v>795</v>
          </cell>
          <cell r="K681" t="str">
            <v>KG</v>
          </cell>
          <cell r="L681">
            <v>496.77</v>
          </cell>
          <cell r="M681" t="str">
            <v>EUR</v>
          </cell>
          <cell r="N681">
            <v>580.19000000000005</v>
          </cell>
          <cell r="P681">
            <v>580.19000000000005</v>
          </cell>
          <cell r="Q681">
            <v>580.19000000000005</v>
          </cell>
          <cell r="R681">
            <v>-83.42</v>
          </cell>
          <cell r="S681">
            <v>-83.42</v>
          </cell>
          <cell r="T681">
            <v>0</v>
          </cell>
        </row>
        <row r="682">
          <cell r="B682">
            <v>1120000</v>
          </cell>
          <cell r="C682" t="str">
            <v>Fertige Erz</v>
          </cell>
          <cell r="D682" t="str">
            <v>RHPV</v>
          </cell>
          <cell r="E682" t="str">
            <v>04453093</v>
          </cell>
          <cell r="G682" t="str">
            <v>BAYFERROX 943 MISCHW</v>
          </cell>
          <cell r="H682" t="str">
            <v>RB00000687</v>
          </cell>
          <cell r="I682" t="str">
            <v>2202</v>
          </cell>
          <cell r="J682">
            <v>6060</v>
          </cell>
          <cell r="K682" t="str">
            <v>KG</v>
          </cell>
          <cell r="L682">
            <v>5731.51</v>
          </cell>
          <cell r="M682" t="str">
            <v>EUR</v>
          </cell>
          <cell r="N682">
            <v>5846.08</v>
          </cell>
          <cell r="P682">
            <v>5846.08</v>
          </cell>
          <cell r="Q682">
            <v>5846.08</v>
          </cell>
          <cell r="R682">
            <v>-114.57</v>
          </cell>
          <cell r="S682">
            <v>-114.57</v>
          </cell>
          <cell r="T682">
            <v>0</v>
          </cell>
        </row>
        <row r="683">
          <cell r="B683">
            <v>1120000</v>
          </cell>
          <cell r="C683" t="str">
            <v>Fertige Erz</v>
          </cell>
          <cell r="D683" t="str">
            <v>RHPV</v>
          </cell>
          <cell r="E683" t="str">
            <v>04453077</v>
          </cell>
          <cell r="G683" t="str">
            <v>BAYFERROX 930 MISCHW</v>
          </cell>
          <cell r="H683" t="str">
            <v>RB00000687</v>
          </cell>
          <cell r="I683" t="str">
            <v>2202</v>
          </cell>
          <cell r="J683">
            <v>107</v>
          </cell>
          <cell r="K683" t="str">
            <v>KG</v>
          </cell>
          <cell r="L683">
            <v>66.349999999999994</v>
          </cell>
          <cell r="M683" t="str">
            <v>EUR</v>
          </cell>
          <cell r="N683">
            <v>72.8</v>
          </cell>
          <cell r="P683">
            <v>72.8</v>
          </cell>
          <cell r="Q683">
            <v>72.8</v>
          </cell>
          <cell r="R683">
            <v>-6.45</v>
          </cell>
          <cell r="S683">
            <v>-6.45</v>
          </cell>
          <cell r="T683">
            <v>0</v>
          </cell>
        </row>
        <row r="684">
          <cell r="B684">
            <v>1120000</v>
          </cell>
          <cell r="C684" t="str">
            <v>Fertige Erz</v>
          </cell>
          <cell r="D684" t="str">
            <v>RHPV</v>
          </cell>
          <cell r="E684" t="str">
            <v>04453050</v>
          </cell>
          <cell r="G684" t="str">
            <v>BAYFERROX 920G MISCH</v>
          </cell>
          <cell r="H684" t="str">
            <v>RB00000687</v>
          </cell>
          <cell r="I684" t="str">
            <v>2202</v>
          </cell>
          <cell r="J684">
            <v>500</v>
          </cell>
          <cell r="K684" t="str">
            <v>KG</v>
          </cell>
          <cell r="L684">
            <v>278.45</v>
          </cell>
          <cell r="M684" t="str">
            <v>EUR</v>
          </cell>
          <cell r="N684">
            <v>289</v>
          </cell>
          <cell r="P684">
            <v>289</v>
          </cell>
          <cell r="Q684">
            <v>289</v>
          </cell>
          <cell r="R684">
            <v>-10.55</v>
          </cell>
          <cell r="S684">
            <v>-10.55</v>
          </cell>
          <cell r="T684">
            <v>0</v>
          </cell>
        </row>
        <row r="685">
          <cell r="B685">
            <v>1120000</v>
          </cell>
          <cell r="C685" t="str">
            <v>Fertige Erz</v>
          </cell>
          <cell r="D685" t="str">
            <v>RHPV</v>
          </cell>
          <cell r="E685" t="str">
            <v>04453042</v>
          </cell>
          <cell r="G685" t="str">
            <v>BAYFERROX 920 MISCHW</v>
          </cell>
          <cell r="H685" t="str">
            <v>RB00000687</v>
          </cell>
          <cell r="I685" t="str">
            <v>2202</v>
          </cell>
          <cell r="J685">
            <v>2600</v>
          </cell>
          <cell r="K685" t="str">
            <v>KG</v>
          </cell>
          <cell r="L685">
            <v>1746.68</v>
          </cell>
          <cell r="M685" t="str">
            <v>EUR</v>
          </cell>
          <cell r="N685">
            <v>1807</v>
          </cell>
          <cell r="P685">
            <v>1807</v>
          </cell>
          <cell r="Q685">
            <v>1807</v>
          </cell>
          <cell r="R685">
            <v>-60.32</v>
          </cell>
          <cell r="S685">
            <v>-60.32</v>
          </cell>
          <cell r="T685">
            <v>0</v>
          </cell>
        </row>
        <row r="686">
          <cell r="B686">
            <v>1120000</v>
          </cell>
          <cell r="C686" t="str">
            <v>Fertige Erz</v>
          </cell>
          <cell r="D686" t="str">
            <v>RHPV</v>
          </cell>
          <cell r="E686" t="str">
            <v>04453034</v>
          </cell>
          <cell r="G686" t="str">
            <v>BAYFERROX 915 MISCHW</v>
          </cell>
          <cell r="H686" t="str">
            <v>RB00000687</v>
          </cell>
          <cell r="I686" t="str">
            <v>2202</v>
          </cell>
          <cell r="J686">
            <v>3360</v>
          </cell>
          <cell r="K686" t="str">
            <v>KG</v>
          </cell>
          <cell r="L686">
            <v>2829.12</v>
          </cell>
          <cell r="M686" t="str">
            <v>EUR</v>
          </cell>
          <cell r="N686">
            <v>2879.18</v>
          </cell>
          <cell r="P686">
            <v>2879.18</v>
          </cell>
          <cell r="Q686">
            <v>2879.18</v>
          </cell>
          <cell r="R686">
            <v>-50.06</v>
          </cell>
          <cell r="S686">
            <v>-50.06</v>
          </cell>
          <cell r="T686">
            <v>0</v>
          </cell>
        </row>
        <row r="687">
          <cell r="B687">
            <v>1120000</v>
          </cell>
          <cell r="C687" t="str">
            <v>Fertige Erz</v>
          </cell>
          <cell r="D687" t="str">
            <v>RHPV</v>
          </cell>
          <cell r="E687" t="str">
            <v>04453026</v>
          </cell>
          <cell r="G687" t="str">
            <v>BAYFERROX 910 MISCHW</v>
          </cell>
          <cell r="H687" t="str">
            <v>RB00000687</v>
          </cell>
          <cell r="I687" t="str">
            <v>2202</v>
          </cell>
          <cell r="J687">
            <v>5700</v>
          </cell>
          <cell r="K687" t="str">
            <v>KG</v>
          </cell>
          <cell r="L687">
            <v>4898.01</v>
          </cell>
          <cell r="M687" t="str">
            <v>EUR</v>
          </cell>
          <cell r="N687">
            <v>4969.26</v>
          </cell>
          <cell r="P687">
            <v>4969.26</v>
          </cell>
          <cell r="Q687">
            <v>4969.26</v>
          </cell>
          <cell r="R687">
            <v>-71.25</v>
          </cell>
          <cell r="S687">
            <v>-71.25</v>
          </cell>
          <cell r="T687">
            <v>0</v>
          </cell>
        </row>
        <row r="688">
          <cell r="B688">
            <v>1120000</v>
          </cell>
          <cell r="C688" t="str">
            <v>Fertige Erz</v>
          </cell>
          <cell r="D688" t="str">
            <v>RHPV</v>
          </cell>
          <cell r="E688" t="str">
            <v>04453018</v>
          </cell>
          <cell r="G688" t="str">
            <v>BAYFERROX 3420 MISCH</v>
          </cell>
          <cell r="H688" t="str">
            <v>RB00000687</v>
          </cell>
          <cell r="I688" t="str">
            <v>2202</v>
          </cell>
          <cell r="J688">
            <v>5309</v>
          </cell>
          <cell r="K688" t="str">
            <v>KG</v>
          </cell>
          <cell r="L688">
            <v>4089.52</v>
          </cell>
          <cell r="M688" t="str">
            <v>EUR</v>
          </cell>
          <cell r="N688">
            <v>4478.1400000000003</v>
          </cell>
          <cell r="P688">
            <v>4478.1400000000003</v>
          </cell>
          <cell r="Q688">
            <v>4478.1400000000003</v>
          </cell>
          <cell r="R688">
            <v>-388.62</v>
          </cell>
          <cell r="S688">
            <v>-388.62</v>
          </cell>
          <cell r="T688">
            <v>0</v>
          </cell>
        </row>
        <row r="689">
          <cell r="B689">
            <v>1120000</v>
          </cell>
          <cell r="C689" t="str">
            <v>Fertige Erz</v>
          </cell>
          <cell r="D689" t="str">
            <v>RHPV</v>
          </cell>
          <cell r="E689" t="str">
            <v>04452992</v>
          </cell>
          <cell r="G689" t="str">
            <v>BAYFERROX 1420 MISCH</v>
          </cell>
          <cell r="H689" t="str">
            <v>RB00000687</v>
          </cell>
          <cell r="I689" t="str">
            <v>2202</v>
          </cell>
          <cell r="J689">
            <v>1930</v>
          </cell>
          <cell r="K689" t="str">
            <v>KG</v>
          </cell>
          <cell r="L689">
            <v>1626.41</v>
          </cell>
          <cell r="M689" t="str">
            <v>EUR</v>
          </cell>
          <cell r="N689">
            <v>1778.69</v>
          </cell>
          <cell r="P689">
            <v>1778.69</v>
          </cell>
          <cell r="Q689">
            <v>1778.69</v>
          </cell>
          <cell r="R689">
            <v>-152.28</v>
          </cell>
          <cell r="S689">
            <v>-152.28</v>
          </cell>
          <cell r="T689">
            <v>0</v>
          </cell>
        </row>
        <row r="690">
          <cell r="B690">
            <v>1120000</v>
          </cell>
          <cell r="C690" t="str">
            <v>Fertige Erz</v>
          </cell>
          <cell r="D690" t="str">
            <v>RHPV</v>
          </cell>
          <cell r="E690" t="str">
            <v>04452984</v>
          </cell>
          <cell r="G690" t="str">
            <v>BAYFERROX 420 MISCHW</v>
          </cell>
          <cell r="H690" t="str">
            <v>RB00000687</v>
          </cell>
          <cell r="I690" t="str">
            <v>2202</v>
          </cell>
          <cell r="J690">
            <v>10750</v>
          </cell>
          <cell r="K690" t="str">
            <v>KG</v>
          </cell>
          <cell r="L690">
            <v>8280.73</v>
          </cell>
          <cell r="M690" t="str">
            <v>EUR</v>
          </cell>
          <cell r="N690">
            <v>9067.6200000000008</v>
          </cell>
          <cell r="P690">
            <v>9067.6200000000008</v>
          </cell>
          <cell r="Q690">
            <v>9067.6200000000008</v>
          </cell>
          <cell r="R690">
            <v>-786.89</v>
          </cell>
          <cell r="S690">
            <v>-786.89</v>
          </cell>
          <cell r="T690">
            <v>0</v>
          </cell>
        </row>
        <row r="691">
          <cell r="B691">
            <v>1120000</v>
          </cell>
          <cell r="C691" t="str">
            <v>Fertige Erz</v>
          </cell>
          <cell r="D691" t="str">
            <v>RHPV</v>
          </cell>
          <cell r="E691" t="str">
            <v>04452925</v>
          </cell>
          <cell r="G691" t="str">
            <v>BAYFERROX 130BM MISC</v>
          </cell>
          <cell r="H691" t="str">
            <v>RB00000687</v>
          </cell>
          <cell r="I691" t="str">
            <v>2202</v>
          </cell>
          <cell r="J691">
            <v>25204</v>
          </cell>
          <cell r="K691" t="str">
            <v>KG</v>
          </cell>
          <cell r="L691">
            <v>11361.96</v>
          </cell>
          <cell r="M691" t="str">
            <v>EUR</v>
          </cell>
          <cell r="N691">
            <v>14706.53</v>
          </cell>
          <cell r="P691">
            <v>14706.53</v>
          </cell>
          <cell r="Q691">
            <v>14706.53</v>
          </cell>
          <cell r="R691">
            <v>-3344.57</v>
          </cell>
          <cell r="S691">
            <v>-3344.57</v>
          </cell>
          <cell r="T691">
            <v>0</v>
          </cell>
        </row>
        <row r="692">
          <cell r="B692">
            <v>1120000</v>
          </cell>
          <cell r="C692" t="str">
            <v>Fertige Erz</v>
          </cell>
          <cell r="D692" t="str">
            <v>RHPV</v>
          </cell>
          <cell r="E692" t="str">
            <v>04383486</v>
          </cell>
          <cell r="G692" t="str">
            <v>BAYFERROX 920 PAPIER</v>
          </cell>
          <cell r="H692" t="str">
            <v>RB00000687</v>
          </cell>
          <cell r="I692" t="str">
            <v>2202</v>
          </cell>
          <cell r="J692">
            <v>9530</v>
          </cell>
          <cell r="K692" t="str">
            <v>KG</v>
          </cell>
          <cell r="L692">
            <v>6860.65</v>
          </cell>
          <cell r="M692" t="str">
            <v>EUR</v>
          </cell>
          <cell r="N692">
            <v>7042.67</v>
          </cell>
          <cell r="P692">
            <v>7042.67</v>
          </cell>
          <cell r="Q692">
            <v>7042.67</v>
          </cell>
          <cell r="R692">
            <v>-182.02</v>
          </cell>
          <cell r="S692">
            <v>-182.02</v>
          </cell>
          <cell r="T692">
            <v>0</v>
          </cell>
        </row>
        <row r="693">
          <cell r="B693">
            <v>1120000</v>
          </cell>
          <cell r="C693" t="str">
            <v>Fertige Erz</v>
          </cell>
          <cell r="D693" t="str">
            <v>RHPV</v>
          </cell>
          <cell r="E693" t="str">
            <v>04279050</v>
          </cell>
          <cell r="G693" t="str">
            <v>BAYFERROX 920 G</v>
          </cell>
          <cell r="H693" t="str">
            <v>RB00000687</v>
          </cell>
          <cell r="I693" t="str">
            <v>2202</v>
          </cell>
          <cell r="J693">
            <v>10000</v>
          </cell>
          <cell r="K693" t="str">
            <v>KG</v>
          </cell>
          <cell r="L693">
            <v>7924</v>
          </cell>
          <cell r="M693" t="str">
            <v>EUR</v>
          </cell>
          <cell r="N693">
            <v>8063</v>
          </cell>
          <cell r="P693">
            <v>8063</v>
          </cell>
          <cell r="Q693">
            <v>8063</v>
          </cell>
          <cell r="R693">
            <v>-139</v>
          </cell>
          <cell r="S693">
            <v>-139</v>
          </cell>
          <cell r="T693">
            <v>0</v>
          </cell>
        </row>
        <row r="694">
          <cell r="B694">
            <v>1120000</v>
          </cell>
          <cell r="C694" t="str">
            <v>Fertige Erz</v>
          </cell>
          <cell r="D694" t="str">
            <v>RHPV</v>
          </cell>
          <cell r="E694" t="str">
            <v>04236807</v>
          </cell>
          <cell r="G694" t="str">
            <v>BAYFERROX 330 G</v>
          </cell>
          <cell r="H694" t="str">
            <v>RB00000687</v>
          </cell>
          <cell r="I694" t="str">
            <v>2202</v>
          </cell>
          <cell r="J694">
            <v>-1000</v>
          </cell>
          <cell r="K694" t="str">
            <v>KG</v>
          </cell>
          <cell r="L694">
            <v>-589.79999999999995</v>
          </cell>
          <cell r="M694" t="str">
            <v>EUR</v>
          </cell>
          <cell r="N694">
            <v>-710.6</v>
          </cell>
          <cell r="P694">
            <v>-710.6</v>
          </cell>
          <cell r="Q694">
            <v>-710.6</v>
          </cell>
          <cell r="R694">
            <v>120.8</v>
          </cell>
          <cell r="S694">
            <v>120.8</v>
          </cell>
          <cell r="T694">
            <v>0</v>
          </cell>
        </row>
        <row r="695">
          <cell r="B695">
            <v>1120000</v>
          </cell>
          <cell r="C695" t="str">
            <v>Fertige Erz</v>
          </cell>
          <cell r="D695" t="str">
            <v>RHPV</v>
          </cell>
          <cell r="E695" t="str">
            <v>04230144</v>
          </cell>
          <cell r="G695" t="str">
            <v>BAYFERROX 110      Q</v>
          </cell>
          <cell r="H695" t="str">
            <v>RB00000687</v>
          </cell>
          <cell r="I695" t="str">
            <v>2202</v>
          </cell>
          <cell r="J695">
            <v>2000</v>
          </cell>
          <cell r="K695" t="str">
            <v>KG</v>
          </cell>
          <cell r="L695">
            <v>1119.8</v>
          </cell>
          <cell r="M695" t="str">
            <v>EUR</v>
          </cell>
          <cell r="N695">
            <v>2233</v>
          </cell>
          <cell r="P695">
            <v>1768.6</v>
          </cell>
          <cell r="Q695">
            <v>1768.6</v>
          </cell>
          <cell r="R695">
            <v>-648.79999999999995</v>
          </cell>
          <cell r="S695">
            <v>-648.79999999999995</v>
          </cell>
          <cell r="T695">
            <v>0</v>
          </cell>
        </row>
        <row r="696">
          <cell r="B696">
            <v>1120000</v>
          </cell>
          <cell r="C696" t="str">
            <v>Fertige Erz</v>
          </cell>
          <cell r="D696" t="str">
            <v>RHPV</v>
          </cell>
          <cell r="E696" t="str">
            <v>04230098</v>
          </cell>
          <cell r="G696" t="str">
            <v>IOX Y 02</v>
          </cell>
          <cell r="H696" t="str">
            <v>RB00000687</v>
          </cell>
          <cell r="I696" t="str">
            <v>2202</v>
          </cell>
          <cell r="J696">
            <v>14400</v>
          </cell>
          <cell r="K696" t="str">
            <v>KG</v>
          </cell>
          <cell r="L696">
            <v>11197.44</v>
          </cell>
          <cell r="M696" t="str">
            <v>EUR</v>
          </cell>
          <cell r="N696">
            <v>9699.84</v>
          </cell>
          <cell r="P696">
            <v>11465.28</v>
          </cell>
          <cell r="Q696">
            <v>9699.84</v>
          </cell>
          <cell r="R696">
            <v>1497.6</v>
          </cell>
          <cell r="S696">
            <v>-267.83999999999997</v>
          </cell>
          <cell r="T696">
            <v>1765.44</v>
          </cell>
        </row>
        <row r="697">
          <cell r="B697">
            <v>1120000</v>
          </cell>
          <cell r="C697" t="str">
            <v>Fertige Erz</v>
          </cell>
          <cell r="D697" t="str">
            <v>RHPV</v>
          </cell>
          <cell r="E697" t="str">
            <v>04224892</v>
          </cell>
          <cell r="G697" t="str">
            <v>BAYOXIDE E AB 21</v>
          </cell>
          <cell r="H697" t="str">
            <v>RB00000687</v>
          </cell>
          <cell r="I697" t="str">
            <v>2202</v>
          </cell>
          <cell r="J697">
            <v>2000</v>
          </cell>
          <cell r="K697" t="str">
            <v>KG</v>
          </cell>
          <cell r="L697">
            <v>3240.8</v>
          </cell>
          <cell r="M697" t="str">
            <v>EUR</v>
          </cell>
          <cell r="N697">
            <v>3487.8</v>
          </cell>
          <cell r="P697">
            <v>3487.8</v>
          </cell>
          <cell r="Q697">
            <v>3487.8</v>
          </cell>
          <cell r="R697">
            <v>-247</v>
          </cell>
          <cell r="S697">
            <v>-247</v>
          </cell>
          <cell r="T697">
            <v>0</v>
          </cell>
        </row>
        <row r="698">
          <cell r="B698">
            <v>1120000</v>
          </cell>
          <cell r="C698" t="str">
            <v>Fertige Erz</v>
          </cell>
          <cell r="D698" t="str">
            <v>RHPV</v>
          </cell>
          <cell r="E698" t="str">
            <v>04193362</v>
          </cell>
          <cell r="G698" t="str">
            <v>BAYFERROX 340  1000,</v>
          </cell>
          <cell r="H698" t="str">
            <v>RB00000687</v>
          </cell>
          <cell r="I698" t="str">
            <v>2202</v>
          </cell>
          <cell r="J698">
            <v>6000</v>
          </cell>
          <cell r="K698" t="str">
            <v>KG</v>
          </cell>
          <cell r="L698">
            <v>3340.8</v>
          </cell>
          <cell r="M698" t="str">
            <v>EUR</v>
          </cell>
          <cell r="N698">
            <v>3959.4</v>
          </cell>
          <cell r="P698">
            <v>4137.6000000000004</v>
          </cell>
          <cell r="Q698">
            <v>3959.4</v>
          </cell>
          <cell r="R698">
            <v>-618.6</v>
          </cell>
          <cell r="S698">
            <v>-796.8</v>
          </cell>
          <cell r="T698">
            <v>178.2</v>
          </cell>
        </row>
        <row r="699">
          <cell r="B699">
            <v>1120000</v>
          </cell>
          <cell r="C699" t="str">
            <v>Fertige Erz</v>
          </cell>
          <cell r="D699" t="str">
            <v>RHPV</v>
          </cell>
          <cell r="E699" t="str">
            <v>04193354</v>
          </cell>
          <cell r="G699" t="str">
            <v>BAYFERROX 340  0025,</v>
          </cell>
          <cell r="H699" t="str">
            <v>RB00000687</v>
          </cell>
          <cell r="I699" t="str">
            <v>2202</v>
          </cell>
          <cell r="J699">
            <v>13000</v>
          </cell>
          <cell r="K699" t="str">
            <v>KG</v>
          </cell>
          <cell r="L699">
            <v>7325.5</v>
          </cell>
          <cell r="M699" t="str">
            <v>EUR</v>
          </cell>
          <cell r="N699">
            <v>9019.4</v>
          </cell>
          <cell r="P699">
            <v>9063.6</v>
          </cell>
          <cell r="Q699">
            <v>9019.4</v>
          </cell>
          <cell r="R699">
            <v>-1693.9</v>
          </cell>
          <cell r="S699">
            <v>-1738.1</v>
          </cell>
          <cell r="T699">
            <v>44.2</v>
          </cell>
        </row>
        <row r="700">
          <cell r="B700">
            <v>1120000</v>
          </cell>
          <cell r="C700" t="str">
            <v>Fertige Erz</v>
          </cell>
          <cell r="D700" t="str">
            <v>RHPV</v>
          </cell>
          <cell r="E700" t="str">
            <v>04187583</v>
          </cell>
          <cell r="G700" t="str">
            <v>BAYFERROX 610</v>
          </cell>
          <cell r="H700" t="str">
            <v>RB00000687</v>
          </cell>
          <cell r="I700" t="str">
            <v>2202</v>
          </cell>
          <cell r="J700">
            <v>66500</v>
          </cell>
          <cell r="K700" t="str">
            <v>KG</v>
          </cell>
          <cell r="L700">
            <v>44089.5</v>
          </cell>
          <cell r="M700" t="str">
            <v>EUR</v>
          </cell>
          <cell r="N700">
            <v>102104.1</v>
          </cell>
          <cell r="P700">
            <v>52495.1</v>
          </cell>
          <cell r="Q700">
            <v>52495.1</v>
          </cell>
          <cell r="R700">
            <v>-8405.6</v>
          </cell>
          <cell r="S700">
            <v>-8405.6</v>
          </cell>
          <cell r="T700">
            <v>0</v>
          </cell>
        </row>
        <row r="701">
          <cell r="B701">
            <v>1120000</v>
          </cell>
          <cell r="C701" t="str">
            <v>Fertige Erz</v>
          </cell>
          <cell r="D701" t="str">
            <v>RHPV</v>
          </cell>
          <cell r="E701" t="str">
            <v>04145844</v>
          </cell>
          <cell r="G701" t="str">
            <v>VERDUENNTE NATRONLAU</v>
          </cell>
          <cell r="H701" t="str">
            <v>RB00000687</v>
          </cell>
          <cell r="I701" t="str">
            <v>2202</v>
          </cell>
          <cell r="J701">
            <v>2159585.9989999998</v>
          </cell>
          <cell r="K701" t="str">
            <v>KG</v>
          </cell>
          <cell r="L701">
            <v>97613.28</v>
          </cell>
          <cell r="M701" t="str">
            <v>EUR</v>
          </cell>
          <cell r="N701">
            <v>115105.93</v>
          </cell>
          <cell r="P701">
            <v>115105.93</v>
          </cell>
          <cell r="Q701">
            <v>115105.93</v>
          </cell>
          <cell r="R701">
            <v>-17492.650000000001</v>
          </cell>
          <cell r="S701">
            <v>-17492.650000000001</v>
          </cell>
          <cell r="T701">
            <v>0</v>
          </cell>
        </row>
        <row r="702">
          <cell r="B702">
            <v>1120000</v>
          </cell>
          <cell r="C702" t="str">
            <v>Fertige Erz</v>
          </cell>
          <cell r="D702" t="str">
            <v>RHPV</v>
          </cell>
          <cell r="E702" t="str">
            <v>04096916</v>
          </cell>
          <cell r="G702" t="str">
            <v>BAYFERROX WASCHPASTE</v>
          </cell>
          <cell r="H702" t="str">
            <v>RB00000687</v>
          </cell>
          <cell r="I702" t="str">
            <v>2202</v>
          </cell>
          <cell r="J702">
            <v>91106</v>
          </cell>
          <cell r="K702" t="str">
            <v>KG</v>
          </cell>
          <cell r="L702">
            <v>36560.839999999997</v>
          </cell>
          <cell r="M702" t="str">
            <v>EUR</v>
          </cell>
          <cell r="N702">
            <v>52440.61</v>
          </cell>
          <cell r="P702">
            <v>52440.61</v>
          </cell>
          <cell r="Q702">
            <v>52440.61</v>
          </cell>
          <cell r="R702">
            <v>-15879.77</v>
          </cell>
          <cell r="S702">
            <v>-15879.77</v>
          </cell>
          <cell r="T702">
            <v>0</v>
          </cell>
        </row>
        <row r="703">
          <cell r="B703">
            <v>1120000</v>
          </cell>
          <cell r="C703" t="str">
            <v>Fertige Erz</v>
          </cell>
          <cell r="D703" t="str">
            <v>RHPV</v>
          </cell>
          <cell r="E703" t="str">
            <v>04031427</v>
          </cell>
          <cell r="G703" t="str">
            <v>BAYOXIDE E 33 P  15/</v>
          </cell>
          <cell r="H703" t="str">
            <v>RB00000687</v>
          </cell>
          <cell r="I703" t="str">
            <v>2202</v>
          </cell>
          <cell r="J703">
            <v>18480</v>
          </cell>
          <cell r="K703" t="str">
            <v>KG</v>
          </cell>
          <cell r="L703">
            <v>32680.03</v>
          </cell>
          <cell r="M703" t="str">
            <v>EUR</v>
          </cell>
          <cell r="N703">
            <v>92619.91</v>
          </cell>
          <cell r="P703">
            <v>46676.78</v>
          </cell>
          <cell r="Q703">
            <v>46676.78</v>
          </cell>
          <cell r="R703">
            <v>-13996.75</v>
          </cell>
          <cell r="S703">
            <v>-13996.75</v>
          </cell>
          <cell r="T703">
            <v>0</v>
          </cell>
        </row>
        <row r="704">
          <cell r="B704">
            <v>1120000</v>
          </cell>
          <cell r="C704" t="str">
            <v>Fertige Erz</v>
          </cell>
          <cell r="D704" t="str">
            <v>RHPV</v>
          </cell>
          <cell r="E704" t="str">
            <v>04031419</v>
          </cell>
          <cell r="G704" t="str">
            <v>BAYOXIDE E 33 P  075</v>
          </cell>
          <cell r="H704" t="str">
            <v>RB00000687</v>
          </cell>
          <cell r="I704" t="str">
            <v>2202</v>
          </cell>
          <cell r="J704">
            <v>31500</v>
          </cell>
          <cell r="K704" t="str">
            <v>KG</v>
          </cell>
          <cell r="L704">
            <v>51102.46</v>
          </cell>
          <cell r="M704" t="str">
            <v>EUR</v>
          </cell>
          <cell r="N704">
            <v>74075.399999999994</v>
          </cell>
          <cell r="P704">
            <v>73429.649999999994</v>
          </cell>
          <cell r="Q704">
            <v>73429.649999999994</v>
          </cell>
          <cell r="R704">
            <v>-22327.19</v>
          </cell>
          <cell r="S704">
            <v>-22327.19</v>
          </cell>
          <cell r="T704">
            <v>0</v>
          </cell>
        </row>
        <row r="705">
          <cell r="B705">
            <v>1120000</v>
          </cell>
          <cell r="C705" t="str">
            <v>Fertige Erz</v>
          </cell>
          <cell r="D705" t="str">
            <v>RHPV</v>
          </cell>
          <cell r="E705" t="str">
            <v>04031370</v>
          </cell>
          <cell r="G705" t="str">
            <v>BAYOXIDE E 33 P  050</v>
          </cell>
          <cell r="H705" t="str">
            <v>RB00000687</v>
          </cell>
          <cell r="I705" t="str">
            <v>2202</v>
          </cell>
          <cell r="J705">
            <v>20069</v>
          </cell>
          <cell r="K705" t="str">
            <v>KG</v>
          </cell>
          <cell r="L705">
            <v>32371.3</v>
          </cell>
          <cell r="M705" t="str">
            <v>EUR</v>
          </cell>
          <cell r="N705">
            <v>71248.960000000006</v>
          </cell>
          <cell r="P705">
            <v>46479.8</v>
          </cell>
          <cell r="Q705">
            <v>46479.8</v>
          </cell>
          <cell r="R705">
            <v>-14108.5</v>
          </cell>
          <cell r="S705">
            <v>-14108.5</v>
          </cell>
          <cell r="T705">
            <v>0</v>
          </cell>
        </row>
        <row r="706">
          <cell r="B706">
            <v>1120000</v>
          </cell>
          <cell r="C706" t="str">
            <v>Fertige Erz</v>
          </cell>
          <cell r="D706" t="str">
            <v>RHPV</v>
          </cell>
          <cell r="E706" t="str">
            <v>03949366</v>
          </cell>
          <cell r="G706" t="str">
            <v>BAYFERROX 615,VORM.F</v>
          </cell>
          <cell r="H706" t="str">
            <v>RB00000687</v>
          </cell>
          <cell r="I706" t="str">
            <v>2202</v>
          </cell>
          <cell r="J706">
            <v>950</v>
          </cell>
          <cell r="K706" t="str">
            <v>KG</v>
          </cell>
          <cell r="L706">
            <v>644.66999999999996</v>
          </cell>
          <cell r="M706" t="str">
            <v>EUR</v>
          </cell>
          <cell r="N706">
            <v>825.46</v>
          </cell>
          <cell r="P706">
            <v>825.46</v>
          </cell>
          <cell r="Q706">
            <v>825.46</v>
          </cell>
          <cell r="R706">
            <v>-180.79</v>
          </cell>
          <cell r="S706">
            <v>-180.79</v>
          </cell>
          <cell r="T706">
            <v>0</v>
          </cell>
        </row>
        <row r="707">
          <cell r="B707">
            <v>1120000</v>
          </cell>
          <cell r="C707" t="str">
            <v>Fertige Erz</v>
          </cell>
          <cell r="D707" t="str">
            <v>RHPV</v>
          </cell>
          <cell r="E707" t="str">
            <v>03944747</v>
          </cell>
          <cell r="G707" t="str">
            <v>BAYFERROX R-KL CY30,</v>
          </cell>
          <cell r="H707" t="str">
            <v>RB00000687</v>
          </cell>
          <cell r="I707" t="str">
            <v>2202</v>
          </cell>
          <cell r="J707">
            <v>4864</v>
          </cell>
          <cell r="K707" t="str">
            <v>KG</v>
          </cell>
          <cell r="L707">
            <v>11005.29</v>
          </cell>
          <cell r="M707" t="str">
            <v>EUR</v>
          </cell>
          <cell r="N707">
            <v>8494.98</v>
          </cell>
          <cell r="P707">
            <v>8494.98</v>
          </cell>
          <cell r="Q707">
            <v>8494.98</v>
          </cell>
          <cell r="R707">
            <v>2510.31</v>
          </cell>
          <cell r="S707">
            <v>2510.31</v>
          </cell>
          <cell r="T707">
            <v>0</v>
          </cell>
        </row>
        <row r="708">
          <cell r="B708">
            <v>1120000</v>
          </cell>
          <cell r="C708" t="str">
            <v>Fertige Erz</v>
          </cell>
          <cell r="D708" t="str">
            <v>RHPV</v>
          </cell>
          <cell r="E708" t="str">
            <v>03942531</v>
          </cell>
          <cell r="G708" t="str">
            <v>BAYFERROX 360   1000</v>
          </cell>
          <cell r="H708" t="str">
            <v>RB00000687</v>
          </cell>
          <cell r="I708" t="str">
            <v>2202</v>
          </cell>
          <cell r="J708">
            <v>90000</v>
          </cell>
          <cell r="K708" t="str">
            <v>KG</v>
          </cell>
          <cell r="L708">
            <v>82404</v>
          </cell>
          <cell r="M708" t="str">
            <v>EUR</v>
          </cell>
          <cell r="N708">
            <v>128097</v>
          </cell>
          <cell r="P708">
            <v>83862</v>
          </cell>
          <cell r="Q708">
            <v>83862</v>
          </cell>
          <cell r="R708">
            <v>-1458</v>
          </cell>
          <cell r="S708">
            <v>-1458</v>
          </cell>
          <cell r="T708">
            <v>0</v>
          </cell>
        </row>
        <row r="709">
          <cell r="B709">
            <v>1120000</v>
          </cell>
          <cell r="C709" t="str">
            <v>Fertige Erz</v>
          </cell>
          <cell r="D709" t="str">
            <v>RHPV</v>
          </cell>
          <cell r="E709" t="str">
            <v>03939522</v>
          </cell>
          <cell r="G709" t="str">
            <v>BAYFERROX 360   0025</v>
          </cell>
          <cell r="H709" t="str">
            <v>RB00000687</v>
          </cell>
          <cell r="I709" t="str">
            <v>2202</v>
          </cell>
          <cell r="J709">
            <v>61900</v>
          </cell>
          <cell r="K709" t="str">
            <v>KG</v>
          </cell>
          <cell r="L709">
            <v>56440.42</v>
          </cell>
          <cell r="M709" t="str">
            <v>EUR</v>
          </cell>
          <cell r="N709">
            <v>79201.05</v>
          </cell>
          <cell r="P709">
            <v>57238.93</v>
          </cell>
          <cell r="Q709">
            <v>57238.93</v>
          </cell>
          <cell r="R709">
            <v>-798.51</v>
          </cell>
          <cell r="S709">
            <v>-798.51</v>
          </cell>
          <cell r="T709">
            <v>0</v>
          </cell>
        </row>
        <row r="710">
          <cell r="B710">
            <v>1120000</v>
          </cell>
          <cell r="C710" t="str">
            <v>Fertige Erz</v>
          </cell>
          <cell r="D710" t="str">
            <v>RHPV</v>
          </cell>
          <cell r="E710" t="str">
            <v>03932455</v>
          </cell>
          <cell r="G710" t="str">
            <v>BAYOXIDE C GS</v>
          </cell>
          <cell r="H710" t="str">
            <v>RB00000687</v>
          </cell>
          <cell r="I710" t="str">
            <v>2202</v>
          </cell>
          <cell r="J710">
            <v>30000</v>
          </cell>
          <cell r="K710" t="str">
            <v>KG</v>
          </cell>
          <cell r="L710">
            <v>81087</v>
          </cell>
          <cell r="M710" t="str">
            <v>EUR</v>
          </cell>
          <cell r="N710">
            <v>90687</v>
          </cell>
          <cell r="P710">
            <v>83271</v>
          </cell>
          <cell r="Q710">
            <v>83271</v>
          </cell>
          <cell r="R710">
            <v>-2184</v>
          </cell>
          <cell r="S710">
            <v>-2184</v>
          </cell>
          <cell r="T710">
            <v>0</v>
          </cell>
        </row>
        <row r="711">
          <cell r="B711">
            <v>1120000</v>
          </cell>
          <cell r="C711" t="str">
            <v>Fertige Erz</v>
          </cell>
          <cell r="D711" t="str">
            <v>RHKF</v>
          </cell>
          <cell r="E711" t="str">
            <v>03932439</v>
          </cell>
          <cell r="G711" t="str">
            <v>BAYOXIDE C GS</v>
          </cell>
          <cell r="H711" t="str">
            <v>RB00000687</v>
          </cell>
          <cell r="I711" t="str">
            <v>2202</v>
          </cell>
          <cell r="J711">
            <v>150</v>
          </cell>
          <cell r="K711" t="str">
            <v>KG</v>
          </cell>
          <cell r="L711">
            <v>405.75</v>
          </cell>
          <cell r="M711" t="str">
            <v>EUR</v>
          </cell>
          <cell r="N711">
            <v>449.22</v>
          </cell>
          <cell r="P711">
            <v>416.75</v>
          </cell>
          <cell r="Q711">
            <v>416.75</v>
          </cell>
          <cell r="R711">
            <v>-11</v>
          </cell>
          <cell r="S711">
            <v>-11</v>
          </cell>
          <cell r="T711">
            <v>0</v>
          </cell>
        </row>
        <row r="712">
          <cell r="B712">
            <v>1120000</v>
          </cell>
          <cell r="C712" t="str">
            <v>Fertige Erz</v>
          </cell>
          <cell r="D712" t="str">
            <v>RHPV</v>
          </cell>
          <cell r="E712" t="str">
            <v>03932439</v>
          </cell>
          <cell r="G712" t="str">
            <v>BAYOXIDE C GS</v>
          </cell>
          <cell r="H712" t="str">
            <v>RB00000687</v>
          </cell>
          <cell r="I712" t="str">
            <v>2202</v>
          </cell>
          <cell r="J712">
            <v>104500</v>
          </cell>
          <cell r="K712" t="str">
            <v>KG</v>
          </cell>
          <cell r="L712">
            <v>282672.5</v>
          </cell>
          <cell r="M712" t="str">
            <v>EUR</v>
          </cell>
          <cell r="N712">
            <v>312956.59999999998</v>
          </cell>
          <cell r="P712">
            <v>290332.34999999998</v>
          </cell>
          <cell r="Q712">
            <v>290332.34999999998</v>
          </cell>
          <cell r="R712">
            <v>-7659.85</v>
          </cell>
          <cell r="S712">
            <v>-7659.85</v>
          </cell>
          <cell r="T712">
            <v>0</v>
          </cell>
        </row>
        <row r="713">
          <cell r="B713">
            <v>1120000</v>
          </cell>
          <cell r="C713" t="str">
            <v>Fertige Erz</v>
          </cell>
          <cell r="D713" t="str">
            <v>RHPV</v>
          </cell>
          <cell r="E713" t="str">
            <v>03932277</v>
          </cell>
          <cell r="G713" t="str">
            <v>BAYFERROX 615G</v>
          </cell>
          <cell r="H713" t="str">
            <v>RB00000687</v>
          </cell>
          <cell r="I713" t="str">
            <v>2202</v>
          </cell>
          <cell r="J713">
            <v>75000</v>
          </cell>
          <cell r="K713" t="str">
            <v>KG</v>
          </cell>
          <cell r="L713">
            <v>59835</v>
          </cell>
          <cell r="M713" t="str">
            <v>EUR</v>
          </cell>
          <cell r="N713">
            <v>80227.5</v>
          </cell>
          <cell r="P713">
            <v>74062.5</v>
          </cell>
          <cell r="Q713">
            <v>74062.5</v>
          </cell>
          <cell r="R713">
            <v>-14227.5</v>
          </cell>
          <cell r="S713">
            <v>-14227.5</v>
          </cell>
          <cell r="T713">
            <v>0</v>
          </cell>
        </row>
        <row r="714">
          <cell r="B714">
            <v>1120000</v>
          </cell>
          <cell r="C714" t="str">
            <v>Fertige Erz</v>
          </cell>
          <cell r="D714" t="str">
            <v>RHPV</v>
          </cell>
          <cell r="E714" t="str">
            <v>03932250</v>
          </cell>
          <cell r="G714" t="str">
            <v>BAYFERROX 615G</v>
          </cell>
          <cell r="H714" t="str">
            <v>RB00000687</v>
          </cell>
          <cell r="I714" t="str">
            <v>2202</v>
          </cell>
          <cell r="J714">
            <v>23000</v>
          </cell>
          <cell r="K714" t="str">
            <v>KG</v>
          </cell>
          <cell r="L714">
            <v>18689.8</v>
          </cell>
          <cell r="M714" t="str">
            <v>EUR</v>
          </cell>
          <cell r="N714">
            <v>22811.4</v>
          </cell>
          <cell r="P714">
            <v>23034.5</v>
          </cell>
          <cell r="Q714">
            <v>22811.4</v>
          </cell>
          <cell r="R714">
            <v>-4121.6000000000004</v>
          </cell>
          <cell r="S714">
            <v>-4344.7</v>
          </cell>
          <cell r="T714">
            <v>223.1</v>
          </cell>
        </row>
        <row r="715">
          <cell r="B715">
            <v>1120000</v>
          </cell>
          <cell r="C715" t="str">
            <v>Fertige Erz</v>
          </cell>
          <cell r="D715" t="str">
            <v>RHPV</v>
          </cell>
          <cell r="E715" t="str">
            <v>03915194</v>
          </cell>
          <cell r="G715" t="str">
            <v>BAYFERROX R-KL ZH, V</v>
          </cell>
          <cell r="H715" t="str">
            <v>RB00000687</v>
          </cell>
          <cell r="I715" t="str">
            <v>2202</v>
          </cell>
          <cell r="J715">
            <v>48051</v>
          </cell>
          <cell r="K715" t="str">
            <v>KG</v>
          </cell>
          <cell r="L715">
            <v>13718.57</v>
          </cell>
          <cell r="M715" t="str">
            <v>EUR</v>
          </cell>
          <cell r="N715">
            <v>13218.83</v>
          </cell>
          <cell r="P715">
            <v>13218.83</v>
          </cell>
          <cell r="Q715">
            <v>13218.83</v>
          </cell>
          <cell r="R715">
            <v>499.74</v>
          </cell>
          <cell r="S715">
            <v>499.74</v>
          </cell>
          <cell r="T715">
            <v>0</v>
          </cell>
        </row>
        <row r="716">
          <cell r="B716">
            <v>1120000</v>
          </cell>
          <cell r="C716" t="str">
            <v>Fertige Erz</v>
          </cell>
          <cell r="D716" t="str">
            <v>RHKF</v>
          </cell>
          <cell r="E716" t="str">
            <v>03906497</v>
          </cell>
          <cell r="G716" t="str">
            <v>BAYFERROX 905Z  QE71</v>
          </cell>
          <cell r="H716" t="str">
            <v>RB00000687</v>
          </cell>
          <cell r="I716" t="str">
            <v>2202</v>
          </cell>
          <cell r="J716">
            <v>1900</v>
          </cell>
          <cell r="K716" t="str">
            <v>KG</v>
          </cell>
          <cell r="L716">
            <v>1962.89</v>
          </cell>
          <cell r="M716" t="str">
            <v>EUR</v>
          </cell>
          <cell r="N716">
            <v>3899.37</v>
          </cell>
          <cell r="P716">
            <v>1958.52</v>
          </cell>
          <cell r="Q716">
            <v>1958.52</v>
          </cell>
          <cell r="R716">
            <v>4.37</v>
          </cell>
          <cell r="S716">
            <v>4.37</v>
          </cell>
          <cell r="T716">
            <v>0</v>
          </cell>
        </row>
        <row r="717">
          <cell r="B717">
            <v>1120000</v>
          </cell>
          <cell r="C717" t="str">
            <v>Fertige Erz</v>
          </cell>
          <cell r="D717" t="str">
            <v>RHPV</v>
          </cell>
          <cell r="E717" t="str">
            <v>03906497</v>
          </cell>
          <cell r="G717" t="str">
            <v>BAYFERROX 905Z  QE71</v>
          </cell>
          <cell r="H717" t="str">
            <v>RB00000687</v>
          </cell>
          <cell r="I717" t="str">
            <v>2202</v>
          </cell>
          <cell r="J717">
            <v>6000</v>
          </cell>
          <cell r="K717" t="str">
            <v>KG</v>
          </cell>
          <cell r="L717">
            <v>6197.4</v>
          </cell>
          <cell r="M717" t="str">
            <v>EUR</v>
          </cell>
          <cell r="N717">
            <v>12313.8</v>
          </cell>
          <cell r="P717">
            <v>6184.2</v>
          </cell>
          <cell r="Q717">
            <v>6184.2</v>
          </cell>
          <cell r="R717">
            <v>13.2</v>
          </cell>
          <cell r="S717">
            <v>13.2</v>
          </cell>
          <cell r="T717">
            <v>0</v>
          </cell>
        </row>
        <row r="718">
          <cell r="B718">
            <v>1120000</v>
          </cell>
          <cell r="C718" t="str">
            <v>Fertige Erz</v>
          </cell>
          <cell r="D718" t="str">
            <v>RHKF</v>
          </cell>
          <cell r="E718" t="str">
            <v>03885945</v>
          </cell>
          <cell r="G718" t="str">
            <v>IOX R 03 S, PA10 25k</v>
          </cell>
          <cell r="H718" t="str">
            <v>RB00000687</v>
          </cell>
          <cell r="I718" t="str">
            <v>2202</v>
          </cell>
          <cell r="J718">
            <v>1625</v>
          </cell>
          <cell r="K718" t="str">
            <v>KG</v>
          </cell>
          <cell r="L718">
            <v>848.41</v>
          </cell>
          <cell r="M718" t="str">
            <v>EUR</v>
          </cell>
          <cell r="N718">
            <v>567.45000000000005</v>
          </cell>
          <cell r="P718">
            <v>848.41</v>
          </cell>
          <cell r="Q718">
            <v>567.45000000000005</v>
          </cell>
          <cell r="R718">
            <v>280.95999999999998</v>
          </cell>
          <cell r="S718">
            <v>0</v>
          </cell>
          <cell r="T718">
            <v>280.95999999999998</v>
          </cell>
        </row>
        <row r="719">
          <cell r="B719">
            <v>1120000</v>
          </cell>
          <cell r="C719" t="str">
            <v>Fertige Erz</v>
          </cell>
          <cell r="D719" t="str">
            <v>RHPV</v>
          </cell>
          <cell r="E719" t="str">
            <v>03885945</v>
          </cell>
          <cell r="G719" t="str">
            <v>IOX R 03 S, PA10 25k</v>
          </cell>
          <cell r="H719" t="str">
            <v>RB00000687</v>
          </cell>
          <cell r="I719" t="str">
            <v>2202</v>
          </cell>
          <cell r="J719">
            <v>3000</v>
          </cell>
          <cell r="K719" t="str">
            <v>KG</v>
          </cell>
          <cell r="L719">
            <v>1566.3</v>
          </cell>
          <cell r="M719" t="str">
            <v>EUR</v>
          </cell>
          <cell r="N719">
            <v>1047.5999999999999</v>
          </cell>
          <cell r="P719">
            <v>1566.3</v>
          </cell>
          <cell r="Q719">
            <v>1047.5999999999999</v>
          </cell>
          <cell r="R719">
            <v>518.70000000000005</v>
          </cell>
          <cell r="S719">
            <v>0</v>
          </cell>
          <cell r="T719">
            <v>518.70000000000005</v>
          </cell>
        </row>
        <row r="720">
          <cell r="B720">
            <v>1120000</v>
          </cell>
          <cell r="C720" t="str">
            <v>Fertige Erz</v>
          </cell>
          <cell r="D720" t="str">
            <v>RHKF</v>
          </cell>
          <cell r="E720" t="str">
            <v>03876768</v>
          </cell>
          <cell r="G720" t="str">
            <v>BAYFERROX UE-GRANIT</v>
          </cell>
          <cell r="H720" t="str">
            <v>RB00000687</v>
          </cell>
          <cell r="I720" t="str">
            <v>2202</v>
          </cell>
          <cell r="J720">
            <v>950</v>
          </cell>
          <cell r="K720" t="str">
            <v>KG</v>
          </cell>
          <cell r="L720">
            <v>990.38</v>
          </cell>
          <cell r="M720" t="str">
            <v>EUR</v>
          </cell>
          <cell r="N720">
            <v>3256.41</v>
          </cell>
          <cell r="P720">
            <v>1110.17</v>
          </cell>
          <cell r="Q720">
            <v>1110.17</v>
          </cell>
          <cell r="R720">
            <v>-119.79</v>
          </cell>
          <cell r="S720">
            <v>-119.79</v>
          </cell>
          <cell r="T720">
            <v>0</v>
          </cell>
        </row>
        <row r="721">
          <cell r="B721">
            <v>1120000</v>
          </cell>
          <cell r="C721" t="str">
            <v>Fertige Erz</v>
          </cell>
          <cell r="D721" t="str">
            <v>RHPV</v>
          </cell>
          <cell r="E721" t="str">
            <v>03850289</v>
          </cell>
          <cell r="G721" t="str">
            <v>BAYFERROX 330B</v>
          </cell>
          <cell r="H721" t="str">
            <v>RB00000687</v>
          </cell>
          <cell r="I721" t="str">
            <v>2202</v>
          </cell>
          <cell r="J721">
            <v>63000</v>
          </cell>
          <cell r="K721" t="str">
            <v>KG</v>
          </cell>
          <cell r="L721">
            <v>35097.300000000003</v>
          </cell>
          <cell r="M721" t="str">
            <v>EUR</v>
          </cell>
          <cell r="N721">
            <v>34467.300000000003</v>
          </cell>
          <cell r="P721">
            <v>43444.800000000003</v>
          </cell>
          <cell r="Q721">
            <v>34467.300000000003</v>
          </cell>
          <cell r="R721">
            <v>630</v>
          </cell>
          <cell r="S721">
            <v>-8347.5</v>
          </cell>
          <cell r="T721">
            <v>8977.5</v>
          </cell>
        </row>
        <row r="722">
          <cell r="B722">
            <v>1120000</v>
          </cell>
          <cell r="C722" t="str">
            <v>Fertige Erz</v>
          </cell>
          <cell r="D722" t="str">
            <v>RHPV</v>
          </cell>
          <cell r="E722" t="str">
            <v>03842251</v>
          </cell>
          <cell r="G722" t="str">
            <v>IOX B 02 QE70</v>
          </cell>
          <cell r="H722" t="str">
            <v>RB00000687</v>
          </cell>
          <cell r="I722" t="str">
            <v>2202</v>
          </cell>
          <cell r="J722">
            <v>11850</v>
          </cell>
          <cell r="K722" t="str">
            <v>KG</v>
          </cell>
          <cell r="L722">
            <v>3249.27</v>
          </cell>
          <cell r="M722" t="str">
            <v>EUR</v>
          </cell>
          <cell r="N722">
            <v>3031.23</v>
          </cell>
          <cell r="P722">
            <v>3267.05</v>
          </cell>
          <cell r="Q722">
            <v>3031.23</v>
          </cell>
          <cell r="R722">
            <v>218.04</v>
          </cell>
          <cell r="S722">
            <v>-17.78</v>
          </cell>
          <cell r="T722">
            <v>235.82</v>
          </cell>
        </row>
        <row r="723">
          <cell r="B723">
            <v>1120000</v>
          </cell>
          <cell r="C723" t="str">
            <v>Fertige Erz</v>
          </cell>
          <cell r="D723" t="str">
            <v>RHPV</v>
          </cell>
          <cell r="E723" t="str">
            <v>03841557</v>
          </cell>
          <cell r="G723" t="str">
            <v>BAYFERROX 140M</v>
          </cell>
          <cell r="H723" t="str">
            <v>RB00000687</v>
          </cell>
          <cell r="I723" t="str">
            <v>2202</v>
          </cell>
          <cell r="J723">
            <v>20000</v>
          </cell>
          <cell r="K723" t="str">
            <v>KG</v>
          </cell>
          <cell r="L723">
            <v>11570</v>
          </cell>
          <cell r="M723" t="str">
            <v>EUR</v>
          </cell>
          <cell r="N723">
            <v>16740</v>
          </cell>
          <cell r="P723">
            <v>14670</v>
          </cell>
          <cell r="Q723">
            <v>14670</v>
          </cell>
          <cell r="R723">
            <v>-3100</v>
          </cell>
          <cell r="S723">
            <v>-3100</v>
          </cell>
          <cell r="T723">
            <v>0</v>
          </cell>
        </row>
        <row r="724">
          <cell r="B724">
            <v>1120000</v>
          </cell>
          <cell r="C724" t="str">
            <v>Fertige Erz</v>
          </cell>
          <cell r="D724" t="str">
            <v>RHPV</v>
          </cell>
          <cell r="E724" t="str">
            <v>03841182</v>
          </cell>
          <cell r="G724" t="str">
            <v>IOX R 04</v>
          </cell>
          <cell r="H724" t="str">
            <v>RB00000687</v>
          </cell>
          <cell r="I724" t="str">
            <v>2202</v>
          </cell>
          <cell r="J724">
            <v>92000</v>
          </cell>
          <cell r="K724" t="str">
            <v>KG</v>
          </cell>
          <cell r="L724">
            <v>50636.800000000003</v>
          </cell>
          <cell r="M724" t="str">
            <v>EUR</v>
          </cell>
          <cell r="N724">
            <v>64988.800000000003</v>
          </cell>
          <cell r="P724">
            <v>62146</v>
          </cell>
          <cell r="Q724">
            <v>62146</v>
          </cell>
          <cell r="R724">
            <v>-11509.2</v>
          </cell>
          <cell r="S724">
            <v>-11509.2</v>
          </cell>
          <cell r="T724">
            <v>0</v>
          </cell>
        </row>
        <row r="725">
          <cell r="B725">
            <v>1120000</v>
          </cell>
          <cell r="C725" t="str">
            <v>Fertige Erz</v>
          </cell>
          <cell r="D725" t="str">
            <v>RHPV</v>
          </cell>
          <cell r="E725" t="str">
            <v>03834054</v>
          </cell>
          <cell r="G725" t="str">
            <v>BAYFERROX 503G</v>
          </cell>
          <cell r="H725" t="str">
            <v>RB00000687</v>
          </cell>
          <cell r="I725" t="str">
            <v>2202</v>
          </cell>
          <cell r="J725">
            <v>1000</v>
          </cell>
          <cell r="K725" t="str">
            <v>KG</v>
          </cell>
          <cell r="L725">
            <v>677.5</v>
          </cell>
          <cell r="M725" t="str">
            <v>EUR</v>
          </cell>
          <cell r="N725">
            <v>1042.7</v>
          </cell>
          <cell r="P725">
            <v>985.2</v>
          </cell>
          <cell r="Q725">
            <v>985.2</v>
          </cell>
          <cell r="R725">
            <v>-307.7</v>
          </cell>
          <cell r="S725">
            <v>-307.7</v>
          </cell>
          <cell r="T725">
            <v>0</v>
          </cell>
        </row>
        <row r="726">
          <cell r="B726">
            <v>1120000</v>
          </cell>
          <cell r="C726" t="str">
            <v>Fertige Erz</v>
          </cell>
          <cell r="D726" t="str">
            <v>RHPV</v>
          </cell>
          <cell r="E726" t="str">
            <v>03818318</v>
          </cell>
          <cell r="G726" t="str">
            <v>BAYFERROX R-KL 303T,</v>
          </cell>
          <cell r="H726" t="str">
            <v>RB00000687</v>
          </cell>
          <cell r="I726" t="str">
            <v>2202</v>
          </cell>
          <cell r="J726">
            <v>20000</v>
          </cell>
          <cell r="K726" t="str">
            <v>KG</v>
          </cell>
          <cell r="L726">
            <v>13228</v>
          </cell>
          <cell r="M726" t="str">
            <v>EUR</v>
          </cell>
          <cell r="N726">
            <v>15900</v>
          </cell>
          <cell r="P726">
            <v>15900</v>
          </cell>
          <cell r="Q726">
            <v>15900</v>
          </cell>
          <cell r="R726">
            <v>-2672</v>
          </cell>
          <cell r="S726">
            <v>-2672</v>
          </cell>
          <cell r="T726">
            <v>0</v>
          </cell>
        </row>
        <row r="727">
          <cell r="B727">
            <v>1120000</v>
          </cell>
          <cell r="C727" t="str">
            <v>Fertige Erz</v>
          </cell>
          <cell r="D727" t="str">
            <v>RHPV</v>
          </cell>
          <cell r="E727" t="str">
            <v>03818288</v>
          </cell>
          <cell r="G727" t="str">
            <v>BAYFERROX R-KL 645T,</v>
          </cell>
          <cell r="H727" t="str">
            <v>RB00000687</v>
          </cell>
          <cell r="I727" t="str">
            <v>2202</v>
          </cell>
          <cell r="J727">
            <v>13000</v>
          </cell>
          <cell r="K727" t="str">
            <v>KG</v>
          </cell>
          <cell r="L727">
            <v>8554</v>
          </cell>
          <cell r="M727" t="str">
            <v>EUR</v>
          </cell>
          <cell r="N727">
            <v>12603.5</v>
          </cell>
          <cell r="P727">
            <v>12603.5</v>
          </cell>
          <cell r="Q727">
            <v>12603.5</v>
          </cell>
          <cell r="R727">
            <v>-4049.5</v>
          </cell>
          <cell r="S727">
            <v>-4049.5</v>
          </cell>
          <cell r="T727">
            <v>0</v>
          </cell>
        </row>
        <row r="728">
          <cell r="B728">
            <v>1120000</v>
          </cell>
          <cell r="C728" t="str">
            <v>Fertige Erz</v>
          </cell>
          <cell r="D728" t="str">
            <v>RHPV</v>
          </cell>
          <cell r="E728" t="str">
            <v>03810783</v>
          </cell>
          <cell r="G728" t="str">
            <v>BAYOXIDE E F 20    0</v>
          </cell>
          <cell r="H728" t="str">
            <v>RB00000687</v>
          </cell>
          <cell r="I728" t="str">
            <v>2202</v>
          </cell>
          <cell r="J728">
            <v>24000</v>
          </cell>
          <cell r="K728" t="str">
            <v>KG</v>
          </cell>
          <cell r="L728">
            <v>19132.8</v>
          </cell>
          <cell r="M728" t="str">
            <v>EUR</v>
          </cell>
          <cell r="N728">
            <v>28586.400000000001</v>
          </cell>
          <cell r="P728">
            <v>21508.799999999999</v>
          </cell>
          <cell r="Q728">
            <v>21508.799999999999</v>
          </cell>
          <cell r="R728">
            <v>-2376</v>
          </cell>
          <cell r="S728">
            <v>-2376</v>
          </cell>
          <cell r="T728">
            <v>0</v>
          </cell>
        </row>
        <row r="729">
          <cell r="B729">
            <v>1120000</v>
          </cell>
          <cell r="C729" t="str">
            <v>Fertige Erz</v>
          </cell>
          <cell r="D729" t="str">
            <v>RHPV</v>
          </cell>
          <cell r="E729" t="str">
            <v>03761154</v>
          </cell>
          <cell r="G729" t="str">
            <v>BAYFERROX 110C</v>
          </cell>
          <cell r="H729" t="str">
            <v>RB00000687</v>
          </cell>
          <cell r="I729" t="str">
            <v>2202</v>
          </cell>
          <cell r="J729">
            <v>11000</v>
          </cell>
          <cell r="K729" t="str">
            <v>KG</v>
          </cell>
          <cell r="L729">
            <v>6983.9</v>
          </cell>
          <cell r="M729" t="str">
            <v>EUR</v>
          </cell>
          <cell r="N729">
            <v>5599</v>
          </cell>
          <cell r="P729">
            <v>9971.5</v>
          </cell>
          <cell r="Q729">
            <v>5599</v>
          </cell>
          <cell r="R729">
            <v>1384.9</v>
          </cell>
          <cell r="S729">
            <v>-2987.6</v>
          </cell>
          <cell r="T729">
            <v>4372.5</v>
          </cell>
        </row>
        <row r="730">
          <cell r="B730">
            <v>1120000</v>
          </cell>
          <cell r="C730" t="str">
            <v>Fertige Erz</v>
          </cell>
          <cell r="D730" t="str">
            <v>RHKF</v>
          </cell>
          <cell r="E730" t="str">
            <v>03749448</v>
          </cell>
          <cell r="G730" t="str">
            <v>COLORTHERM BLACK 318</v>
          </cell>
          <cell r="H730" t="str">
            <v>RB00000687</v>
          </cell>
          <cell r="I730" t="str">
            <v>2202</v>
          </cell>
          <cell r="J730">
            <v>825</v>
          </cell>
          <cell r="K730" t="str">
            <v>KG</v>
          </cell>
          <cell r="L730">
            <v>416.54</v>
          </cell>
          <cell r="M730" t="str">
            <v>EUR</v>
          </cell>
          <cell r="N730">
            <v>1297.23</v>
          </cell>
          <cell r="P730">
            <v>409.69</v>
          </cell>
          <cell r="Q730">
            <v>409.69</v>
          </cell>
          <cell r="R730">
            <v>6.85</v>
          </cell>
          <cell r="S730">
            <v>6.85</v>
          </cell>
          <cell r="T730">
            <v>0</v>
          </cell>
        </row>
        <row r="731">
          <cell r="B731">
            <v>1120000</v>
          </cell>
          <cell r="C731" t="str">
            <v>Fertige Erz</v>
          </cell>
          <cell r="D731" t="str">
            <v>RHPV</v>
          </cell>
          <cell r="E731" t="str">
            <v>03749448</v>
          </cell>
          <cell r="G731" t="str">
            <v>COLORTHERM BLACK 318</v>
          </cell>
          <cell r="H731" t="str">
            <v>RB00000687</v>
          </cell>
          <cell r="I731" t="str">
            <v>2202</v>
          </cell>
          <cell r="J731">
            <v>15975</v>
          </cell>
          <cell r="K731" t="str">
            <v>KG</v>
          </cell>
          <cell r="L731">
            <v>8065.78</v>
          </cell>
          <cell r="M731" t="str">
            <v>EUR</v>
          </cell>
          <cell r="N731">
            <v>25119.09</v>
          </cell>
          <cell r="P731">
            <v>7933.19</v>
          </cell>
          <cell r="Q731">
            <v>7933.19</v>
          </cell>
          <cell r="R731">
            <v>132.59</v>
          </cell>
          <cell r="S731">
            <v>132.59</v>
          </cell>
          <cell r="T731">
            <v>0</v>
          </cell>
        </row>
        <row r="732">
          <cell r="B732">
            <v>1120000</v>
          </cell>
          <cell r="C732" t="str">
            <v>Fertige Erz</v>
          </cell>
          <cell r="D732" t="str">
            <v>RHKF</v>
          </cell>
          <cell r="E732" t="str">
            <v>03725123</v>
          </cell>
          <cell r="G732" t="str">
            <v>COLORTHERM YELLOW  2</v>
          </cell>
          <cell r="H732" t="str">
            <v>RB00000687</v>
          </cell>
          <cell r="I732" t="str">
            <v>2202</v>
          </cell>
          <cell r="J732">
            <v>900</v>
          </cell>
          <cell r="K732" t="str">
            <v>KG</v>
          </cell>
          <cell r="L732">
            <v>2362.6799999999998</v>
          </cell>
          <cell r="M732" t="str">
            <v>EUR</v>
          </cell>
          <cell r="N732">
            <v>1314.54</v>
          </cell>
          <cell r="P732">
            <v>1958.94</v>
          </cell>
          <cell r="Q732">
            <v>1314.54</v>
          </cell>
          <cell r="R732">
            <v>1048.1400000000001</v>
          </cell>
          <cell r="S732">
            <v>403.74</v>
          </cell>
          <cell r="T732">
            <v>644.4</v>
          </cell>
        </row>
        <row r="733">
          <cell r="B733">
            <v>1120000</v>
          </cell>
          <cell r="C733" t="str">
            <v>Fertige Erz</v>
          </cell>
          <cell r="D733" t="str">
            <v>RHPV</v>
          </cell>
          <cell r="E733" t="str">
            <v>03725123</v>
          </cell>
          <cell r="G733" t="str">
            <v>COLORTHERM YELLOW  2</v>
          </cell>
          <cell r="H733" t="str">
            <v>RB00000687</v>
          </cell>
          <cell r="I733" t="str">
            <v>2202</v>
          </cell>
          <cell r="J733">
            <v>27000</v>
          </cell>
          <cell r="K733" t="str">
            <v>KG</v>
          </cell>
          <cell r="L733">
            <v>70880.399999999994</v>
          </cell>
          <cell r="M733" t="str">
            <v>EUR</v>
          </cell>
          <cell r="N733">
            <v>39436.199999999997</v>
          </cell>
          <cell r="P733">
            <v>58768.2</v>
          </cell>
          <cell r="Q733">
            <v>39436.199999999997</v>
          </cell>
          <cell r="R733">
            <v>31444.2</v>
          </cell>
          <cell r="S733">
            <v>12112.2</v>
          </cell>
          <cell r="T733">
            <v>19332</v>
          </cell>
        </row>
        <row r="734">
          <cell r="B734">
            <v>1120000</v>
          </cell>
          <cell r="C734" t="str">
            <v>Fertige Erz</v>
          </cell>
          <cell r="D734" t="str">
            <v>RHPV</v>
          </cell>
          <cell r="E734" t="str">
            <v>03695550</v>
          </cell>
          <cell r="G734" t="str">
            <v>BAYFERROX 605/41UE</v>
          </cell>
          <cell r="H734" t="str">
            <v>RB00000687</v>
          </cell>
          <cell r="I734" t="str">
            <v>2202</v>
          </cell>
          <cell r="J734">
            <v>12740</v>
          </cell>
          <cell r="K734" t="str">
            <v>KG</v>
          </cell>
          <cell r="L734">
            <v>14805.15</v>
          </cell>
          <cell r="M734" t="str">
            <v>EUR</v>
          </cell>
          <cell r="N734">
            <v>15749.19</v>
          </cell>
          <cell r="P734">
            <v>15512.22</v>
          </cell>
          <cell r="Q734">
            <v>15512.22</v>
          </cell>
          <cell r="R734">
            <v>-707.07</v>
          </cell>
          <cell r="S734">
            <v>-707.07</v>
          </cell>
          <cell r="T734">
            <v>0</v>
          </cell>
        </row>
        <row r="735">
          <cell r="B735">
            <v>1120000</v>
          </cell>
          <cell r="C735" t="str">
            <v>Fertige Erz</v>
          </cell>
          <cell r="D735" t="str">
            <v>RHPV</v>
          </cell>
          <cell r="E735" t="str">
            <v>03692632</v>
          </cell>
          <cell r="G735" t="str">
            <v>IOX R 01</v>
          </cell>
          <cell r="H735" t="str">
            <v>RB00000687</v>
          </cell>
          <cell r="I735" t="str">
            <v>2202</v>
          </cell>
          <cell r="J735">
            <v>30000</v>
          </cell>
          <cell r="K735" t="str">
            <v>KG</v>
          </cell>
          <cell r="L735">
            <v>16617</v>
          </cell>
          <cell r="M735" t="str">
            <v>EUR</v>
          </cell>
          <cell r="N735">
            <v>16581</v>
          </cell>
          <cell r="P735">
            <v>26403</v>
          </cell>
          <cell r="Q735">
            <v>16581</v>
          </cell>
          <cell r="R735">
            <v>36</v>
          </cell>
          <cell r="S735">
            <v>-9786</v>
          </cell>
          <cell r="T735">
            <v>9822</v>
          </cell>
        </row>
        <row r="736">
          <cell r="B736">
            <v>1120000</v>
          </cell>
          <cell r="C736" t="str">
            <v>Fertige Erz</v>
          </cell>
          <cell r="D736" t="str">
            <v>RHKF</v>
          </cell>
          <cell r="E736" t="str">
            <v>03641701</v>
          </cell>
          <cell r="G736" t="str">
            <v>IOX R 09S, BB 1000KG</v>
          </cell>
          <cell r="H736" t="str">
            <v>RB00000687</v>
          </cell>
          <cell r="I736" t="str">
            <v>2202</v>
          </cell>
          <cell r="J736">
            <v>888</v>
          </cell>
          <cell r="K736" t="str">
            <v>KG</v>
          </cell>
          <cell r="L736">
            <v>428.46</v>
          </cell>
          <cell r="M736" t="str">
            <v>EUR</v>
          </cell>
          <cell r="N736">
            <v>428.46</v>
          </cell>
          <cell r="P736">
            <v>428.46</v>
          </cell>
          <cell r="Q736">
            <v>428.46</v>
          </cell>
          <cell r="R736">
            <v>0</v>
          </cell>
          <cell r="S736">
            <v>0</v>
          </cell>
          <cell r="T736">
            <v>0</v>
          </cell>
        </row>
        <row r="737">
          <cell r="B737">
            <v>1120000</v>
          </cell>
          <cell r="C737" t="str">
            <v>Fertige Erz</v>
          </cell>
          <cell r="D737" t="str">
            <v>RHPV</v>
          </cell>
          <cell r="E737" t="str">
            <v>03641701</v>
          </cell>
          <cell r="G737" t="str">
            <v>IOX R 09S, BB 1000KG</v>
          </cell>
          <cell r="H737" t="str">
            <v>RB00000687</v>
          </cell>
          <cell r="I737" t="str">
            <v>2202</v>
          </cell>
          <cell r="J737">
            <v>10000</v>
          </cell>
          <cell r="K737" t="str">
            <v>KG</v>
          </cell>
          <cell r="L737">
            <v>4825</v>
          </cell>
          <cell r="M737" t="str">
            <v>EUR</v>
          </cell>
          <cell r="N737">
            <v>4825</v>
          </cell>
          <cell r="P737">
            <v>4825</v>
          </cell>
          <cell r="Q737">
            <v>4825</v>
          </cell>
          <cell r="R737">
            <v>0</v>
          </cell>
          <cell r="S737">
            <v>0</v>
          </cell>
          <cell r="T737">
            <v>0</v>
          </cell>
        </row>
        <row r="738">
          <cell r="B738">
            <v>1120000</v>
          </cell>
          <cell r="C738" t="str">
            <v>Fertige Erz</v>
          </cell>
          <cell r="D738" t="str">
            <v>RHPV</v>
          </cell>
          <cell r="E738" t="str">
            <v>03583221</v>
          </cell>
          <cell r="G738" t="str">
            <v>BAYOXIDE E 8709</v>
          </cell>
          <cell r="H738" t="str">
            <v>RB00000687</v>
          </cell>
          <cell r="I738" t="str">
            <v>2202</v>
          </cell>
          <cell r="J738">
            <v>48000</v>
          </cell>
          <cell r="K738" t="str">
            <v>KG</v>
          </cell>
          <cell r="L738">
            <v>55099.199999999997</v>
          </cell>
          <cell r="M738" t="str">
            <v>EUR</v>
          </cell>
          <cell r="N738">
            <v>41275.199999999997</v>
          </cell>
          <cell r="P738">
            <v>59990.400000000001</v>
          </cell>
          <cell r="Q738">
            <v>41275.199999999997</v>
          </cell>
          <cell r="R738">
            <v>13824</v>
          </cell>
          <cell r="S738">
            <v>-4891.2</v>
          </cell>
          <cell r="T738">
            <v>18715.2</v>
          </cell>
        </row>
        <row r="739">
          <cell r="B739">
            <v>1120000</v>
          </cell>
          <cell r="C739" t="str">
            <v>Fertige Erz</v>
          </cell>
          <cell r="D739" t="str">
            <v>RHPV</v>
          </cell>
          <cell r="E739" t="str">
            <v>03553721</v>
          </cell>
          <cell r="G739" t="str">
            <v>BAYFERROX 920G, BV,</v>
          </cell>
          <cell r="H739" t="str">
            <v>RB00000687</v>
          </cell>
          <cell r="I739" t="str">
            <v>2202</v>
          </cell>
          <cell r="J739">
            <v>7000</v>
          </cell>
          <cell r="K739" t="str">
            <v>KG</v>
          </cell>
          <cell r="L739">
            <v>6091.4</v>
          </cell>
          <cell r="M739" t="str">
            <v>EUR</v>
          </cell>
          <cell r="N739">
            <v>6181.7</v>
          </cell>
          <cell r="P739">
            <v>6181.7</v>
          </cell>
          <cell r="Q739">
            <v>6181.7</v>
          </cell>
          <cell r="R739">
            <v>-90.3</v>
          </cell>
          <cell r="S739">
            <v>-90.3</v>
          </cell>
          <cell r="T739">
            <v>0</v>
          </cell>
        </row>
        <row r="740">
          <cell r="B740">
            <v>1120000</v>
          </cell>
          <cell r="C740" t="str">
            <v>Fertige Erz</v>
          </cell>
          <cell r="D740" t="str">
            <v>RHKF</v>
          </cell>
          <cell r="E740" t="str">
            <v>03439473</v>
          </cell>
          <cell r="G740" t="str">
            <v>IOX R 22 S</v>
          </cell>
          <cell r="H740" t="str">
            <v>RB00000687</v>
          </cell>
          <cell r="I740" t="str">
            <v>2202</v>
          </cell>
          <cell r="J740">
            <v>950</v>
          </cell>
          <cell r="K740" t="str">
            <v>KG</v>
          </cell>
          <cell r="L740">
            <v>282.14999999999998</v>
          </cell>
          <cell r="M740" t="str">
            <v>EUR</v>
          </cell>
          <cell r="N740">
            <v>282.14999999999998</v>
          </cell>
          <cell r="P740">
            <v>282.14999999999998</v>
          </cell>
          <cell r="Q740">
            <v>282.14999999999998</v>
          </cell>
          <cell r="R740">
            <v>0</v>
          </cell>
          <cell r="S740">
            <v>0</v>
          </cell>
          <cell r="T740">
            <v>0</v>
          </cell>
        </row>
        <row r="741">
          <cell r="B741">
            <v>1120000</v>
          </cell>
          <cell r="C741" t="str">
            <v>Fertige Erz</v>
          </cell>
          <cell r="D741" t="str">
            <v>RHPV</v>
          </cell>
          <cell r="E741" t="str">
            <v>03384644</v>
          </cell>
          <cell r="G741" t="str">
            <v>COLORTHERM YELLOW 10</v>
          </cell>
          <cell r="H741" t="str">
            <v>RB00000687</v>
          </cell>
          <cell r="I741" t="str">
            <v>2202</v>
          </cell>
          <cell r="J741">
            <v>500</v>
          </cell>
          <cell r="K741" t="str">
            <v>KG</v>
          </cell>
          <cell r="L741">
            <v>616.70000000000005</v>
          </cell>
          <cell r="M741" t="str">
            <v>EUR</v>
          </cell>
          <cell r="N741">
            <v>565.9</v>
          </cell>
          <cell r="P741">
            <v>732.1</v>
          </cell>
          <cell r="Q741">
            <v>565.9</v>
          </cell>
          <cell r="R741">
            <v>50.8</v>
          </cell>
          <cell r="S741">
            <v>-115.4</v>
          </cell>
          <cell r="T741">
            <v>166.2</v>
          </cell>
        </row>
        <row r="742">
          <cell r="B742">
            <v>1120000</v>
          </cell>
          <cell r="C742" t="str">
            <v>Fertige Erz</v>
          </cell>
          <cell r="D742" t="str">
            <v>RHPV</v>
          </cell>
          <cell r="E742" t="str">
            <v>03384385</v>
          </cell>
          <cell r="G742" t="str">
            <v>IOX R 08</v>
          </cell>
          <cell r="H742" t="str">
            <v>RB00000687</v>
          </cell>
          <cell r="I742" t="str">
            <v>2202</v>
          </cell>
          <cell r="J742">
            <v>49000</v>
          </cell>
          <cell r="K742" t="str">
            <v>KG</v>
          </cell>
          <cell r="L742">
            <v>32418.400000000001</v>
          </cell>
          <cell r="M742" t="str">
            <v>EUR</v>
          </cell>
          <cell r="N742">
            <v>30522.1</v>
          </cell>
          <cell r="P742">
            <v>34138.300000000003</v>
          </cell>
          <cell r="Q742">
            <v>30522.1</v>
          </cell>
          <cell r="R742">
            <v>1896.3</v>
          </cell>
          <cell r="S742">
            <v>-1719.9</v>
          </cell>
          <cell r="T742">
            <v>3616.2</v>
          </cell>
        </row>
        <row r="743">
          <cell r="B743">
            <v>1120000</v>
          </cell>
          <cell r="C743" t="str">
            <v>Fertige Erz</v>
          </cell>
          <cell r="D743" t="str">
            <v>RHKF</v>
          </cell>
          <cell r="E743" t="str">
            <v>03381920</v>
          </cell>
          <cell r="G743" t="str">
            <v>BAYFERROX 503</v>
          </cell>
          <cell r="H743" t="str">
            <v>RB00000687</v>
          </cell>
          <cell r="I743" t="str">
            <v>2202</v>
          </cell>
          <cell r="J743">
            <v>10</v>
          </cell>
          <cell r="K743" t="str">
            <v>KG</v>
          </cell>
          <cell r="L743">
            <v>0.1</v>
          </cell>
          <cell r="M743" t="str">
            <v>EUR</v>
          </cell>
          <cell r="N743">
            <v>0.1</v>
          </cell>
          <cell r="P743">
            <v>0.1</v>
          </cell>
          <cell r="Q743">
            <v>0.1</v>
          </cell>
          <cell r="R743">
            <v>0</v>
          </cell>
          <cell r="S743">
            <v>0</v>
          </cell>
          <cell r="T743">
            <v>0</v>
          </cell>
        </row>
        <row r="744">
          <cell r="B744">
            <v>1120000</v>
          </cell>
          <cell r="C744" t="str">
            <v>Fertige Erz</v>
          </cell>
          <cell r="D744" t="str">
            <v>RHPV</v>
          </cell>
          <cell r="E744" t="str">
            <v>03375645</v>
          </cell>
          <cell r="G744" t="str">
            <v>BAYOXIDE E 4096, 100</v>
          </cell>
          <cell r="H744" t="str">
            <v>RB00000687</v>
          </cell>
          <cell r="I744" t="str">
            <v>2202</v>
          </cell>
          <cell r="J744">
            <v>57000</v>
          </cell>
          <cell r="K744" t="str">
            <v>KG</v>
          </cell>
          <cell r="L744">
            <v>59530.8</v>
          </cell>
          <cell r="M744" t="str">
            <v>EUR</v>
          </cell>
          <cell r="N744">
            <v>87289.8</v>
          </cell>
          <cell r="P744">
            <v>63532.2</v>
          </cell>
          <cell r="Q744">
            <v>63532.2</v>
          </cell>
          <cell r="R744">
            <v>-4001.4</v>
          </cell>
          <cell r="S744">
            <v>-4001.4</v>
          </cell>
          <cell r="T744">
            <v>0</v>
          </cell>
        </row>
        <row r="745">
          <cell r="B745">
            <v>1120000</v>
          </cell>
          <cell r="C745" t="str">
            <v>Fertige Erz</v>
          </cell>
          <cell r="D745" t="str">
            <v>RHPV</v>
          </cell>
          <cell r="E745" t="str">
            <v>03224736</v>
          </cell>
          <cell r="G745" t="str">
            <v>BAYFERROX 222, PASA</v>
          </cell>
          <cell r="H745" t="str">
            <v>RB00000687</v>
          </cell>
          <cell r="I745" t="str">
            <v>2202</v>
          </cell>
          <cell r="J745">
            <v>21550</v>
          </cell>
          <cell r="K745" t="str">
            <v>KG</v>
          </cell>
          <cell r="L745">
            <v>9178.15</v>
          </cell>
          <cell r="M745" t="str">
            <v>EUR</v>
          </cell>
          <cell r="N745">
            <v>14791.92</v>
          </cell>
          <cell r="P745">
            <v>10296.59</v>
          </cell>
          <cell r="Q745">
            <v>10296.59</v>
          </cell>
          <cell r="R745">
            <v>-1118.44</v>
          </cell>
          <cell r="S745">
            <v>-1118.44</v>
          </cell>
          <cell r="T745">
            <v>0</v>
          </cell>
        </row>
        <row r="746">
          <cell r="B746">
            <v>1120000</v>
          </cell>
          <cell r="C746" t="str">
            <v>Fertige Erz</v>
          </cell>
          <cell r="D746" t="str">
            <v>RHPV</v>
          </cell>
          <cell r="E746" t="str">
            <v>03224728</v>
          </cell>
          <cell r="G746" t="str">
            <v>BAYFERROX 130B, PASA</v>
          </cell>
          <cell r="H746" t="str">
            <v>RB00000687</v>
          </cell>
          <cell r="I746" t="str">
            <v>2202</v>
          </cell>
          <cell r="J746">
            <v>1000</v>
          </cell>
          <cell r="K746" t="str">
            <v>KG</v>
          </cell>
          <cell r="L746">
            <v>543.9</v>
          </cell>
          <cell r="M746" t="str">
            <v>EUR</v>
          </cell>
          <cell r="N746">
            <v>1312.4</v>
          </cell>
          <cell r="P746">
            <v>674</v>
          </cell>
          <cell r="Q746">
            <v>674</v>
          </cell>
          <cell r="R746">
            <v>-130.1</v>
          </cell>
          <cell r="S746">
            <v>-130.1</v>
          </cell>
          <cell r="T746">
            <v>0</v>
          </cell>
        </row>
        <row r="747">
          <cell r="B747">
            <v>1120000</v>
          </cell>
          <cell r="C747" t="str">
            <v>Fertige Erz</v>
          </cell>
          <cell r="D747" t="str">
            <v>RHPV</v>
          </cell>
          <cell r="E747" t="str">
            <v>03222377</v>
          </cell>
          <cell r="G747" t="str">
            <v>BAYOXIDE E BL31,PASA</v>
          </cell>
          <cell r="H747" t="str">
            <v>RB00000687</v>
          </cell>
          <cell r="I747" t="str">
            <v>2202</v>
          </cell>
          <cell r="J747">
            <v>2000</v>
          </cell>
          <cell r="K747" t="str">
            <v>KG</v>
          </cell>
          <cell r="L747">
            <v>1101.4000000000001</v>
          </cell>
          <cell r="M747" t="str">
            <v>EUR</v>
          </cell>
          <cell r="N747">
            <v>3403</v>
          </cell>
          <cell r="P747">
            <v>1185.5999999999999</v>
          </cell>
          <cell r="Q747">
            <v>1185.5999999999999</v>
          </cell>
          <cell r="R747">
            <v>-84.2</v>
          </cell>
          <cell r="S747">
            <v>-84.2</v>
          </cell>
          <cell r="T747">
            <v>0</v>
          </cell>
        </row>
        <row r="748">
          <cell r="B748">
            <v>1120000</v>
          </cell>
          <cell r="C748" t="str">
            <v>Fertige Erz</v>
          </cell>
          <cell r="D748" t="str">
            <v>RHPV</v>
          </cell>
          <cell r="E748" t="str">
            <v>03209354</v>
          </cell>
          <cell r="G748" t="str">
            <v>IOX R 03</v>
          </cell>
          <cell r="H748" t="str">
            <v>RB00000687</v>
          </cell>
          <cell r="I748" t="str">
            <v>2202</v>
          </cell>
          <cell r="J748">
            <v>54000</v>
          </cell>
          <cell r="K748" t="str">
            <v>KG</v>
          </cell>
          <cell r="L748">
            <v>27826.2</v>
          </cell>
          <cell r="M748" t="str">
            <v>EUR</v>
          </cell>
          <cell r="N748">
            <v>28447.200000000001</v>
          </cell>
          <cell r="P748">
            <v>36628.199999999997</v>
          </cell>
          <cell r="Q748">
            <v>28447.200000000001</v>
          </cell>
          <cell r="R748">
            <v>-621</v>
          </cell>
          <cell r="S748">
            <v>-8802</v>
          </cell>
          <cell r="T748">
            <v>8181</v>
          </cell>
        </row>
        <row r="749">
          <cell r="B749">
            <v>1120000</v>
          </cell>
          <cell r="C749" t="str">
            <v>Fertige Erz</v>
          </cell>
          <cell r="D749" t="str">
            <v>RHPV</v>
          </cell>
          <cell r="E749" t="str">
            <v>03126742</v>
          </cell>
          <cell r="G749" t="str">
            <v>BAYFERROX 110,BB 100</v>
          </cell>
          <cell r="H749" t="str">
            <v>RB00000687</v>
          </cell>
          <cell r="I749" t="str">
            <v>2202</v>
          </cell>
          <cell r="J749">
            <v>40000</v>
          </cell>
          <cell r="K749" t="str">
            <v>KG</v>
          </cell>
          <cell r="L749">
            <v>22464</v>
          </cell>
          <cell r="M749" t="str">
            <v>EUR</v>
          </cell>
          <cell r="N749">
            <v>62504</v>
          </cell>
          <cell r="P749">
            <v>35424</v>
          </cell>
          <cell r="Q749">
            <v>35424</v>
          </cell>
          <cell r="R749">
            <v>-12960</v>
          </cell>
          <cell r="S749">
            <v>-12960</v>
          </cell>
          <cell r="T749">
            <v>0</v>
          </cell>
        </row>
        <row r="750">
          <cell r="B750">
            <v>1120000</v>
          </cell>
          <cell r="C750" t="str">
            <v>Fertige Erz</v>
          </cell>
          <cell r="D750" t="str">
            <v>RHPV</v>
          </cell>
          <cell r="E750" t="str">
            <v>03118294</v>
          </cell>
          <cell r="G750" t="str">
            <v>BAYOXIDE E 33 15/600</v>
          </cell>
          <cell r="H750" t="str">
            <v>RB00000687</v>
          </cell>
          <cell r="I750" t="str">
            <v>2202</v>
          </cell>
          <cell r="J750">
            <v>1185</v>
          </cell>
          <cell r="K750" t="str">
            <v>KG</v>
          </cell>
          <cell r="L750">
            <v>2573.6999999999998</v>
          </cell>
          <cell r="M750" t="str">
            <v>EUR</v>
          </cell>
          <cell r="N750">
            <v>3066.07</v>
          </cell>
          <cell r="P750">
            <v>3066.07</v>
          </cell>
          <cell r="Q750">
            <v>3066.07</v>
          </cell>
          <cell r="R750">
            <v>-492.37</v>
          </cell>
          <cell r="S750">
            <v>-492.37</v>
          </cell>
          <cell r="T750">
            <v>0</v>
          </cell>
        </row>
        <row r="751">
          <cell r="B751">
            <v>1120000</v>
          </cell>
          <cell r="C751" t="str">
            <v>Fertige Erz</v>
          </cell>
          <cell r="D751" t="str">
            <v>RHPV</v>
          </cell>
          <cell r="E751" t="str">
            <v>03112822</v>
          </cell>
          <cell r="G751" t="str">
            <v>BAYFERROX 350 FL.</v>
          </cell>
          <cell r="H751" t="str">
            <v>RB00000687</v>
          </cell>
          <cell r="I751" t="str">
            <v>2202</v>
          </cell>
          <cell r="J751">
            <v>23000</v>
          </cell>
          <cell r="K751" t="str">
            <v>KG</v>
          </cell>
          <cell r="L751">
            <v>9271.2999999999993</v>
          </cell>
          <cell r="M751" t="str">
            <v>EUR</v>
          </cell>
          <cell r="N751">
            <v>8137.4</v>
          </cell>
          <cell r="P751">
            <v>10996.3</v>
          </cell>
          <cell r="Q751">
            <v>8137.4</v>
          </cell>
          <cell r="R751">
            <v>1133.9000000000001</v>
          </cell>
          <cell r="S751">
            <v>-1725</v>
          </cell>
          <cell r="T751">
            <v>2858.9</v>
          </cell>
        </row>
        <row r="752">
          <cell r="B752">
            <v>1120000</v>
          </cell>
          <cell r="C752" t="str">
            <v>Fertige Erz</v>
          </cell>
          <cell r="D752" t="str">
            <v>RHKF</v>
          </cell>
          <cell r="E752" t="str">
            <v>03111427</v>
          </cell>
          <cell r="G752" t="str">
            <v>BAYOXIDE E 8708</v>
          </cell>
          <cell r="H752" t="str">
            <v>RB00000687</v>
          </cell>
          <cell r="I752" t="str">
            <v>2202</v>
          </cell>
          <cell r="J752">
            <v>700</v>
          </cell>
          <cell r="K752" t="str">
            <v>KG</v>
          </cell>
          <cell r="L752">
            <v>745.57</v>
          </cell>
          <cell r="M752" t="str">
            <v>EUR</v>
          </cell>
          <cell r="N752">
            <v>563.57000000000005</v>
          </cell>
          <cell r="P752">
            <v>1327.9</v>
          </cell>
          <cell r="Q752">
            <v>563.57000000000005</v>
          </cell>
          <cell r="R752">
            <v>182</v>
          </cell>
          <cell r="S752">
            <v>-582.33000000000004</v>
          </cell>
          <cell r="T752">
            <v>764.33</v>
          </cell>
        </row>
        <row r="753">
          <cell r="B753">
            <v>1120000</v>
          </cell>
          <cell r="C753" t="str">
            <v>Fertige Erz</v>
          </cell>
          <cell r="D753" t="str">
            <v>RHPV</v>
          </cell>
          <cell r="E753" t="str">
            <v>03111427</v>
          </cell>
          <cell r="G753" t="str">
            <v>BAYOXIDE E 8708</v>
          </cell>
          <cell r="H753" t="str">
            <v>RB00000687</v>
          </cell>
          <cell r="I753" t="str">
            <v>2202</v>
          </cell>
          <cell r="J753">
            <v>59350</v>
          </cell>
          <cell r="K753" t="str">
            <v>KG</v>
          </cell>
          <cell r="L753">
            <v>63213.69</v>
          </cell>
          <cell r="M753" t="str">
            <v>EUR</v>
          </cell>
          <cell r="N753">
            <v>47782.68</v>
          </cell>
          <cell r="P753">
            <v>112586.95</v>
          </cell>
          <cell r="Q753">
            <v>47782.68</v>
          </cell>
          <cell r="R753">
            <v>15431.01</v>
          </cell>
          <cell r="S753">
            <v>-49373.26</v>
          </cell>
          <cell r="T753">
            <v>64804.27</v>
          </cell>
        </row>
        <row r="754">
          <cell r="B754">
            <v>1120000</v>
          </cell>
          <cell r="C754" t="str">
            <v>Fertige Erz</v>
          </cell>
          <cell r="D754" t="str">
            <v>RHPV</v>
          </cell>
          <cell r="E754" t="str">
            <v>03111206</v>
          </cell>
          <cell r="G754" t="str">
            <v>BAYOXIDE E 5157, 700</v>
          </cell>
          <cell r="H754" t="str">
            <v>RB00000687</v>
          </cell>
          <cell r="I754" t="str">
            <v>2202</v>
          </cell>
          <cell r="J754">
            <v>56000</v>
          </cell>
          <cell r="K754" t="str">
            <v>KG</v>
          </cell>
          <cell r="L754">
            <v>84196</v>
          </cell>
          <cell r="M754" t="str">
            <v>EUR</v>
          </cell>
          <cell r="N754">
            <v>109810.4</v>
          </cell>
          <cell r="P754">
            <v>89471.2</v>
          </cell>
          <cell r="Q754">
            <v>89471.2</v>
          </cell>
          <cell r="R754">
            <v>-5275.2</v>
          </cell>
          <cell r="S754">
            <v>-5275.2</v>
          </cell>
          <cell r="T754">
            <v>0</v>
          </cell>
        </row>
        <row r="755">
          <cell r="B755">
            <v>1120000</v>
          </cell>
          <cell r="C755" t="str">
            <v>Fertige Erz</v>
          </cell>
          <cell r="D755" t="str">
            <v>RHPV</v>
          </cell>
          <cell r="E755" t="str">
            <v>03052544</v>
          </cell>
          <cell r="G755" t="str">
            <v>BAYFERROX 130U</v>
          </cell>
          <cell r="H755" t="str">
            <v>RB00000687</v>
          </cell>
          <cell r="I755" t="str">
            <v>2202</v>
          </cell>
          <cell r="J755">
            <v>3000</v>
          </cell>
          <cell r="K755" t="str">
            <v>KG</v>
          </cell>
          <cell r="L755">
            <v>1505.1</v>
          </cell>
          <cell r="M755" t="str">
            <v>EUR</v>
          </cell>
          <cell r="N755">
            <v>1747.5</v>
          </cell>
          <cell r="P755">
            <v>1994.4</v>
          </cell>
          <cell r="Q755">
            <v>1747.5</v>
          </cell>
          <cell r="R755">
            <v>-242.4</v>
          </cell>
          <cell r="S755">
            <v>-489.3</v>
          </cell>
          <cell r="T755">
            <v>246.9</v>
          </cell>
        </row>
        <row r="756">
          <cell r="B756">
            <v>1120000</v>
          </cell>
          <cell r="C756" t="str">
            <v>Fertige Erz</v>
          </cell>
          <cell r="D756" t="str">
            <v>RHPV</v>
          </cell>
          <cell r="E756" t="str">
            <v>02971201</v>
          </cell>
          <cell r="G756" t="str">
            <v>IOX Y 02</v>
          </cell>
          <cell r="H756" t="str">
            <v>RB00000687</v>
          </cell>
          <cell r="I756" t="str">
            <v>2202</v>
          </cell>
          <cell r="J756">
            <v>78340</v>
          </cell>
          <cell r="K756" t="str">
            <v>KG</v>
          </cell>
          <cell r="L756">
            <v>60102.45</v>
          </cell>
          <cell r="M756" t="str">
            <v>EUR</v>
          </cell>
          <cell r="N756">
            <v>51955.09</v>
          </cell>
          <cell r="P756">
            <v>61575.24</v>
          </cell>
          <cell r="Q756">
            <v>51955.09</v>
          </cell>
          <cell r="R756">
            <v>8147.36</v>
          </cell>
          <cell r="S756">
            <v>-1472.79</v>
          </cell>
          <cell r="T756">
            <v>9620.15</v>
          </cell>
        </row>
        <row r="757">
          <cell r="B757">
            <v>1120000</v>
          </cell>
          <cell r="C757" t="str">
            <v>Fertige Erz</v>
          </cell>
          <cell r="D757" t="str">
            <v>RHPV</v>
          </cell>
          <cell r="E757" t="str">
            <v>02971198</v>
          </cell>
          <cell r="G757" t="str">
            <v>IOX B 03</v>
          </cell>
          <cell r="H757" t="str">
            <v>RB00000687</v>
          </cell>
          <cell r="I757" t="str">
            <v>2202</v>
          </cell>
          <cell r="J757">
            <v>90975</v>
          </cell>
          <cell r="K757" t="str">
            <v>KG</v>
          </cell>
          <cell r="L757">
            <v>52310.62</v>
          </cell>
          <cell r="M757" t="str">
            <v>EUR</v>
          </cell>
          <cell r="N757">
            <v>57741.83</v>
          </cell>
          <cell r="P757">
            <v>68249.45</v>
          </cell>
          <cell r="Q757">
            <v>57741.83</v>
          </cell>
          <cell r="R757">
            <v>-5431.21</v>
          </cell>
          <cell r="S757">
            <v>-15938.83</v>
          </cell>
          <cell r="T757">
            <v>10507.62</v>
          </cell>
        </row>
        <row r="758">
          <cell r="B758">
            <v>1120000</v>
          </cell>
          <cell r="C758" t="str">
            <v>Fertige Erz</v>
          </cell>
          <cell r="D758" t="str">
            <v>RHPV</v>
          </cell>
          <cell r="E758" t="str">
            <v>02971171</v>
          </cell>
          <cell r="G758" t="str">
            <v>IOX R 01</v>
          </cell>
          <cell r="H758" t="str">
            <v>RB00000687</v>
          </cell>
          <cell r="I758" t="str">
            <v>2202</v>
          </cell>
          <cell r="J758">
            <v>32850</v>
          </cell>
          <cell r="K758" t="str">
            <v>KG</v>
          </cell>
          <cell r="L758">
            <v>17886.82</v>
          </cell>
          <cell r="M758" t="str">
            <v>EUR</v>
          </cell>
          <cell r="N758">
            <v>19338.79</v>
          </cell>
          <cell r="P758">
            <v>28582.79</v>
          </cell>
          <cell r="Q758">
            <v>19338.79</v>
          </cell>
          <cell r="R758">
            <v>-1451.97</v>
          </cell>
          <cell r="S758">
            <v>-10695.97</v>
          </cell>
          <cell r="T758">
            <v>9244</v>
          </cell>
        </row>
        <row r="759">
          <cell r="B759">
            <v>1120000</v>
          </cell>
          <cell r="C759" t="str">
            <v>Fertige Erz</v>
          </cell>
          <cell r="D759" t="str">
            <v>RHPV</v>
          </cell>
          <cell r="E759" t="str">
            <v>02971163</v>
          </cell>
          <cell r="G759" t="str">
            <v>IOX R 03</v>
          </cell>
          <cell r="H759" t="str">
            <v>RB00000687</v>
          </cell>
          <cell r="I759" t="str">
            <v>2202</v>
          </cell>
          <cell r="J759">
            <v>182960</v>
          </cell>
          <cell r="K759" t="str">
            <v>KG</v>
          </cell>
          <cell r="L759">
            <v>91864.22</v>
          </cell>
          <cell r="M759" t="str">
            <v>EUR</v>
          </cell>
          <cell r="N759">
            <v>102457.60000000001</v>
          </cell>
          <cell r="P759">
            <v>121686.7</v>
          </cell>
          <cell r="Q759">
            <v>102457.60000000001</v>
          </cell>
          <cell r="R759">
            <v>-10593.38</v>
          </cell>
          <cell r="S759">
            <v>-29822.48</v>
          </cell>
          <cell r="T759">
            <v>19229.099999999999</v>
          </cell>
        </row>
        <row r="760">
          <cell r="B760">
            <v>1120000</v>
          </cell>
          <cell r="C760" t="str">
            <v>Fertige Erz</v>
          </cell>
          <cell r="D760" t="str">
            <v>RHPV</v>
          </cell>
          <cell r="E760" t="str">
            <v>02971155</v>
          </cell>
          <cell r="G760" t="str">
            <v>IOX B 02</v>
          </cell>
          <cell r="H760" t="str">
            <v>RB00000687</v>
          </cell>
          <cell r="I760" t="str">
            <v>2202</v>
          </cell>
          <cell r="J760">
            <v>34000</v>
          </cell>
          <cell r="K760" t="str">
            <v>KG</v>
          </cell>
          <cell r="L760">
            <v>16677</v>
          </cell>
          <cell r="M760" t="str">
            <v>EUR</v>
          </cell>
          <cell r="N760">
            <v>21416.6</v>
          </cell>
          <cell r="P760">
            <v>16765.400000000001</v>
          </cell>
          <cell r="Q760">
            <v>16765.400000000001</v>
          </cell>
          <cell r="R760">
            <v>-88.4</v>
          </cell>
          <cell r="S760">
            <v>-88.4</v>
          </cell>
          <cell r="T760">
            <v>0</v>
          </cell>
        </row>
        <row r="761">
          <cell r="B761">
            <v>1120000</v>
          </cell>
          <cell r="C761" t="str">
            <v>Fertige Erz</v>
          </cell>
          <cell r="D761" t="str">
            <v>RHPV</v>
          </cell>
          <cell r="E761" t="str">
            <v>02959996</v>
          </cell>
          <cell r="G761" t="str">
            <v>BAYFERROX 130B</v>
          </cell>
          <cell r="H761" t="str">
            <v>RB00000687</v>
          </cell>
          <cell r="I761" t="str">
            <v>2202</v>
          </cell>
          <cell r="J761">
            <v>10000</v>
          </cell>
          <cell r="K761" t="str">
            <v>KG</v>
          </cell>
          <cell r="L761">
            <v>5444</v>
          </cell>
          <cell r="M761" t="str">
            <v>EUR</v>
          </cell>
          <cell r="N761">
            <v>14739</v>
          </cell>
          <cell r="P761">
            <v>6741</v>
          </cell>
          <cell r="Q761">
            <v>6741</v>
          </cell>
          <cell r="R761">
            <v>-1297</v>
          </cell>
          <cell r="S761">
            <v>-1297</v>
          </cell>
          <cell r="T761">
            <v>0</v>
          </cell>
        </row>
        <row r="762">
          <cell r="B762">
            <v>1120000</v>
          </cell>
          <cell r="C762" t="str">
            <v>Fertige Erz</v>
          </cell>
          <cell r="D762" t="str">
            <v>RHPV</v>
          </cell>
          <cell r="E762" t="str">
            <v>02956865</v>
          </cell>
          <cell r="G762" t="str">
            <v>BAYOXIDE E8600/A,PAS</v>
          </cell>
          <cell r="H762" t="str">
            <v>RB00000687</v>
          </cell>
          <cell r="I762" t="str">
            <v>2202</v>
          </cell>
          <cell r="J762">
            <v>30923.076000000001</v>
          </cell>
          <cell r="K762" t="str">
            <v>KG</v>
          </cell>
          <cell r="L762">
            <v>18597.14</v>
          </cell>
          <cell r="M762" t="str">
            <v>EUR</v>
          </cell>
          <cell r="N762">
            <v>23312.91</v>
          </cell>
          <cell r="P762">
            <v>20041.25</v>
          </cell>
          <cell r="Q762">
            <v>20041.25</v>
          </cell>
          <cell r="R762">
            <v>-1444.11</v>
          </cell>
          <cell r="S762">
            <v>-1444.11</v>
          </cell>
          <cell r="T762">
            <v>0</v>
          </cell>
        </row>
        <row r="763">
          <cell r="B763">
            <v>1120000</v>
          </cell>
          <cell r="C763" t="str">
            <v>Fertige Erz</v>
          </cell>
          <cell r="D763" t="str">
            <v>RHPV</v>
          </cell>
          <cell r="E763" t="str">
            <v>02949451</v>
          </cell>
          <cell r="G763" t="str">
            <v>BAYFERROX 330 ELEMEN</v>
          </cell>
          <cell r="H763" t="str">
            <v>RB00000687</v>
          </cell>
          <cell r="I763" t="str">
            <v>2202</v>
          </cell>
          <cell r="J763">
            <v>2000</v>
          </cell>
          <cell r="K763" t="str">
            <v>KG</v>
          </cell>
          <cell r="L763">
            <v>1171.4000000000001</v>
          </cell>
          <cell r="M763" t="str">
            <v>EUR</v>
          </cell>
          <cell r="N763">
            <v>986.8</v>
          </cell>
          <cell r="P763">
            <v>1519.8</v>
          </cell>
          <cell r="Q763">
            <v>986.8</v>
          </cell>
          <cell r="R763">
            <v>184.6</v>
          </cell>
          <cell r="S763">
            <v>-348.4</v>
          </cell>
          <cell r="T763">
            <v>533</v>
          </cell>
        </row>
        <row r="764">
          <cell r="B764">
            <v>1120000</v>
          </cell>
          <cell r="C764" t="str">
            <v>Fertige Erz</v>
          </cell>
          <cell r="D764" t="str">
            <v>RHPV</v>
          </cell>
          <cell r="E764" t="str">
            <v>02949443</v>
          </cell>
          <cell r="G764" t="str">
            <v>BAYFERROX 130 ELEMEN</v>
          </cell>
          <cell r="H764" t="str">
            <v>RB00000687</v>
          </cell>
          <cell r="I764" t="str">
            <v>2202</v>
          </cell>
          <cell r="J764">
            <v>875</v>
          </cell>
          <cell r="K764" t="str">
            <v>KG</v>
          </cell>
          <cell r="L764">
            <v>441.96</v>
          </cell>
          <cell r="M764" t="str">
            <v>EUR</v>
          </cell>
          <cell r="N764">
            <v>589.75</v>
          </cell>
          <cell r="P764">
            <v>584.24</v>
          </cell>
          <cell r="Q764">
            <v>584.24</v>
          </cell>
          <cell r="R764">
            <v>-142.28</v>
          </cell>
          <cell r="S764">
            <v>-142.28</v>
          </cell>
          <cell r="T764">
            <v>0</v>
          </cell>
        </row>
        <row r="765">
          <cell r="B765">
            <v>1120000</v>
          </cell>
          <cell r="C765" t="str">
            <v>Fertige Erz</v>
          </cell>
          <cell r="D765" t="str">
            <v>RHKF</v>
          </cell>
          <cell r="E765" t="str">
            <v>02936422</v>
          </cell>
          <cell r="G765" t="str">
            <v>BAYOXIDE E 8710</v>
          </cell>
          <cell r="H765" t="str">
            <v>RB00000687</v>
          </cell>
          <cell r="I765" t="str">
            <v>2202</v>
          </cell>
          <cell r="J765">
            <v>660</v>
          </cell>
          <cell r="K765" t="str">
            <v>KG</v>
          </cell>
          <cell r="L765">
            <v>761.24</v>
          </cell>
          <cell r="M765" t="str">
            <v>EUR</v>
          </cell>
          <cell r="N765">
            <v>840.38</v>
          </cell>
          <cell r="P765">
            <v>804.87</v>
          </cell>
          <cell r="Q765">
            <v>804.87</v>
          </cell>
          <cell r="R765">
            <v>-43.63</v>
          </cell>
          <cell r="S765">
            <v>-43.63</v>
          </cell>
          <cell r="T765">
            <v>0</v>
          </cell>
        </row>
        <row r="766">
          <cell r="B766">
            <v>1120000</v>
          </cell>
          <cell r="C766" t="str">
            <v>Fertige Erz</v>
          </cell>
          <cell r="D766" t="str">
            <v>RHPV</v>
          </cell>
          <cell r="E766" t="str">
            <v>02936422</v>
          </cell>
          <cell r="G766" t="str">
            <v>BAYOXIDE E 8710</v>
          </cell>
          <cell r="H766" t="str">
            <v>RB00000687</v>
          </cell>
          <cell r="I766" t="str">
            <v>2202</v>
          </cell>
          <cell r="J766">
            <v>7200</v>
          </cell>
          <cell r="K766" t="str">
            <v>KG</v>
          </cell>
          <cell r="L766">
            <v>8304.48</v>
          </cell>
          <cell r="M766" t="str">
            <v>EUR</v>
          </cell>
          <cell r="N766">
            <v>9167.76</v>
          </cell>
          <cell r="P766">
            <v>8780.4</v>
          </cell>
          <cell r="Q766">
            <v>8780.4</v>
          </cell>
          <cell r="R766">
            <v>-475.92</v>
          </cell>
          <cell r="S766">
            <v>-475.92</v>
          </cell>
          <cell r="T766">
            <v>0</v>
          </cell>
        </row>
        <row r="767">
          <cell r="B767">
            <v>1120000</v>
          </cell>
          <cell r="C767" t="str">
            <v>Fertige Erz</v>
          </cell>
          <cell r="D767" t="str">
            <v>RHKF</v>
          </cell>
          <cell r="E767" t="str">
            <v>02931552</v>
          </cell>
          <cell r="G767" t="str">
            <v>BAYOXIDE E 8709</v>
          </cell>
          <cell r="H767" t="str">
            <v>RB00000687</v>
          </cell>
          <cell r="I767" t="str">
            <v>2202</v>
          </cell>
          <cell r="J767">
            <v>420</v>
          </cell>
          <cell r="K767" t="str">
            <v>KG</v>
          </cell>
          <cell r="L767">
            <v>485.39</v>
          </cell>
          <cell r="M767" t="str">
            <v>EUR</v>
          </cell>
          <cell r="N767">
            <v>552.79999999999995</v>
          </cell>
          <cell r="P767">
            <v>527.05999999999995</v>
          </cell>
          <cell r="Q767">
            <v>527.05999999999995</v>
          </cell>
          <cell r="R767">
            <v>-41.67</v>
          </cell>
          <cell r="S767">
            <v>-41.67</v>
          </cell>
          <cell r="T767">
            <v>0</v>
          </cell>
        </row>
        <row r="768">
          <cell r="B768">
            <v>1120000</v>
          </cell>
          <cell r="C768" t="str">
            <v>Fertige Erz</v>
          </cell>
          <cell r="D768" t="str">
            <v>RHPV</v>
          </cell>
          <cell r="E768" t="str">
            <v>02931552</v>
          </cell>
          <cell r="G768" t="str">
            <v>BAYOXIDE E 8709</v>
          </cell>
          <cell r="H768" t="str">
            <v>RB00000687</v>
          </cell>
          <cell r="I768" t="str">
            <v>2202</v>
          </cell>
          <cell r="J768">
            <v>48880</v>
          </cell>
          <cell r="K768" t="str">
            <v>KG</v>
          </cell>
          <cell r="L768">
            <v>56490.62</v>
          </cell>
          <cell r="M768" t="str">
            <v>EUR</v>
          </cell>
          <cell r="N768">
            <v>64335.86</v>
          </cell>
          <cell r="P768">
            <v>61339.51</v>
          </cell>
          <cell r="Q768">
            <v>61339.51</v>
          </cell>
          <cell r="R768">
            <v>-4848.8900000000003</v>
          </cell>
          <cell r="S768">
            <v>-4848.8900000000003</v>
          </cell>
          <cell r="T768">
            <v>0</v>
          </cell>
        </row>
        <row r="769">
          <cell r="B769">
            <v>1120000</v>
          </cell>
          <cell r="C769" t="str">
            <v>Fertige Erz</v>
          </cell>
          <cell r="D769" t="str">
            <v>RHPV</v>
          </cell>
          <cell r="E769" t="str">
            <v>02915611</v>
          </cell>
          <cell r="G769" t="str">
            <v>BAYFERROX 130BM,PA.2</v>
          </cell>
          <cell r="H769" t="str">
            <v>RB00000687</v>
          </cell>
          <cell r="I769" t="str">
            <v>2202</v>
          </cell>
          <cell r="J769">
            <v>907.2</v>
          </cell>
          <cell r="K769" t="str">
            <v>KG</v>
          </cell>
          <cell r="L769">
            <v>528.26</v>
          </cell>
          <cell r="M769" t="str">
            <v>EUR</v>
          </cell>
          <cell r="N769">
            <v>631.67999999999995</v>
          </cell>
          <cell r="P769">
            <v>671.51</v>
          </cell>
          <cell r="Q769">
            <v>631.67999999999995</v>
          </cell>
          <cell r="R769">
            <v>-103.42</v>
          </cell>
          <cell r="S769">
            <v>-143.25</v>
          </cell>
          <cell r="T769">
            <v>39.83</v>
          </cell>
        </row>
        <row r="770">
          <cell r="B770">
            <v>1120000</v>
          </cell>
          <cell r="C770" t="str">
            <v>Fertige Erz</v>
          </cell>
          <cell r="D770" t="str">
            <v>RHPV</v>
          </cell>
          <cell r="E770" t="str">
            <v>02915603</v>
          </cell>
          <cell r="G770" t="str">
            <v>BAYFERROX 330.,PASA</v>
          </cell>
          <cell r="H770" t="str">
            <v>RB00000687</v>
          </cell>
          <cell r="I770" t="str">
            <v>2202</v>
          </cell>
          <cell r="J770">
            <v>1791.72</v>
          </cell>
          <cell r="K770" t="str">
            <v>KG</v>
          </cell>
          <cell r="L770">
            <v>1031.68</v>
          </cell>
          <cell r="M770" t="str">
            <v>EUR</v>
          </cell>
          <cell r="N770">
            <v>825.62</v>
          </cell>
          <cell r="P770">
            <v>1270.51</v>
          </cell>
          <cell r="Q770">
            <v>825.62</v>
          </cell>
          <cell r="R770">
            <v>206.06</v>
          </cell>
          <cell r="S770">
            <v>-238.83</v>
          </cell>
          <cell r="T770">
            <v>444.89</v>
          </cell>
        </row>
        <row r="771">
          <cell r="B771">
            <v>1120000</v>
          </cell>
          <cell r="C771" t="str">
            <v>Fertige Erz</v>
          </cell>
          <cell r="D771" t="str">
            <v>RHPV</v>
          </cell>
          <cell r="E771" t="str">
            <v>02906205</v>
          </cell>
          <cell r="G771" t="str">
            <v>Baypure DS 100 fest</v>
          </cell>
          <cell r="H771" t="str">
            <v>RB00000687</v>
          </cell>
          <cell r="I771" t="str">
            <v>2202</v>
          </cell>
          <cell r="J771">
            <v>322</v>
          </cell>
          <cell r="K771" t="str">
            <v>KG</v>
          </cell>
          <cell r="L771">
            <v>829.15</v>
          </cell>
          <cell r="M771" t="str">
            <v>EUR</v>
          </cell>
          <cell r="N771">
            <v>850.92</v>
          </cell>
          <cell r="P771">
            <v>850.92</v>
          </cell>
          <cell r="Q771">
            <v>850.92</v>
          </cell>
          <cell r="R771">
            <v>-21.77</v>
          </cell>
          <cell r="S771">
            <v>-21.77</v>
          </cell>
          <cell r="T771">
            <v>0</v>
          </cell>
        </row>
        <row r="772">
          <cell r="B772">
            <v>1120000</v>
          </cell>
          <cell r="C772" t="str">
            <v>Fertige Erz</v>
          </cell>
          <cell r="D772" t="str">
            <v>RHPV</v>
          </cell>
          <cell r="E772" t="str">
            <v>02869245</v>
          </cell>
          <cell r="G772" t="str">
            <v>BAYFERROX 318M ELEME</v>
          </cell>
          <cell r="H772" t="str">
            <v>RB00000687</v>
          </cell>
          <cell r="I772" t="str">
            <v>2202</v>
          </cell>
          <cell r="J772">
            <v>5000</v>
          </cell>
          <cell r="K772" t="str">
            <v>KG</v>
          </cell>
          <cell r="L772">
            <v>2260.5</v>
          </cell>
          <cell r="M772" t="str">
            <v>EUR</v>
          </cell>
          <cell r="N772">
            <v>3767</v>
          </cell>
          <cell r="P772">
            <v>2458.5</v>
          </cell>
          <cell r="Q772">
            <v>2458.5</v>
          </cell>
          <cell r="R772">
            <v>-198</v>
          </cell>
          <cell r="S772">
            <v>-198</v>
          </cell>
          <cell r="T772">
            <v>0</v>
          </cell>
        </row>
        <row r="773">
          <cell r="B773">
            <v>1120000</v>
          </cell>
          <cell r="C773" t="str">
            <v>Fertige Erz</v>
          </cell>
          <cell r="D773" t="str">
            <v>RHKF</v>
          </cell>
          <cell r="E773" t="str">
            <v>02850188</v>
          </cell>
          <cell r="G773" t="str">
            <v>BAYFERROX 630</v>
          </cell>
          <cell r="H773" t="str">
            <v>RB00000687</v>
          </cell>
          <cell r="I773" t="str">
            <v>2202</v>
          </cell>
          <cell r="J773">
            <v>950.5</v>
          </cell>
          <cell r="K773" t="str">
            <v>KG</v>
          </cell>
          <cell r="L773">
            <v>850.41</v>
          </cell>
          <cell r="M773" t="str">
            <v>EUR</v>
          </cell>
          <cell r="N773">
            <v>967.42</v>
          </cell>
          <cell r="P773">
            <v>1166.6400000000001</v>
          </cell>
          <cell r="Q773">
            <v>967.42</v>
          </cell>
          <cell r="R773">
            <v>-117.01</v>
          </cell>
          <cell r="S773">
            <v>-316.23</v>
          </cell>
          <cell r="T773">
            <v>199.22</v>
          </cell>
        </row>
        <row r="774">
          <cell r="B774">
            <v>1120000</v>
          </cell>
          <cell r="C774" t="str">
            <v>Fertige Erz</v>
          </cell>
          <cell r="D774" t="str">
            <v>RHPV</v>
          </cell>
          <cell r="E774" t="str">
            <v>02850188</v>
          </cell>
          <cell r="G774" t="str">
            <v>BAYFERROX 630</v>
          </cell>
          <cell r="H774" t="str">
            <v>RB00000687</v>
          </cell>
          <cell r="I774" t="str">
            <v>2202</v>
          </cell>
          <cell r="J774">
            <v>4000</v>
          </cell>
          <cell r="K774" t="str">
            <v>KG</v>
          </cell>
          <cell r="L774">
            <v>3578.8</v>
          </cell>
          <cell r="M774" t="str">
            <v>EUR</v>
          </cell>
          <cell r="N774">
            <v>4071.2</v>
          </cell>
          <cell r="P774">
            <v>4909.6000000000004</v>
          </cell>
          <cell r="Q774">
            <v>4071.2</v>
          </cell>
          <cell r="R774">
            <v>-492.4</v>
          </cell>
          <cell r="S774">
            <v>-1330.8</v>
          </cell>
          <cell r="T774">
            <v>838.4</v>
          </cell>
        </row>
        <row r="775">
          <cell r="B775">
            <v>1120000</v>
          </cell>
          <cell r="C775" t="str">
            <v>Fertige Erz</v>
          </cell>
          <cell r="D775" t="str">
            <v>RHPV</v>
          </cell>
          <cell r="E775" t="str">
            <v>02849120</v>
          </cell>
          <cell r="G775" t="str">
            <v>BAYFERROX 3910LV</v>
          </cell>
          <cell r="H775" t="str">
            <v>RB00000687</v>
          </cell>
          <cell r="I775" t="str">
            <v>2202</v>
          </cell>
          <cell r="J775">
            <v>10886.4</v>
          </cell>
          <cell r="K775" t="str">
            <v>KG</v>
          </cell>
          <cell r="L775">
            <v>11466.64</v>
          </cell>
          <cell r="M775" t="str">
            <v>EUR</v>
          </cell>
          <cell r="N775">
            <v>9185.94</v>
          </cell>
          <cell r="P775">
            <v>11509.1</v>
          </cell>
          <cell r="Q775">
            <v>9185.94</v>
          </cell>
          <cell r="R775">
            <v>2280.6999999999998</v>
          </cell>
          <cell r="S775">
            <v>-42.46</v>
          </cell>
          <cell r="T775">
            <v>2323.16</v>
          </cell>
        </row>
        <row r="776">
          <cell r="B776">
            <v>1120000</v>
          </cell>
          <cell r="C776" t="str">
            <v>Fertige Erz</v>
          </cell>
          <cell r="D776" t="str">
            <v>RHPV</v>
          </cell>
          <cell r="E776" t="str">
            <v>02835286</v>
          </cell>
          <cell r="G776" t="str">
            <v>BAYFERROX 130C</v>
          </cell>
          <cell r="H776" t="str">
            <v>RB00000687</v>
          </cell>
          <cell r="I776" t="str">
            <v>2202</v>
          </cell>
          <cell r="J776">
            <v>29000</v>
          </cell>
          <cell r="K776" t="str">
            <v>KG</v>
          </cell>
          <cell r="L776">
            <v>16805.5</v>
          </cell>
          <cell r="M776" t="str">
            <v>EUR</v>
          </cell>
          <cell r="N776">
            <v>20891.599999999999</v>
          </cell>
          <cell r="P776">
            <v>20294.2</v>
          </cell>
          <cell r="Q776">
            <v>20294.2</v>
          </cell>
          <cell r="R776">
            <v>-3488.7</v>
          </cell>
          <cell r="S776">
            <v>-3488.7</v>
          </cell>
          <cell r="T776">
            <v>0</v>
          </cell>
        </row>
        <row r="777">
          <cell r="B777">
            <v>1120000</v>
          </cell>
          <cell r="C777" t="str">
            <v>Fertige Erz</v>
          </cell>
          <cell r="D777" t="str">
            <v>RHPV</v>
          </cell>
          <cell r="E777" t="str">
            <v>02801136</v>
          </cell>
          <cell r="G777" t="str">
            <v>BAYFERROX 915,PASA 2</v>
          </cell>
          <cell r="H777" t="str">
            <v>RB00000687</v>
          </cell>
          <cell r="I777" t="str">
            <v>2202</v>
          </cell>
          <cell r="J777">
            <v>10000</v>
          </cell>
          <cell r="K777" t="str">
            <v>KG</v>
          </cell>
          <cell r="L777">
            <v>9294</v>
          </cell>
          <cell r="M777" t="str">
            <v>EUR</v>
          </cell>
          <cell r="N777">
            <v>16671</v>
          </cell>
          <cell r="P777">
            <v>9396</v>
          </cell>
          <cell r="Q777">
            <v>9396</v>
          </cell>
          <cell r="R777">
            <v>-102</v>
          </cell>
          <cell r="S777">
            <v>-102</v>
          </cell>
          <cell r="T777">
            <v>0</v>
          </cell>
        </row>
        <row r="778">
          <cell r="B778">
            <v>1120000</v>
          </cell>
          <cell r="C778" t="str">
            <v>Fertige Erz</v>
          </cell>
          <cell r="D778" t="str">
            <v>RHPV</v>
          </cell>
          <cell r="E778" t="str">
            <v>02789020</v>
          </cell>
          <cell r="G778" t="str">
            <v>BAYFERROX 130U QE66</v>
          </cell>
          <cell r="H778" t="str">
            <v>RB00000687</v>
          </cell>
          <cell r="I778" t="str">
            <v>2202</v>
          </cell>
          <cell r="J778">
            <v>29892.240000000002</v>
          </cell>
          <cell r="K778" t="str">
            <v>KG</v>
          </cell>
          <cell r="L778">
            <v>15283.86</v>
          </cell>
          <cell r="M778" t="str">
            <v>EUR</v>
          </cell>
          <cell r="N778">
            <v>14133.05</v>
          </cell>
          <cell r="P778">
            <v>20153.349999999999</v>
          </cell>
          <cell r="Q778">
            <v>14133.05</v>
          </cell>
          <cell r="R778">
            <v>1150.81</v>
          </cell>
          <cell r="S778">
            <v>-4869.49</v>
          </cell>
          <cell r="T778">
            <v>6020.3</v>
          </cell>
        </row>
        <row r="779">
          <cell r="B779">
            <v>1120000</v>
          </cell>
          <cell r="C779" t="str">
            <v>Fertige Erz</v>
          </cell>
          <cell r="D779" t="str">
            <v>RHPV</v>
          </cell>
          <cell r="E779" t="str">
            <v>02788598</v>
          </cell>
          <cell r="G779" t="str">
            <v>BAYFERROX 330.</v>
          </cell>
          <cell r="H779" t="str">
            <v>RB00000687</v>
          </cell>
          <cell r="I779" t="str">
            <v>2202</v>
          </cell>
          <cell r="J779">
            <v>5443.2</v>
          </cell>
          <cell r="K779" t="str">
            <v>KG</v>
          </cell>
          <cell r="L779">
            <v>3048.73</v>
          </cell>
          <cell r="M779" t="str">
            <v>EUR</v>
          </cell>
          <cell r="N779">
            <v>2050.4499999999998</v>
          </cell>
          <cell r="P779">
            <v>3769.42</v>
          </cell>
          <cell r="Q779">
            <v>2050.4499999999998</v>
          </cell>
          <cell r="R779">
            <v>998.28</v>
          </cell>
          <cell r="S779">
            <v>-720.69</v>
          </cell>
          <cell r="T779">
            <v>1718.97</v>
          </cell>
        </row>
        <row r="780">
          <cell r="B780">
            <v>1120000</v>
          </cell>
          <cell r="C780" t="str">
            <v>Fertige Erz</v>
          </cell>
          <cell r="D780" t="str">
            <v>RHPV</v>
          </cell>
          <cell r="E780" t="str">
            <v>02788172</v>
          </cell>
          <cell r="G780" t="str">
            <v>BAYFERROX 110U QE66</v>
          </cell>
          <cell r="H780" t="str">
            <v>RB00000687</v>
          </cell>
          <cell r="I780" t="str">
            <v>2202</v>
          </cell>
          <cell r="J780">
            <v>1814.4</v>
          </cell>
          <cell r="K780" t="str">
            <v>KG</v>
          </cell>
          <cell r="L780">
            <v>1001.54</v>
          </cell>
          <cell r="M780" t="str">
            <v>EUR</v>
          </cell>
          <cell r="N780">
            <v>615.44000000000005</v>
          </cell>
          <cell r="P780">
            <v>1591.41</v>
          </cell>
          <cell r="Q780">
            <v>615.44000000000005</v>
          </cell>
          <cell r="R780">
            <v>386.1</v>
          </cell>
          <cell r="S780">
            <v>-589.87</v>
          </cell>
          <cell r="T780">
            <v>975.97</v>
          </cell>
        </row>
        <row r="781">
          <cell r="B781">
            <v>1120000</v>
          </cell>
          <cell r="C781" t="str">
            <v>Fertige Erz</v>
          </cell>
          <cell r="D781" t="str">
            <v>RHPV</v>
          </cell>
          <cell r="E781" t="str">
            <v>02787702</v>
          </cell>
          <cell r="G781" t="str">
            <v>BAYFERROX MTP 1300</v>
          </cell>
          <cell r="H781" t="str">
            <v>RB00000687</v>
          </cell>
          <cell r="I781" t="str">
            <v>2202</v>
          </cell>
          <cell r="J781">
            <v>1746.36</v>
          </cell>
          <cell r="K781" t="str">
            <v>KG</v>
          </cell>
          <cell r="L781">
            <v>930.99</v>
          </cell>
          <cell r="M781" t="str">
            <v>EUR</v>
          </cell>
          <cell r="N781">
            <v>976.56</v>
          </cell>
          <cell r="P781">
            <v>1434.81</v>
          </cell>
          <cell r="Q781">
            <v>976.56</v>
          </cell>
          <cell r="R781">
            <v>-45.57</v>
          </cell>
          <cell r="S781">
            <v>-503.82</v>
          </cell>
          <cell r="T781">
            <v>458.25</v>
          </cell>
        </row>
        <row r="782">
          <cell r="B782">
            <v>1120000</v>
          </cell>
          <cell r="C782" t="str">
            <v>Fertige Erz</v>
          </cell>
          <cell r="D782" t="str">
            <v>RHPV</v>
          </cell>
          <cell r="E782" t="str">
            <v>02787532</v>
          </cell>
          <cell r="G782" t="str">
            <v>BAYFERROX 120CMX</v>
          </cell>
          <cell r="H782" t="str">
            <v>RB00000687</v>
          </cell>
          <cell r="I782" t="str">
            <v>2202</v>
          </cell>
          <cell r="J782">
            <v>57153.599999999999</v>
          </cell>
          <cell r="K782" t="str">
            <v>KG</v>
          </cell>
          <cell r="L782">
            <v>30965.759999999998</v>
          </cell>
          <cell r="M782" t="str">
            <v>EUR</v>
          </cell>
          <cell r="N782">
            <v>30845.8</v>
          </cell>
          <cell r="P782">
            <v>42087.91</v>
          </cell>
          <cell r="Q782">
            <v>30845.8</v>
          </cell>
          <cell r="R782">
            <v>119.96</v>
          </cell>
          <cell r="S782">
            <v>-11122.15</v>
          </cell>
          <cell r="T782">
            <v>11242.11</v>
          </cell>
        </row>
        <row r="783">
          <cell r="B783">
            <v>1120000</v>
          </cell>
          <cell r="C783" t="str">
            <v>Fertige Erz</v>
          </cell>
          <cell r="D783" t="str">
            <v>RHPV</v>
          </cell>
          <cell r="E783" t="str">
            <v>02787397</v>
          </cell>
          <cell r="G783" t="str">
            <v>BAYFERROX 318.</v>
          </cell>
          <cell r="H783" t="str">
            <v>RB00000687</v>
          </cell>
          <cell r="I783" t="str">
            <v>2202</v>
          </cell>
          <cell r="J783">
            <v>4490.6400000000003</v>
          </cell>
          <cell r="K783" t="str">
            <v>KG</v>
          </cell>
          <cell r="L783">
            <v>2336.5</v>
          </cell>
          <cell r="M783" t="str">
            <v>EUR</v>
          </cell>
          <cell r="N783">
            <v>2745.13</v>
          </cell>
          <cell r="P783">
            <v>2336.5</v>
          </cell>
          <cell r="Q783">
            <v>2336.5</v>
          </cell>
          <cell r="R783">
            <v>0</v>
          </cell>
          <cell r="S783">
            <v>0</v>
          </cell>
          <cell r="T783">
            <v>0</v>
          </cell>
        </row>
        <row r="784">
          <cell r="B784">
            <v>1120000</v>
          </cell>
          <cell r="C784" t="str">
            <v>Fertige Erz</v>
          </cell>
          <cell r="D784" t="str">
            <v>RHPV</v>
          </cell>
          <cell r="E784" t="str">
            <v>02787362</v>
          </cell>
          <cell r="G784" t="str">
            <v>BAYFERROX 140.</v>
          </cell>
          <cell r="H784" t="str">
            <v>RB00000687</v>
          </cell>
          <cell r="I784" t="str">
            <v>2202</v>
          </cell>
          <cell r="J784">
            <v>21727.439999999999</v>
          </cell>
          <cell r="K784" t="str">
            <v>KG</v>
          </cell>
          <cell r="L784">
            <v>12043.5</v>
          </cell>
          <cell r="M784" t="str">
            <v>EUR</v>
          </cell>
          <cell r="N784">
            <v>17375.43</v>
          </cell>
          <cell r="P784">
            <v>14837.67</v>
          </cell>
          <cell r="Q784">
            <v>14837.67</v>
          </cell>
          <cell r="R784">
            <v>-2794.17</v>
          </cell>
          <cell r="S784">
            <v>-2794.17</v>
          </cell>
          <cell r="T784">
            <v>0</v>
          </cell>
        </row>
        <row r="785">
          <cell r="B785">
            <v>1120000</v>
          </cell>
          <cell r="C785" t="str">
            <v>Fertige Erz</v>
          </cell>
          <cell r="D785" t="str">
            <v>RHPV</v>
          </cell>
          <cell r="E785" t="str">
            <v>02787303</v>
          </cell>
          <cell r="G785" t="str">
            <v>BAYFERROX 120.</v>
          </cell>
          <cell r="H785" t="str">
            <v>RB00000687</v>
          </cell>
          <cell r="I785" t="str">
            <v>2202</v>
          </cell>
          <cell r="J785">
            <v>2676.24</v>
          </cell>
          <cell r="K785" t="str">
            <v>KG</v>
          </cell>
          <cell r="L785">
            <v>1472.46</v>
          </cell>
          <cell r="M785" t="str">
            <v>EUR</v>
          </cell>
          <cell r="N785">
            <v>1944.29</v>
          </cell>
          <cell r="P785">
            <v>2079.9699999999998</v>
          </cell>
          <cell r="Q785">
            <v>1944.29</v>
          </cell>
          <cell r="R785">
            <v>-471.83</v>
          </cell>
          <cell r="S785">
            <v>-607.51</v>
          </cell>
          <cell r="T785">
            <v>135.68</v>
          </cell>
        </row>
        <row r="786">
          <cell r="B786">
            <v>1120000</v>
          </cell>
          <cell r="C786" t="str">
            <v>Fertige Erz</v>
          </cell>
          <cell r="D786" t="str">
            <v>RHPV</v>
          </cell>
          <cell r="E786" t="str">
            <v>02787214</v>
          </cell>
          <cell r="G786" t="str">
            <v>BAYFERROX 3420 QE66</v>
          </cell>
          <cell r="H786" t="str">
            <v>RB00000687</v>
          </cell>
          <cell r="I786" t="str">
            <v>2202</v>
          </cell>
          <cell r="J786">
            <v>11793.6</v>
          </cell>
          <cell r="K786" t="str">
            <v>KG</v>
          </cell>
          <cell r="L786">
            <v>10623.73</v>
          </cell>
          <cell r="M786" t="str">
            <v>EUR</v>
          </cell>
          <cell r="N786">
            <v>13195.86</v>
          </cell>
          <cell r="P786">
            <v>11378.47</v>
          </cell>
          <cell r="Q786">
            <v>11378.47</v>
          </cell>
          <cell r="R786">
            <v>-754.74</v>
          </cell>
          <cell r="S786">
            <v>-754.74</v>
          </cell>
          <cell r="T786">
            <v>0</v>
          </cell>
        </row>
        <row r="787">
          <cell r="B787">
            <v>1120000</v>
          </cell>
          <cell r="C787" t="str">
            <v>Fertige Erz</v>
          </cell>
          <cell r="D787" t="str">
            <v>RHPV</v>
          </cell>
          <cell r="E787" t="str">
            <v>02787206</v>
          </cell>
          <cell r="G787" t="str">
            <v>BAYFERROX 1420M QE66</v>
          </cell>
          <cell r="H787" t="str">
            <v>RB00000687</v>
          </cell>
          <cell r="I787" t="str">
            <v>2202</v>
          </cell>
          <cell r="J787">
            <v>861.84</v>
          </cell>
          <cell r="K787" t="str">
            <v>KG</v>
          </cell>
          <cell r="L787">
            <v>843.91</v>
          </cell>
          <cell r="M787" t="str">
            <v>EUR</v>
          </cell>
          <cell r="N787">
            <v>981.64</v>
          </cell>
          <cell r="P787">
            <v>903.81</v>
          </cell>
          <cell r="Q787">
            <v>903.81</v>
          </cell>
          <cell r="R787">
            <v>-59.9</v>
          </cell>
          <cell r="S787">
            <v>-59.9</v>
          </cell>
          <cell r="T787">
            <v>0</v>
          </cell>
        </row>
        <row r="788">
          <cell r="B788">
            <v>1120000</v>
          </cell>
          <cell r="C788" t="str">
            <v>Fertige Erz</v>
          </cell>
          <cell r="D788" t="str">
            <v>RHPV</v>
          </cell>
          <cell r="E788" t="str">
            <v>02787176</v>
          </cell>
          <cell r="G788" t="str">
            <v>BAYFERROX 1420 QE66</v>
          </cell>
          <cell r="H788" t="str">
            <v>RB00000687</v>
          </cell>
          <cell r="I788" t="str">
            <v>2202</v>
          </cell>
          <cell r="J788">
            <v>7234.92</v>
          </cell>
          <cell r="K788" t="str">
            <v>KG</v>
          </cell>
          <cell r="L788">
            <v>6936.1</v>
          </cell>
          <cell r="M788" t="str">
            <v>EUR</v>
          </cell>
          <cell r="N788">
            <v>5198.29</v>
          </cell>
          <cell r="P788">
            <v>7447.63</v>
          </cell>
          <cell r="Q788">
            <v>5198.29</v>
          </cell>
          <cell r="R788">
            <v>1737.81</v>
          </cell>
          <cell r="S788">
            <v>-511.53</v>
          </cell>
          <cell r="T788">
            <v>2249.34</v>
          </cell>
        </row>
        <row r="789">
          <cell r="B789">
            <v>1120000</v>
          </cell>
          <cell r="C789" t="str">
            <v>Fertige Erz</v>
          </cell>
          <cell r="D789" t="str">
            <v>RHPV</v>
          </cell>
          <cell r="E789" t="str">
            <v>02786927</v>
          </cell>
          <cell r="G789" t="str">
            <v>BAYFERROX 130BM QE66</v>
          </cell>
          <cell r="H789" t="str">
            <v>RB00000687</v>
          </cell>
          <cell r="I789" t="str">
            <v>2202</v>
          </cell>
          <cell r="J789">
            <v>907.2</v>
          </cell>
          <cell r="K789" t="str">
            <v>KG</v>
          </cell>
          <cell r="L789">
            <v>526.27</v>
          </cell>
          <cell r="M789" t="str">
            <v>EUR</v>
          </cell>
          <cell r="N789">
            <v>755.61</v>
          </cell>
          <cell r="P789">
            <v>669.88</v>
          </cell>
          <cell r="Q789">
            <v>669.88</v>
          </cell>
          <cell r="R789">
            <v>-143.61000000000001</v>
          </cell>
          <cell r="S789">
            <v>-143.61000000000001</v>
          </cell>
          <cell r="T789">
            <v>0</v>
          </cell>
        </row>
        <row r="790">
          <cell r="B790">
            <v>1120000</v>
          </cell>
          <cell r="C790" t="str">
            <v>Fertige Erz</v>
          </cell>
          <cell r="D790" t="str">
            <v>RHKF</v>
          </cell>
          <cell r="E790" t="str">
            <v>02777847</v>
          </cell>
          <cell r="G790" t="str">
            <v>BAYFERROX 330.</v>
          </cell>
          <cell r="H790" t="str">
            <v>RB00000687</v>
          </cell>
          <cell r="I790" t="str">
            <v>2202</v>
          </cell>
          <cell r="J790">
            <v>816.48</v>
          </cell>
          <cell r="K790" t="str">
            <v>KG</v>
          </cell>
          <cell r="L790">
            <v>454.29</v>
          </cell>
          <cell r="M790" t="str">
            <v>EUR</v>
          </cell>
          <cell r="N790">
            <v>445.47</v>
          </cell>
          <cell r="P790">
            <v>454.29</v>
          </cell>
          <cell r="Q790">
            <v>445.47</v>
          </cell>
          <cell r="R790">
            <v>8.82</v>
          </cell>
          <cell r="S790">
            <v>0</v>
          </cell>
          <cell r="T790">
            <v>8.82</v>
          </cell>
        </row>
        <row r="791">
          <cell r="B791">
            <v>1120000</v>
          </cell>
          <cell r="C791" t="str">
            <v>Fertige Erz</v>
          </cell>
          <cell r="D791" t="str">
            <v>RHPV</v>
          </cell>
          <cell r="E791" t="str">
            <v>02777847</v>
          </cell>
          <cell r="G791" t="str">
            <v>BAYFERROX 330.</v>
          </cell>
          <cell r="H791" t="str">
            <v>RB00000687</v>
          </cell>
          <cell r="I791" t="str">
            <v>2202</v>
          </cell>
          <cell r="J791">
            <v>907.2</v>
          </cell>
          <cell r="K791" t="str">
            <v>KG</v>
          </cell>
          <cell r="L791">
            <v>504.77</v>
          </cell>
          <cell r="M791" t="str">
            <v>EUR</v>
          </cell>
          <cell r="N791">
            <v>494.97</v>
          </cell>
          <cell r="P791">
            <v>642.12</v>
          </cell>
          <cell r="Q791">
            <v>494.97</v>
          </cell>
          <cell r="R791">
            <v>9.8000000000000007</v>
          </cell>
          <cell r="S791">
            <v>-137.35</v>
          </cell>
          <cell r="T791">
            <v>147.15</v>
          </cell>
        </row>
        <row r="792">
          <cell r="B792">
            <v>1120000</v>
          </cell>
          <cell r="C792" t="str">
            <v>Fertige Erz</v>
          </cell>
          <cell r="D792" t="str">
            <v>RHPV</v>
          </cell>
          <cell r="E792" t="str">
            <v>02777839</v>
          </cell>
          <cell r="G792" t="str">
            <v>BAYFERROX 160M.</v>
          </cell>
          <cell r="H792" t="str">
            <v>RB00000687</v>
          </cell>
          <cell r="I792" t="str">
            <v>2202</v>
          </cell>
          <cell r="J792">
            <v>4490.6400000000003</v>
          </cell>
          <cell r="K792" t="str">
            <v>KG</v>
          </cell>
          <cell r="L792">
            <v>3072.07</v>
          </cell>
          <cell r="M792" t="str">
            <v>EUR</v>
          </cell>
          <cell r="N792">
            <v>4460.55</v>
          </cell>
          <cell r="P792">
            <v>3461.39</v>
          </cell>
          <cell r="Q792">
            <v>3461.39</v>
          </cell>
          <cell r="R792">
            <v>-389.32</v>
          </cell>
          <cell r="S792">
            <v>-389.32</v>
          </cell>
          <cell r="T792">
            <v>0</v>
          </cell>
        </row>
        <row r="793">
          <cell r="B793">
            <v>1120000</v>
          </cell>
          <cell r="C793" t="str">
            <v>Fertige Erz</v>
          </cell>
          <cell r="D793" t="str">
            <v>RHPV</v>
          </cell>
          <cell r="E793" t="str">
            <v>02777820</v>
          </cell>
          <cell r="G793" t="str">
            <v>BAYFERROX 120N.</v>
          </cell>
          <cell r="H793" t="str">
            <v>RB00000687</v>
          </cell>
          <cell r="I793" t="str">
            <v>2202</v>
          </cell>
          <cell r="J793">
            <v>2698.92</v>
          </cell>
          <cell r="K793" t="str">
            <v>KG</v>
          </cell>
          <cell r="L793">
            <v>1508.15</v>
          </cell>
          <cell r="M793" t="str">
            <v>EUR</v>
          </cell>
          <cell r="N793">
            <v>1682.24</v>
          </cell>
          <cell r="P793">
            <v>2173.98</v>
          </cell>
          <cell r="Q793">
            <v>1682.24</v>
          </cell>
          <cell r="R793">
            <v>-174.09</v>
          </cell>
          <cell r="S793">
            <v>-665.83</v>
          </cell>
          <cell r="T793">
            <v>491.74</v>
          </cell>
        </row>
        <row r="794">
          <cell r="B794">
            <v>1120000</v>
          </cell>
          <cell r="C794" t="str">
            <v>Fertige Erz</v>
          </cell>
          <cell r="D794" t="str">
            <v>RHPV</v>
          </cell>
          <cell r="E794" t="str">
            <v>02777103</v>
          </cell>
          <cell r="G794" t="str">
            <v>BAYFERROX 303T BV</v>
          </cell>
          <cell r="H794" t="str">
            <v>RB00000687</v>
          </cell>
          <cell r="I794" t="str">
            <v>2202</v>
          </cell>
          <cell r="J794">
            <v>8000</v>
          </cell>
          <cell r="K794" t="str">
            <v>KG</v>
          </cell>
          <cell r="L794">
            <v>5818.4</v>
          </cell>
          <cell r="M794" t="str">
            <v>EUR</v>
          </cell>
          <cell r="N794">
            <v>7153.6</v>
          </cell>
          <cell r="P794">
            <v>7153.6</v>
          </cell>
          <cell r="Q794">
            <v>7153.6</v>
          </cell>
          <cell r="R794">
            <v>-1335.2</v>
          </cell>
          <cell r="S794">
            <v>-1335.2</v>
          </cell>
          <cell r="T794">
            <v>0</v>
          </cell>
        </row>
        <row r="795">
          <cell r="B795">
            <v>1120000</v>
          </cell>
          <cell r="C795" t="str">
            <v>Fertige Erz</v>
          </cell>
          <cell r="D795" t="str">
            <v>RHPV</v>
          </cell>
          <cell r="E795" t="str">
            <v>02771482</v>
          </cell>
          <cell r="G795" t="str">
            <v>BAYFERROX 605/35</v>
          </cell>
          <cell r="H795" t="str">
            <v>RB00000687</v>
          </cell>
          <cell r="I795" t="str">
            <v>2202</v>
          </cell>
          <cell r="J795">
            <v>2400</v>
          </cell>
          <cell r="K795" t="str">
            <v>KG</v>
          </cell>
          <cell r="L795">
            <v>1809.84</v>
          </cell>
          <cell r="M795" t="str">
            <v>EUR</v>
          </cell>
          <cell r="N795">
            <v>2282.4</v>
          </cell>
          <cell r="P795">
            <v>2153.2800000000002</v>
          </cell>
          <cell r="Q795">
            <v>2153.2800000000002</v>
          </cell>
          <cell r="R795">
            <v>-343.44</v>
          </cell>
          <cell r="S795">
            <v>-343.44</v>
          </cell>
          <cell r="T795">
            <v>0</v>
          </cell>
        </row>
        <row r="796">
          <cell r="B796">
            <v>1120000</v>
          </cell>
          <cell r="C796" t="str">
            <v>Fertige Erz</v>
          </cell>
          <cell r="D796" t="str">
            <v>RHPV</v>
          </cell>
          <cell r="E796" t="str">
            <v>02771466</v>
          </cell>
          <cell r="G796" t="str">
            <v>BAYFERROX 605/35</v>
          </cell>
          <cell r="H796" t="str">
            <v>RB00000687</v>
          </cell>
          <cell r="I796" t="str">
            <v>2202</v>
          </cell>
          <cell r="J796">
            <v>1000</v>
          </cell>
          <cell r="K796" t="str">
            <v>KG</v>
          </cell>
          <cell r="L796">
            <v>765.3</v>
          </cell>
          <cell r="M796" t="str">
            <v>EUR</v>
          </cell>
          <cell r="N796">
            <v>1030.9000000000001</v>
          </cell>
          <cell r="P796">
            <v>907.5</v>
          </cell>
          <cell r="Q796">
            <v>907.5</v>
          </cell>
          <cell r="R796">
            <v>-142.19999999999999</v>
          </cell>
          <cell r="S796">
            <v>-142.19999999999999</v>
          </cell>
          <cell r="T796">
            <v>0</v>
          </cell>
        </row>
        <row r="797">
          <cell r="B797">
            <v>1120000</v>
          </cell>
          <cell r="C797" t="str">
            <v>Fertige Erz</v>
          </cell>
          <cell r="D797" t="str">
            <v>RHPV</v>
          </cell>
          <cell r="E797" t="str">
            <v>02730611</v>
          </cell>
          <cell r="G797" t="str">
            <v>BAYFERROX 120N</v>
          </cell>
          <cell r="H797" t="str">
            <v>RB00000687</v>
          </cell>
          <cell r="I797" t="str">
            <v>2202</v>
          </cell>
          <cell r="J797">
            <v>18000</v>
          </cell>
          <cell r="K797" t="str">
            <v>KG</v>
          </cell>
          <cell r="L797">
            <v>9610.2000000000007</v>
          </cell>
          <cell r="M797" t="str">
            <v>EUR</v>
          </cell>
          <cell r="N797">
            <v>12139.2</v>
          </cell>
          <cell r="P797">
            <v>14058</v>
          </cell>
          <cell r="Q797">
            <v>12139.2</v>
          </cell>
          <cell r="R797">
            <v>-2529</v>
          </cell>
          <cell r="S797">
            <v>-4447.8</v>
          </cell>
          <cell r="T797">
            <v>1918.8</v>
          </cell>
        </row>
        <row r="798">
          <cell r="B798">
            <v>1120000</v>
          </cell>
          <cell r="C798" t="str">
            <v>Fertige Erz</v>
          </cell>
          <cell r="D798" t="str">
            <v>RHPV</v>
          </cell>
          <cell r="E798" t="str">
            <v>02714276</v>
          </cell>
          <cell r="G798" t="str">
            <v>BAYOXIDE E BL31</v>
          </cell>
          <cell r="H798" t="str">
            <v>RB00000687</v>
          </cell>
          <cell r="I798" t="str">
            <v>2202</v>
          </cell>
          <cell r="J798">
            <v>13000</v>
          </cell>
          <cell r="K798" t="str">
            <v>KG</v>
          </cell>
          <cell r="L798">
            <v>7044.7</v>
          </cell>
          <cell r="M798" t="str">
            <v>EUR</v>
          </cell>
          <cell r="N798">
            <v>9556.2999999999993</v>
          </cell>
          <cell r="P798">
            <v>7598.5</v>
          </cell>
          <cell r="Q798">
            <v>7598.5</v>
          </cell>
          <cell r="R798">
            <v>-553.79999999999995</v>
          </cell>
          <cell r="S798">
            <v>-553.79999999999995</v>
          </cell>
          <cell r="T798">
            <v>0</v>
          </cell>
        </row>
        <row r="799">
          <cell r="B799">
            <v>1120000</v>
          </cell>
          <cell r="C799" t="str">
            <v>Fertige Erz</v>
          </cell>
          <cell r="D799" t="str">
            <v>RHPV</v>
          </cell>
          <cell r="E799" t="str">
            <v>02664147</v>
          </cell>
          <cell r="G799" t="str">
            <v>BAYFERROX 180M</v>
          </cell>
          <cell r="H799" t="str">
            <v>RB00000687</v>
          </cell>
          <cell r="I799" t="str">
            <v>2202</v>
          </cell>
          <cell r="J799">
            <v>2000</v>
          </cell>
          <cell r="K799" t="str">
            <v>KG</v>
          </cell>
          <cell r="L799">
            <v>1359</v>
          </cell>
          <cell r="M799" t="str">
            <v>EUR</v>
          </cell>
          <cell r="N799">
            <v>1111.4000000000001</v>
          </cell>
          <cell r="P799">
            <v>1479.6</v>
          </cell>
          <cell r="Q799">
            <v>1111.4000000000001</v>
          </cell>
          <cell r="R799">
            <v>247.6</v>
          </cell>
          <cell r="S799">
            <v>-120.6</v>
          </cell>
          <cell r="T799">
            <v>368.2</v>
          </cell>
        </row>
        <row r="800">
          <cell r="B800">
            <v>1120000</v>
          </cell>
          <cell r="C800" t="str">
            <v>Fertige Erz</v>
          </cell>
          <cell r="D800" t="str">
            <v>RHPV</v>
          </cell>
          <cell r="E800" t="str">
            <v>02653218</v>
          </cell>
          <cell r="G800" t="str">
            <v>BAYOXIDE E 33 (0,5-2</v>
          </cell>
          <cell r="H800" t="str">
            <v>RB00000687</v>
          </cell>
          <cell r="I800" t="str">
            <v>2202</v>
          </cell>
          <cell r="J800">
            <v>27930</v>
          </cell>
          <cell r="K800" t="str">
            <v>KG</v>
          </cell>
          <cell r="L800">
            <v>60362.32</v>
          </cell>
          <cell r="M800" t="str">
            <v>EUR</v>
          </cell>
          <cell r="N800">
            <v>126899.96</v>
          </cell>
          <cell r="P800">
            <v>71665.59</v>
          </cell>
          <cell r="Q800">
            <v>71665.59</v>
          </cell>
          <cell r="R800">
            <v>-11303.27</v>
          </cell>
          <cell r="S800">
            <v>-11303.27</v>
          </cell>
          <cell r="T800">
            <v>0</v>
          </cell>
        </row>
        <row r="801">
          <cell r="B801">
            <v>1120000</v>
          </cell>
          <cell r="C801" t="str">
            <v>Fertige Erz</v>
          </cell>
          <cell r="D801" t="str">
            <v>RHPV</v>
          </cell>
          <cell r="E801" t="str">
            <v>02595684</v>
          </cell>
          <cell r="G801" t="str">
            <v>BAYFERROX 960 QP7</v>
          </cell>
          <cell r="H801" t="str">
            <v>RB00000687</v>
          </cell>
          <cell r="I801" t="str">
            <v>2202</v>
          </cell>
          <cell r="J801">
            <v>1785</v>
          </cell>
          <cell r="K801" t="str">
            <v>KG</v>
          </cell>
          <cell r="L801">
            <v>1658.99</v>
          </cell>
          <cell r="M801" t="str">
            <v>EUR</v>
          </cell>
          <cell r="N801">
            <v>2264.81</v>
          </cell>
          <cell r="P801">
            <v>1901.92</v>
          </cell>
          <cell r="Q801">
            <v>1901.92</v>
          </cell>
          <cell r="R801">
            <v>-242.93</v>
          </cell>
          <cell r="S801">
            <v>-242.93</v>
          </cell>
          <cell r="T801">
            <v>0</v>
          </cell>
        </row>
        <row r="802">
          <cell r="B802">
            <v>1120000</v>
          </cell>
          <cell r="C802" t="str">
            <v>Fertige Erz</v>
          </cell>
          <cell r="D802" t="str">
            <v>RHPV</v>
          </cell>
          <cell r="E802" t="str">
            <v>02594297</v>
          </cell>
          <cell r="G802" t="str">
            <v>BAYFERROX 605/4UE QD</v>
          </cell>
          <cell r="H802" t="str">
            <v>RB00000687</v>
          </cell>
          <cell r="I802" t="str">
            <v>2202</v>
          </cell>
          <cell r="J802">
            <v>56000</v>
          </cell>
          <cell r="K802" t="str">
            <v>KG</v>
          </cell>
          <cell r="L802">
            <v>46692.800000000003</v>
          </cell>
          <cell r="M802" t="str">
            <v>EUR</v>
          </cell>
          <cell r="N802">
            <v>81104.800000000003</v>
          </cell>
          <cell r="P802">
            <v>54913.599999999999</v>
          </cell>
          <cell r="Q802">
            <v>54913.599999999999</v>
          </cell>
          <cell r="R802">
            <v>-8220.7999999999993</v>
          </cell>
          <cell r="S802">
            <v>-8220.7999999999993</v>
          </cell>
          <cell r="T802">
            <v>0</v>
          </cell>
        </row>
        <row r="803">
          <cell r="B803">
            <v>1120000</v>
          </cell>
          <cell r="C803" t="str">
            <v>Fertige Erz</v>
          </cell>
          <cell r="D803" t="str">
            <v>RHPV</v>
          </cell>
          <cell r="E803" t="str">
            <v>02594262</v>
          </cell>
          <cell r="G803" t="str">
            <v>BAYFERROX 605/12 QD1</v>
          </cell>
          <cell r="H803" t="str">
            <v>RB00000687</v>
          </cell>
          <cell r="I803" t="str">
            <v>2202</v>
          </cell>
          <cell r="J803">
            <v>7200</v>
          </cell>
          <cell r="K803" t="str">
            <v>KG</v>
          </cell>
          <cell r="L803">
            <v>5564.16</v>
          </cell>
          <cell r="M803" t="str">
            <v>EUR</v>
          </cell>
          <cell r="N803">
            <v>10466.64</v>
          </cell>
          <cell r="P803">
            <v>6770.88</v>
          </cell>
          <cell r="Q803">
            <v>6770.88</v>
          </cell>
          <cell r="R803">
            <v>-1206.72</v>
          </cell>
          <cell r="S803">
            <v>-1206.72</v>
          </cell>
          <cell r="T803">
            <v>0</v>
          </cell>
        </row>
        <row r="804">
          <cell r="B804">
            <v>1120000</v>
          </cell>
          <cell r="C804" t="str">
            <v>Fertige Erz</v>
          </cell>
          <cell r="D804" t="str">
            <v>RHPV</v>
          </cell>
          <cell r="E804" t="str">
            <v>02584216</v>
          </cell>
          <cell r="G804" t="str">
            <v>BAYFERROX 960</v>
          </cell>
          <cell r="H804" t="str">
            <v>RB00000687</v>
          </cell>
          <cell r="I804" t="str">
            <v>2202</v>
          </cell>
          <cell r="J804">
            <v>9900</v>
          </cell>
          <cell r="K804" t="str">
            <v>KG</v>
          </cell>
          <cell r="L804">
            <v>8664.48</v>
          </cell>
          <cell r="M804" t="str">
            <v>EUR</v>
          </cell>
          <cell r="N804">
            <v>9216.9</v>
          </cell>
          <cell r="P804">
            <v>10067.31</v>
          </cell>
          <cell r="Q804">
            <v>9216.9</v>
          </cell>
          <cell r="R804">
            <v>-552.41999999999996</v>
          </cell>
          <cell r="S804">
            <v>-1402.83</v>
          </cell>
          <cell r="T804">
            <v>850.41</v>
          </cell>
        </row>
        <row r="805">
          <cell r="B805">
            <v>1120000</v>
          </cell>
          <cell r="C805" t="str">
            <v>Fertige Erz</v>
          </cell>
          <cell r="D805" t="str">
            <v>RHPV</v>
          </cell>
          <cell r="E805" t="str">
            <v>02584194</v>
          </cell>
          <cell r="G805" t="str">
            <v>Baypure DS 100/40%</v>
          </cell>
          <cell r="H805" t="str">
            <v>RB00000687</v>
          </cell>
          <cell r="I805" t="str">
            <v>2202</v>
          </cell>
          <cell r="J805">
            <v>30258</v>
          </cell>
          <cell r="K805" t="str">
            <v>KG</v>
          </cell>
          <cell r="L805">
            <v>20875</v>
          </cell>
          <cell r="M805" t="str">
            <v>EUR</v>
          </cell>
          <cell r="N805">
            <v>21794.84</v>
          </cell>
          <cell r="P805">
            <v>21794.84</v>
          </cell>
          <cell r="Q805">
            <v>21794.84</v>
          </cell>
          <cell r="R805">
            <v>-919.84</v>
          </cell>
          <cell r="S805">
            <v>-919.84</v>
          </cell>
          <cell r="T805">
            <v>0</v>
          </cell>
        </row>
        <row r="806">
          <cell r="B806">
            <v>1120000</v>
          </cell>
          <cell r="C806" t="str">
            <v>Fertige Erz</v>
          </cell>
          <cell r="D806" t="str">
            <v>RHDK</v>
          </cell>
          <cell r="E806" t="str">
            <v>02582310</v>
          </cell>
          <cell r="G806" t="str">
            <v>BAYFERROX 960</v>
          </cell>
          <cell r="H806" t="str">
            <v>RB00000687</v>
          </cell>
          <cell r="I806" t="str">
            <v>2202</v>
          </cell>
          <cell r="J806">
            <v>3000</v>
          </cell>
          <cell r="K806" t="str">
            <v>KG</v>
          </cell>
          <cell r="L806">
            <v>2594.6999999999998</v>
          </cell>
          <cell r="M806" t="str">
            <v>EUR</v>
          </cell>
          <cell r="N806">
            <v>4242</v>
          </cell>
          <cell r="P806">
            <v>3021.3</v>
          </cell>
          <cell r="Q806">
            <v>3021.3</v>
          </cell>
          <cell r="R806">
            <v>-426.6</v>
          </cell>
          <cell r="S806">
            <v>-426.6</v>
          </cell>
          <cell r="T806">
            <v>0</v>
          </cell>
        </row>
        <row r="807">
          <cell r="B807">
            <v>1120000</v>
          </cell>
          <cell r="C807" t="str">
            <v>Fertige Erz</v>
          </cell>
          <cell r="D807" t="str">
            <v>RHPV</v>
          </cell>
          <cell r="E807" t="str">
            <v>02582310</v>
          </cell>
          <cell r="G807" t="str">
            <v>BAYFERROX 960</v>
          </cell>
          <cell r="H807" t="str">
            <v>RB00000687</v>
          </cell>
          <cell r="I807" t="str">
            <v>2202</v>
          </cell>
          <cell r="J807">
            <v>10395</v>
          </cell>
          <cell r="K807" t="str">
            <v>KG</v>
          </cell>
          <cell r="L807">
            <v>8990.6200000000008</v>
          </cell>
          <cell r="M807" t="str">
            <v>EUR</v>
          </cell>
          <cell r="N807">
            <v>14698.53</v>
          </cell>
          <cell r="P807">
            <v>10468.799999999999</v>
          </cell>
          <cell r="Q807">
            <v>10468.799999999999</v>
          </cell>
          <cell r="R807">
            <v>-1478.18</v>
          </cell>
          <cell r="S807">
            <v>-1478.18</v>
          </cell>
          <cell r="T807">
            <v>0</v>
          </cell>
        </row>
        <row r="808">
          <cell r="B808">
            <v>1120000</v>
          </cell>
          <cell r="C808" t="str">
            <v>Fertige Erz</v>
          </cell>
          <cell r="D808" t="str">
            <v>RHZ0</v>
          </cell>
          <cell r="E808" t="str">
            <v>02582310</v>
          </cell>
          <cell r="G808" t="str">
            <v>BAYFERROX 960</v>
          </cell>
          <cell r="H808" t="str">
            <v>RB00000687</v>
          </cell>
          <cell r="I808" t="str">
            <v>2202</v>
          </cell>
          <cell r="J808">
            <v>2400</v>
          </cell>
          <cell r="K808" t="str">
            <v>KG</v>
          </cell>
          <cell r="L808">
            <v>2075.7600000000002</v>
          </cell>
          <cell r="M808" t="str">
            <v>EUR</v>
          </cell>
          <cell r="N808">
            <v>3393.6</v>
          </cell>
          <cell r="P808">
            <v>2417.04</v>
          </cell>
          <cell r="Q808">
            <v>2417.04</v>
          </cell>
          <cell r="R808">
            <v>-341.28</v>
          </cell>
          <cell r="S808">
            <v>-341.28</v>
          </cell>
          <cell r="T808">
            <v>0</v>
          </cell>
        </row>
        <row r="809">
          <cell r="B809">
            <v>1120000</v>
          </cell>
          <cell r="C809" t="str">
            <v>Fertige Erz</v>
          </cell>
          <cell r="D809" t="str">
            <v>RHKF</v>
          </cell>
          <cell r="E809" t="str">
            <v>02577791</v>
          </cell>
          <cell r="G809" t="str">
            <v>BAYFERROX 605/41UE</v>
          </cell>
          <cell r="H809" t="str">
            <v>RB00000687</v>
          </cell>
          <cell r="I809" t="str">
            <v>2202</v>
          </cell>
          <cell r="J809">
            <v>20</v>
          </cell>
          <cell r="K809" t="str">
            <v>KG</v>
          </cell>
          <cell r="L809">
            <v>24</v>
          </cell>
          <cell r="M809" t="str">
            <v>EUR</v>
          </cell>
          <cell r="N809">
            <v>24</v>
          </cell>
          <cell r="P809">
            <v>24</v>
          </cell>
          <cell r="Q809">
            <v>24</v>
          </cell>
          <cell r="R809">
            <v>0</v>
          </cell>
          <cell r="S809">
            <v>0</v>
          </cell>
          <cell r="T809">
            <v>0</v>
          </cell>
        </row>
        <row r="810">
          <cell r="B810">
            <v>1120000</v>
          </cell>
          <cell r="C810" t="str">
            <v>Fertige Erz</v>
          </cell>
          <cell r="D810" t="str">
            <v>RHKF</v>
          </cell>
          <cell r="E810" t="str">
            <v>02564916</v>
          </cell>
          <cell r="G810" t="str">
            <v>COLORTHERM YELLOW  3</v>
          </cell>
          <cell r="H810" t="str">
            <v>RB00000687</v>
          </cell>
          <cell r="I810" t="str">
            <v>2202</v>
          </cell>
          <cell r="J810">
            <v>771.3</v>
          </cell>
          <cell r="K810" t="str">
            <v>KG</v>
          </cell>
          <cell r="L810">
            <v>1825.36</v>
          </cell>
          <cell r="M810" t="str">
            <v>EUR</v>
          </cell>
          <cell r="N810">
            <v>1131.73</v>
          </cell>
          <cell r="P810">
            <v>1478.12</v>
          </cell>
          <cell r="Q810">
            <v>1131.73</v>
          </cell>
          <cell r="R810">
            <v>693.63</v>
          </cell>
          <cell r="S810">
            <v>347.24</v>
          </cell>
          <cell r="T810">
            <v>346.39</v>
          </cell>
        </row>
        <row r="811">
          <cell r="B811">
            <v>1120000</v>
          </cell>
          <cell r="C811" t="str">
            <v>Fertige Erz</v>
          </cell>
          <cell r="D811" t="str">
            <v>RHPV</v>
          </cell>
          <cell r="E811" t="str">
            <v>02564916</v>
          </cell>
          <cell r="G811" t="str">
            <v>COLORTHERM YELLOW  3</v>
          </cell>
          <cell r="H811" t="str">
            <v>RB00000687</v>
          </cell>
          <cell r="I811" t="str">
            <v>2202</v>
          </cell>
          <cell r="J811">
            <v>544.32000000000005</v>
          </cell>
          <cell r="K811" t="str">
            <v>KG</v>
          </cell>
          <cell r="L811">
            <v>1288.19</v>
          </cell>
          <cell r="M811" t="str">
            <v>EUR</v>
          </cell>
          <cell r="N811">
            <v>798.68</v>
          </cell>
          <cell r="P811">
            <v>1043.1300000000001</v>
          </cell>
          <cell r="Q811">
            <v>798.68</v>
          </cell>
          <cell r="R811">
            <v>489.51</v>
          </cell>
          <cell r="S811">
            <v>245.06</v>
          </cell>
          <cell r="T811">
            <v>244.45</v>
          </cell>
        </row>
        <row r="812">
          <cell r="B812">
            <v>1120000</v>
          </cell>
          <cell r="C812" t="str">
            <v>Fertige Erz</v>
          </cell>
          <cell r="D812" t="str">
            <v>RHPV</v>
          </cell>
          <cell r="E812" t="str">
            <v>02564835</v>
          </cell>
          <cell r="G812" t="str">
            <v>COLORTHERM YELLOW 39</v>
          </cell>
          <cell r="H812" t="str">
            <v>RB00000687</v>
          </cell>
          <cell r="I812" t="str">
            <v>2202</v>
          </cell>
          <cell r="J812">
            <v>24000</v>
          </cell>
          <cell r="K812" t="str">
            <v>KG</v>
          </cell>
          <cell r="L812">
            <v>56580</v>
          </cell>
          <cell r="M812" t="str">
            <v>EUR</v>
          </cell>
          <cell r="N812">
            <v>69588</v>
          </cell>
          <cell r="P812">
            <v>45806.400000000001</v>
          </cell>
          <cell r="Q812">
            <v>45806.400000000001</v>
          </cell>
          <cell r="R812">
            <v>10773.6</v>
          </cell>
          <cell r="S812">
            <v>10773.6</v>
          </cell>
          <cell r="T812">
            <v>0</v>
          </cell>
        </row>
        <row r="813">
          <cell r="B813">
            <v>1120000</v>
          </cell>
          <cell r="C813" t="str">
            <v>Fertige Erz</v>
          </cell>
          <cell r="D813" t="str">
            <v>RHKF</v>
          </cell>
          <cell r="E813" t="str">
            <v>02564789</v>
          </cell>
          <cell r="G813" t="str">
            <v>COLORTHERM YELLOW 30</v>
          </cell>
          <cell r="H813" t="str">
            <v>RB00000687</v>
          </cell>
          <cell r="I813" t="str">
            <v>2202</v>
          </cell>
          <cell r="J813">
            <v>180</v>
          </cell>
          <cell r="K813" t="str">
            <v>KG</v>
          </cell>
          <cell r="L813">
            <v>451.01</v>
          </cell>
          <cell r="M813" t="str">
            <v>EUR</v>
          </cell>
          <cell r="N813">
            <v>763.94</v>
          </cell>
          <cell r="P813">
            <v>367.58</v>
          </cell>
          <cell r="Q813">
            <v>367.58</v>
          </cell>
          <cell r="R813">
            <v>83.43</v>
          </cell>
          <cell r="S813">
            <v>83.43</v>
          </cell>
          <cell r="T813">
            <v>0</v>
          </cell>
        </row>
        <row r="814">
          <cell r="B814">
            <v>1120000</v>
          </cell>
          <cell r="C814" t="str">
            <v>Fertige Erz</v>
          </cell>
          <cell r="D814" t="str">
            <v>RHPV</v>
          </cell>
          <cell r="E814" t="str">
            <v>02564789</v>
          </cell>
          <cell r="G814" t="str">
            <v>COLORTHERM YELLOW 30</v>
          </cell>
          <cell r="H814" t="str">
            <v>RB00000687</v>
          </cell>
          <cell r="I814" t="str">
            <v>2202</v>
          </cell>
          <cell r="J814">
            <v>2060</v>
          </cell>
          <cell r="K814" t="str">
            <v>KG</v>
          </cell>
          <cell r="L814">
            <v>5161.54</v>
          </cell>
          <cell r="M814" t="str">
            <v>EUR</v>
          </cell>
          <cell r="N814">
            <v>8742.85</v>
          </cell>
          <cell r="P814">
            <v>4206.5200000000004</v>
          </cell>
          <cell r="Q814">
            <v>4206.5200000000004</v>
          </cell>
          <cell r="R814">
            <v>955.02</v>
          </cell>
          <cell r="S814">
            <v>955.02</v>
          </cell>
          <cell r="T814">
            <v>0</v>
          </cell>
        </row>
        <row r="815">
          <cell r="B815">
            <v>1120000</v>
          </cell>
          <cell r="C815" t="str">
            <v>Fertige Erz</v>
          </cell>
          <cell r="D815" t="str">
            <v>RHPV</v>
          </cell>
          <cell r="E815" t="str">
            <v>02564711</v>
          </cell>
          <cell r="G815" t="str">
            <v>COLORTHERM YELLOW 20</v>
          </cell>
          <cell r="H815" t="str">
            <v>RB00000687</v>
          </cell>
          <cell r="I815" t="str">
            <v>2202</v>
          </cell>
          <cell r="J815">
            <v>10000</v>
          </cell>
          <cell r="K815" t="str">
            <v>KG</v>
          </cell>
          <cell r="L815">
            <v>15985</v>
          </cell>
          <cell r="M815" t="str">
            <v>EUR</v>
          </cell>
          <cell r="N815">
            <v>18139</v>
          </cell>
          <cell r="P815">
            <v>18139</v>
          </cell>
          <cell r="Q815">
            <v>18139</v>
          </cell>
          <cell r="R815">
            <v>-2154</v>
          </cell>
          <cell r="S815">
            <v>-2154</v>
          </cell>
          <cell r="T815">
            <v>0</v>
          </cell>
        </row>
        <row r="816">
          <cell r="B816">
            <v>1120000</v>
          </cell>
          <cell r="C816" t="str">
            <v>Fertige Erz</v>
          </cell>
          <cell r="D816" t="str">
            <v>RHKF</v>
          </cell>
          <cell r="E816" t="str">
            <v>02564703</v>
          </cell>
          <cell r="G816" t="str">
            <v>COLORTHERM YELLOW 20</v>
          </cell>
          <cell r="H816" t="str">
            <v>RB00000687</v>
          </cell>
          <cell r="I816" t="str">
            <v>2202</v>
          </cell>
          <cell r="J816">
            <v>495</v>
          </cell>
          <cell r="K816" t="str">
            <v>KG</v>
          </cell>
          <cell r="L816">
            <v>796.8</v>
          </cell>
          <cell r="M816" t="str">
            <v>EUR</v>
          </cell>
          <cell r="N816">
            <v>898.92</v>
          </cell>
          <cell r="P816">
            <v>902.58</v>
          </cell>
          <cell r="Q816">
            <v>898.92</v>
          </cell>
          <cell r="R816">
            <v>-102.12</v>
          </cell>
          <cell r="S816">
            <v>-105.78</v>
          </cell>
          <cell r="T816">
            <v>3.66</v>
          </cell>
        </row>
        <row r="817">
          <cell r="B817">
            <v>1120000</v>
          </cell>
          <cell r="C817" t="str">
            <v>Fertige Erz</v>
          </cell>
          <cell r="D817" t="str">
            <v>RHPV</v>
          </cell>
          <cell r="E817" t="str">
            <v>02564703</v>
          </cell>
          <cell r="G817" t="str">
            <v>COLORTHERM YELLOW 20</v>
          </cell>
          <cell r="H817" t="str">
            <v>RB00000687</v>
          </cell>
          <cell r="I817" t="str">
            <v>2202</v>
          </cell>
          <cell r="J817">
            <v>90465</v>
          </cell>
          <cell r="K817" t="str">
            <v>KG</v>
          </cell>
          <cell r="L817">
            <v>145621.51</v>
          </cell>
          <cell r="M817" t="str">
            <v>EUR</v>
          </cell>
          <cell r="N817">
            <v>164284.44</v>
          </cell>
          <cell r="P817">
            <v>164953.88</v>
          </cell>
          <cell r="Q817">
            <v>164284.44</v>
          </cell>
          <cell r="R817">
            <v>-18662.93</v>
          </cell>
          <cell r="S817">
            <v>-19332.37</v>
          </cell>
          <cell r="T817">
            <v>669.44</v>
          </cell>
        </row>
        <row r="818">
          <cell r="B818">
            <v>1120000</v>
          </cell>
          <cell r="C818" t="str">
            <v>Fertige Erz</v>
          </cell>
          <cell r="D818" t="str">
            <v>RHZ0</v>
          </cell>
          <cell r="E818" t="str">
            <v>02564703</v>
          </cell>
          <cell r="G818" t="str">
            <v>COLORTHERM YELLOW 20</v>
          </cell>
          <cell r="H818" t="str">
            <v>RB00000687</v>
          </cell>
          <cell r="I818" t="str">
            <v>2202</v>
          </cell>
          <cell r="J818">
            <v>3195</v>
          </cell>
          <cell r="K818" t="str">
            <v>KG</v>
          </cell>
          <cell r="L818">
            <v>5142.99</v>
          </cell>
          <cell r="M818" t="str">
            <v>EUR</v>
          </cell>
          <cell r="N818">
            <v>5802.12</v>
          </cell>
          <cell r="P818">
            <v>5825.76</v>
          </cell>
          <cell r="Q818">
            <v>5802.12</v>
          </cell>
          <cell r="R818">
            <v>-659.13</v>
          </cell>
          <cell r="S818">
            <v>-682.77</v>
          </cell>
          <cell r="T818">
            <v>23.64</v>
          </cell>
        </row>
        <row r="819">
          <cell r="B819">
            <v>1120000</v>
          </cell>
          <cell r="C819" t="str">
            <v>Fertige Erz</v>
          </cell>
          <cell r="D819" t="str">
            <v>RHPV</v>
          </cell>
          <cell r="E819" t="str">
            <v>02564649</v>
          </cell>
          <cell r="G819" t="str">
            <v>COLORTHERM YELLOW 10</v>
          </cell>
          <cell r="H819" t="str">
            <v>RB00000687</v>
          </cell>
          <cell r="I819" t="str">
            <v>2202</v>
          </cell>
          <cell r="J819">
            <v>20000</v>
          </cell>
          <cell r="K819" t="str">
            <v>KG</v>
          </cell>
          <cell r="L819">
            <v>30284</v>
          </cell>
          <cell r="M819" t="str">
            <v>EUR</v>
          </cell>
          <cell r="N819">
            <v>38812</v>
          </cell>
          <cell r="P819">
            <v>34466</v>
          </cell>
          <cell r="Q819">
            <v>34466</v>
          </cell>
          <cell r="R819">
            <v>-4182</v>
          </cell>
          <cell r="S819">
            <v>-4182</v>
          </cell>
          <cell r="T819">
            <v>0</v>
          </cell>
        </row>
        <row r="820">
          <cell r="B820">
            <v>1120000</v>
          </cell>
          <cell r="C820" t="str">
            <v>Fertige Erz</v>
          </cell>
          <cell r="D820" t="str">
            <v>RHKF</v>
          </cell>
          <cell r="E820" t="str">
            <v>02564592</v>
          </cell>
          <cell r="G820" t="str">
            <v>COLORTHERM YELLOW 10</v>
          </cell>
          <cell r="H820" t="str">
            <v>RB00000687</v>
          </cell>
          <cell r="I820" t="str">
            <v>2202</v>
          </cell>
          <cell r="J820">
            <v>793.8</v>
          </cell>
          <cell r="K820" t="str">
            <v>KG</v>
          </cell>
          <cell r="L820">
            <v>1132.75</v>
          </cell>
          <cell r="M820" t="str">
            <v>EUR</v>
          </cell>
          <cell r="N820">
            <v>1068.1400000000001</v>
          </cell>
          <cell r="P820">
            <v>1302.8599999999999</v>
          </cell>
          <cell r="Q820">
            <v>1068.1400000000001</v>
          </cell>
          <cell r="R820">
            <v>64.61</v>
          </cell>
          <cell r="S820">
            <v>-170.11</v>
          </cell>
          <cell r="T820">
            <v>234.72</v>
          </cell>
        </row>
        <row r="821">
          <cell r="B821">
            <v>1120000</v>
          </cell>
          <cell r="C821" t="str">
            <v>Fertige Erz</v>
          </cell>
          <cell r="D821" t="str">
            <v>RHPV</v>
          </cell>
          <cell r="E821" t="str">
            <v>02564592</v>
          </cell>
          <cell r="G821" t="str">
            <v>COLORTHERM YELLOW 10</v>
          </cell>
          <cell r="H821" t="str">
            <v>RB00000687</v>
          </cell>
          <cell r="I821" t="str">
            <v>2202</v>
          </cell>
          <cell r="J821">
            <v>11770.92</v>
          </cell>
          <cell r="K821" t="str">
            <v>KG</v>
          </cell>
          <cell r="L821">
            <v>16794.71</v>
          </cell>
          <cell r="M821" t="str">
            <v>EUR</v>
          </cell>
          <cell r="N821">
            <v>15838.95</v>
          </cell>
          <cell r="P821">
            <v>19318.43</v>
          </cell>
          <cell r="Q821">
            <v>15838.95</v>
          </cell>
          <cell r="R821">
            <v>955.76</v>
          </cell>
          <cell r="S821">
            <v>-2523.7199999999998</v>
          </cell>
          <cell r="T821">
            <v>3479.48</v>
          </cell>
        </row>
        <row r="822">
          <cell r="B822">
            <v>1120000</v>
          </cell>
          <cell r="C822" t="str">
            <v>Fertige Erz</v>
          </cell>
          <cell r="D822" t="str">
            <v>RHKF</v>
          </cell>
          <cell r="E822" t="str">
            <v>02564576</v>
          </cell>
          <cell r="G822" t="str">
            <v>COLORTHERM YELLOW 10</v>
          </cell>
          <cell r="H822" t="str">
            <v>RB00000687</v>
          </cell>
          <cell r="I822" t="str">
            <v>2202</v>
          </cell>
          <cell r="J822">
            <v>180</v>
          </cell>
          <cell r="K822" t="str">
            <v>KG</v>
          </cell>
          <cell r="L822">
            <v>262.13</v>
          </cell>
          <cell r="M822" t="str">
            <v>EUR</v>
          </cell>
          <cell r="N822">
            <v>391.25</v>
          </cell>
          <cell r="P822">
            <v>299.99</v>
          </cell>
          <cell r="Q822">
            <v>299.99</v>
          </cell>
          <cell r="R822">
            <v>-37.86</v>
          </cell>
          <cell r="S822">
            <v>-37.86</v>
          </cell>
          <cell r="T822">
            <v>0</v>
          </cell>
        </row>
        <row r="823">
          <cell r="B823">
            <v>1120000</v>
          </cell>
          <cell r="C823" t="str">
            <v>Fertige Erz</v>
          </cell>
          <cell r="D823" t="str">
            <v>RHPV</v>
          </cell>
          <cell r="E823" t="str">
            <v>02564576</v>
          </cell>
          <cell r="G823" t="str">
            <v>COLORTHERM YELLOW 10</v>
          </cell>
          <cell r="H823" t="str">
            <v>RB00000687</v>
          </cell>
          <cell r="I823" t="str">
            <v>2202</v>
          </cell>
          <cell r="J823">
            <v>46525</v>
          </cell>
          <cell r="K823" t="str">
            <v>KG</v>
          </cell>
          <cell r="L823">
            <v>67745.05</v>
          </cell>
          <cell r="M823" t="str">
            <v>EUR</v>
          </cell>
          <cell r="N823">
            <v>101126.74</v>
          </cell>
          <cell r="P823">
            <v>77529.259999999995</v>
          </cell>
          <cell r="Q823">
            <v>77529.259999999995</v>
          </cell>
          <cell r="R823">
            <v>-9784.2099999999991</v>
          </cell>
          <cell r="S823">
            <v>-9784.2099999999991</v>
          </cell>
          <cell r="T823">
            <v>0</v>
          </cell>
        </row>
        <row r="824">
          <cell r="B824">
            <v>1120000</v>
          </cell>
          <cell r="C824" t="str">
            <v>Fertige Erz</v>
          </cell>
          <cell r="D824" t="str">
            <v>RHZ0</v>
          </cell>
          <cell r="E824" t="str">
            <v>02564576</v>
          </cell>
          <cell r="G824" t="str">
            <v>COLORTHERM YELLOW 10</v>
          </cell>
          <cell r="H824" t="str">
            <v>RB00000687</v>
          </cell>
          <cell r="I824" t="str">
            <v>2202</v>
          </cell>
          <cell r="J824">
            <v>4470</v>
          </cell>
          <cell r="K824" t="str">
            <v>KG</v>
          </cell>
          <cell r="L824">
            <v>6508.77</v>
          </cell>
          <cell r="M824" t="str">
            <v>EUR</v>
          </cell>
          <cell r="N824">
            <v>9715.99</v>
          </cell>
          <cell r="P824">
            <v>7448.81</v>
          </cell>
          <cell r="Q824">
            <v>7448.81</v>
          </cell>
          <cell r="R824">
            <v>-940.04</v>
          </cell>
          <cell r="S824">
            <v>-940.04</v>
          </cell>
          <cell r="T824">
            <v>0</v>
          </cell>
        </row>
        <row r="825">
          <cell r="B825">
            <v>1120000</v>
          </cell>
          <cell r="C825" t="str">
            <v>Fertige Erz</v>
          </cell>
          <cell r="D825" t="str">
            <v>RHPV</v>
          </cell>
          <cell r="E825" t="str">
            <v>02564479</v>
          </cell>
          <cell r="G825" t="str">
            <v>COLORTHERM RED 180M</v>
          </cell>
          <cell r="H825" t="str">
            <v>RB00000687</v>
          </cell>
          <cell r="I825" t="str">
            <v>2202</v>
          </cell>
          <cell r="J825">
            <v>25875</v>
          </cell>
          <cell r="K825" t="str">
            <v>KG</v>
          </cell>
          <cell r="L825">
            <v>17781.3</v>
          </cell>
          <cell r="M825" t="str">
            <v>EUR</v>
          </cell>
          <cell r="N825">
            <v>34980.410000000003</v>
          </cell>
          <cell r="P825">
            <v>19458</v>
          </cell>
          <cell r="Q825">
            <v>19458</v>
          </cell>
          <cell r="R825">
            <v>-1676.7</v>
          </cell>
          <cell r="S825">
            <v>-1676.7</v>
          </cell>
          <cell r="T825">
            <v>0</v>
          </cell>
        </row>
        <row r="826">
          <cell r="B826">
            <v>1120000</v>
          </cell>
          <cell r="C826" t="str">
            <v>Fertige Erz</v>
          </cell>
          <cell r="D826" t="str">
            <v>RHPV</v>
          </cell>
          <cell r="E826" t="str">
            <v>02564398</v>
          </cell>
          <cell r="G826" t="str">
            <v>COLORTHERM RED 160M</v>
          </cell>
          <cell r="H826" t="str">
            <v>RB00000687</v>
          </cell>
          <cell r="I826" t="str">
            <v>2202</v>
          </cell>
          <cell r="J826">
            <v>12000</v>
          </cell>
          <cell r="K826" t="str">
            <v>KG</v>
          </cell>
          <cell r="L826">
            <v>8358</v>
          </cell>
          <cell r="M826" t="str">
            <v>EUR</v>
          </cell>
          <cell r="N826">
            <v>14983.2</v>
          </cell>
          <cell r="P826">
            <v>9394.7999999999993</v>
          </cell>
          <cell r="Q826">
            <v>9394.7999999999993</v>
          </cell>
          <cell r="R826">
            <v>-1036.8</v>
          </cell>
          <cell r="S826">
            <v>-1036.8</v>
          </cell>
          <cell r="T826">
            <v>0</v>
          </cell>
        </row>
        <row r="827">
          <cell r="B827">
            <v>1120000</v>
          </cell>
          <cell r="C827" t="str">
            <v>Fertige Erz</v>
          </cell>
          <cell r="D827" t="str">
            <v>RHKF</v>
          </cell>
          <cell r="E827" t="str">
            <v>02564371</v>
          </cell>
          <cell r="G827" t="str">
            <v>COLORTHERM RED 160M</v>
          </cell>
          <cell r="H827" t="str">
            <v>RB00000687</v>
          </cell>
          <cell r="I827" t="str">
            <v>2202</v>
          </cell>
          <cell r="J827">
            <v>225</v>
          </cell>
          <cell r="K827" t="str">
            <v>KG</v>
          </cell>
          <cell r="L827">
            <v>154.31</v>
          </cell>
          <cell r="M827" t="str">
            <v>EUR</v>
          </cell>
          <cell r="N827">
            <v>302.83</v>
          </cell>
          <cell r="P827">
            <v>174.01</v>
          </cell>
          <cell r="Q827">
            <v>174.01</v>
          </cell>
          <cell r="R827">
            <v>-19.7</v>
          </cell>
          <cell r="S827">
            <v>-19.7</v>
          </cell>
          <cell r="T827">
            <v>0</v>
          </cell>
        </row>
        <row r="828">
          <cell r="B828">
            <v>1120000</v>
          </cell>
          <cell r="C828" t="str">
            <v>Fertige Erz</v>
          </cell>
          <cell r="D828" t="str">
            <v>RHPV</v>
          </cell>
          <cell r="E828" t="str">
            <v>02564371</v>
          </cell>
          <cell r="G828" t="str">
            <v>COLORTHERM RED 160M</v>
          </cell>
          <cell r="H828" t="str">
            <v>RB00000687</v>
          </cell>
          <cell r="I828" t="str">
            <v>2202</v>
          </cell>
          <cell r="J828">
            <v>40975</v>
          </cell>
          <cell r="K828" t="str">
            <v>KG</v>
          </cell>
          <cell r="L828">
            <v>28092.46</v>
          </cell>
          <cell r="M828" t="str">
            <v>EUR</v>
          </cell>
          <cell r="N828">
            <v>55148.25</v>
          </cell>
          <cell r="P828">
            <v>31685.97</v>
          </cell>
          <cell r="Q828">
            <v>31685.97</v>
          </cell>
          <cell r="R828">
            <v>-3593.51</v>
          </cell>
          <cell r="S828">
            <v>-3593.51</v>
          </cell>
          <cell r="T828">
            <v>0</v>
          </cell>
        </row>
        <row r="829">
          <cell r="B829">
            <v>1120000</v>
          </cell>
          <cell r="C829" t="str">
            <v>Fertige Erz</v>
          </cell>
          <cell r="D829" t="str">
            <v>RHPV</v>
          </cell>
          <cell r="E829" t="str">
            <v>02564347</v>
          </cell>
          <cell r="G829" t="str">
            <v>COLORTHERM RED 140M</v>
          </cell>
          <cell r="H829" t="str">
            <v>RB00000687</v>
          </cell>
          <cell r="I829" t="str">
            <v>2202</v>
          </cell>
          <cell r="J829">
            <v>7000</v>
          </cell>
          <cell r="K829" t="str">
            <v>KG</v>
          </cell>
          <cell r="L829">
            <v>4282.6000000000004</v>
          </cell>
          <cell r="M829" t="str">
            <v>EUR</v>
          </cell>
          <cell r="N829">
            <v>8847.2999999999993</v>
          </cell>
          <cell r="P829">
            <v>5424.3</v>
          </cell>
          <cell r="Q829">
            <v>5424.3</v>
          </cell>
          <cell r="R829">
            <v>-1141.7</v>
          </cell>
          <cell r="S829">
            <v>-1141.7</v>
          </cell>
          <cell r="T829">
            <v>0</v>
          </cell>
        </row>
        <row r="830">
          <cell r="B830">
            <v>1120000</v>
          </cell>
          <cell r="C830" t="str">
            <v>Fertige Erz</v>
          </cell>
          <cell r="D830" t="str">
            <v>RHPV</v>
          </cell>
          <cell r="E830" t="str">
            <v>02564339</v>
          </cell>
          <cell r="G830" t="str">
            <v>COLORTHERM RED 140M</v>
          </cell>
          <cell r="H830" t="str">
            <v>RB00000687</v>
          </cell>
          <cell r="I830" t="str">
            <v>2202</v>
          </cell>
          <cell r="J830">
            <v>22000</v>
          </cell>
          <cell r="K830" t="str">
            <v>KG</v>
          </cell>
          <cell r="L830">
            <v>12947</v>
          </cell>
          <cell r="M830" t="str">
            <v>EUR</v>
          </cell>
          <cell r="N830">
            <v>35263.800000000003</v>
          </cell>
          <cell r="P830">
            <v>16561.599999999999</v>
          </cell>
          <cell r="Q830">
            <v>16561.599999999999</v>
          </cell>
          <cell r="R830">
            <v>-3614.6</v>
          </cell>
          <cell r="S830">
            <v>-3614.6</v>
          </cell>
          <cell r="T830">
            <v>0</v>
          </cell>
        </row>
        <row r="831">
          <cell r="B831">
            <v>1120000</v>
          </cell>
          <cell r="C831" t="str">
            <v>Fertige Erz</v>
          </cell>
          <cell r="D831" t="str">
            <v>RHPV</v>
          </cell>
          <cell r="E831" t="str">
            <v>02564304</v>
          </cell>
          <cell r="G831" t="str">
            <v>COLORTHERM RED 130M</v>
          </cell>
          <cell r="H831" t="str">
            <v>RB00000687</v>
          </cell>
          <cell r="I831" t="str">
            <v>2202</v>
          </cell>
          <cell r="J831">
            <v>650</v>
          </cell>
          <cell r="K831" t="str">
            <v>KG</v>
          </cell>
          <cell r="L831">
            <v>367.51</v>
          </cell>
          <cell r="M831" t="str">
            <v>EUR</v>
          </cell>
          <cell r="N831">
            <v>769.21</v>
          </cell>
          <cell r="P831">
            <v>491.27</v>
          </cell>
          <cell r="Q831">
            <v>491.27</v>
          </cell>
          <cell r="R831">
            <v>-123.76</v>
          </cell>
          <cell r="S831">
            <v>-123.76</v>
          </cell>
          <cell r="T831">
            <v>0</v>
          </cell>
        </row>
        <row r="832">
          <cell r="B832">
            <v>1120000</v>
          </cell>
          <cell r="C832" t="str">
            <v>Fertige Erz</v>
          </cell>
          <cell r="D832" t="str">
            <v>RHPV</v>
          </cell>
          <cell r="E832" t="str">
            <v>02564290</v>
          </cell>
          <cell r="G832" t="str">
            <v>COLORTHERM RED 130M</v>
          </cell>
          <cell r="H832" t="str">
            <v>RB00000687</v>
          </cell>
          <cell r="I832" t="str">
            <v>2202</v>
          </cell>
          <cell r="J832">
            <v>4000</v>
          </cell>
          <cell r="K832" t="str">
            <v>KG</v>
          </cell>
          <cell r="L832">
            <v>2224.4</v>
          </cell>
          <cell r="M832" t="str">
            <v>EUR</v>
          </cell>
          <cell r="N832">
            <v>4804.8</v>
          </cell>
          <cell r="P832">
            <v>2986</v>
          </cell>
          <cell r="Q832">
            <v>2986</v>
          </cell>
          <cell r="R832">
            <v>-761.6</v>
          </cell>
          <cell r="S832">
            <v>-761.6</v>
          </cell>
          <cell r="T832">
            <v>0</v>
          </cell>
        </row>
        <row r="833">
          <cell r="B833">
            <v>1120000</v>
          </cell>
          <cell r="C833" t="str">
            <v>Fertige Erz</v>
          </cell>
          <cell r="D833" t="str">
            <v>RHKF</v>
          </cell>
          <cell r="E833" t="str">
            <v>02564258</v>
          </cell>
          <cell r="G833" t="str">
            <v>COLORTHERM RED 120NM</v>
          </cell>
          <cell r="H833" t="str">
            <v>RB00000687</v>
          </cell>
          <cell r="I833" t="str">
            <v>2202</v>
          </cell>
          <cell r="J833">
            <v>575</v>
          </cell>
          <cell r="K833" t="str">
            <v>KG</v>
          </cell>
          <cell r="L833">
            <v>334.42</v>
          </cell>
          <cell r="M833" t="str">
            <v>EUR</v>
          </cell>
          <cell r="N833">
            <v>942.6</v>
          </cell>
          <cell r="P833">
            <v>496.57</v>
          </cell>
          <cell r="Q833">
            <v>496.57</v>
          </cell>
          <cell r="R833">
            <v>-162.15</v>
          </cell>
          <cell r="S833">
            <v>-162.15</v>
          </cell>
          <cell r="T833">
            <v>0</v>
          </cell>
        </row>
        <row r="834">
          <cell r="B834">
            <v>1120000</v>
          </cell>
          <cell r="C834" t="str">
            <v>Fertige Erz</v>
          </cell>
          <cell r="D834" t="str">
            <v>RHPV</v>
          </cell>
          <cell r="E834" t="str">
            <v>02564258</v>
          </cell>
          <cell r="G834" t="str">
            <v>COLORTHERM RED 120NM</v>
          </cell>
          <cell r="H834" t="str">
            <v>RB00000687</v>
          </cell>
          <cell r="I834" t="str">
            <v>2202</v>
          </cell>
          <cell r="J834">
            <v>8000</v>
          </cell>
          <cell r="K834" t="str">
            <v>KG</v>
          </cell>
          <cell r="L834">
            <v>4651.2</v>
          </cell>
          <cell r="M834" t="str">
            <v>EUR</v>
          </cell>
          <cell r="N834">
            <v>13114.4</v>
          </cell>
          <cell r="P834">
            <v>6907.2</v>
          </cell>
          <cell r="Q834">
            <v>6907.2</v>
          </cell>
          <cell r="R834">
            <v>-2256</v>
          </cell>
          <cell r="S834">
            <v>-2256</v>
          </cell>
          <cell r="T834">
            <v>0</v>
          </cell>
        </row>
        <row r="835">
          <cell r="B835">
            <v>1120000</v>
          </cell>
          <cell r="C835" t="str">
            <v>Fertige Erz</v>
          </cell>
          <cell r="D835" t="str">
            <v>RHKF</v>
          </cell>
          <cell r="E835" t="str">
            <v>02564223</v>
          </cell>
          <cell r="G835" t="str">
            <v>COLORTHERM RED 120M</v>
          </cell>
          <cell r="H835" t="str">
            <v>RB00000687</v>
          </cell>
          <cell r="I835" t="str">
            <v>2202</v>
          </cell>
          <cell r="J835">
            <v>325</v>
          </cell>
          <cell r="K835" t="str">
            <v>KG</v>
          </cell>
          <cell r="L835">
            <v>186.68</v>
          </cell>
          <cell r="M835" t="str">
            <v>EUR</v>
          </cell>
          <cell r="N835">
            <v>497.87</v>
          </cell>
          <cell r="P835">
            <v>268.35000000000002</v>
          </cell>
          <cell r="Q835">
            <v>268.35000000000002</v>
          </cell>
          <cell r="R835">
            <v>-81.67</v>
          </cell>
          <cell r="S835">
            <v>-81.67</v>
          </cell>
          <cell r="T835">
            <v>0</v>
          </cell>
        </row>
        <row r="836">
          <cell r="B836">
            <v>1120000</v>
          </cell>
          <cell r="C836" t="str">
            <v>Fertige Erz</v>
          </cell>
          <cell r="D836" t="str">
            <v>RHPV</v>
          </cell>
          <cell r="E836" t="str">
            <v>02564223</v>
          </cell>
          <cell r="G836" t="str">
            <v>COLORTHERM RED 120M</v>
          </cell>
          <cell r="H836" t="str">
            <v>RB00000687</v>
          </cell>
          <cell r="I836" t="str">
            <v>2202</v>
          </cell>
          <cell r="J836">
            <v>13000</v>
          </cell>
          <cell r="K836" t="str">
            <v>KG</v>
          </cell>
          <cell r="L836">
            <v>7467.2</v>
          </cell>
          <cell r="M836" t="str">
            <v>EUR</v>
          </cell>
          <cell r="N836">
            <v>19914.7</v>
          </cell>
          <cell r="P836">
            <v>10732.8</v>
          </cell>
          <cell r="Q836">
            <v>10732.8</v>
          </cell>
          <cell r="R836">
            <v>-3265.6</v>
          </cell>
          <cell r="S836">
            <v>-3265.6</v>
          </cell>
          <cell r="T836">
            <v>0</v>
          </cell>
        </row>
        <row r="837">
          <cell r="B837">
            <v>1120000</v>
          </cell>
          <cell r="C837" t="str">
            <v>Fertige Erz</v>
          </cell>
          <cell r="D837" t="str">
            <v>RHPV</v>
          </cell>
          <cell r="E837" t="str">
            <v>02564177</v>
          </cell>
          <cell r="G837" t="str">
            <v>COLORTHERM RED 110M</v>
          </cell>
          <cell r="H837" t="str">
            <v>RB00000687</v>
          </cell>
          <cell r="I837" t="str">
            <v>2202</v>
          </cell>
          <cell r="J837">
            <v>3981</v>
          </cell>
          <cell r="K837" t="str">
            <v>KG</v>
          </cell>
          <cell r="L837">
            <v>2454.29</v>
          </cell>
          <cell r="M837" t="str">
            <v>EUR</v>
          </cell>
          <cell r="N837">
            <v>3450.33</v>
          </cell>
          <cell r="P837">
            <v>3890.63</v>
          </cell>
          <cell r="Q837">
            <v>3450.33</v>
          </cell>
          <cell r="R837">
            <v>-996.04</v>
          </cell>
          <cell r="S837">
            <v>-1436.34</v>
          </cell>
          <cell r="T837">
            <v>440.3</v>
          </cell>
        </row>
        <row r="838">
          <cell r="B838">
            <v>1120000</v>
          </cell>
          <cell r="C838" t="str">
            <v>Fertige Erz</v>
          </cell>
          <cell r="D838" t="str">
            <v>RHKF</v>
          </cell>
          <cell r="E838" t="str">
            <v>02564150</v>
          </cell>
          <cell r="G838" t="str">
            <v>COLORTHERM RED 110M</v>
          </cell>
          <cell r="H838" t="str">
            <v>RB00000687</v>
          </cell>
          <cell r="I838" t="str">
            <v>2202</v>
          </cell>
          <cell r="J838">
            <v>950</v>
          </cell>
          <cell r="K838" t="str">
            <v>KG</v>
          </cell>
          <cell r="L838">
            <v>576.94000000000005</v>
          </cell>
          <cell r="M838" t="str">
            <v>EUR</v>
          </cell>
          <cell r="N838">
            <v>1308.72</v>
          </cell>
          <cell r="P838">
            <v>920.74</v>
          </cell>
          <cell r="Q838">
            <v>920.74</v>
          </cell>
          <cell r="R838">
            <v>-343.8</v>
          </cell>
          <cell r="S838">
            <v>-343.8</v>
          </cell>
          <cell r="T838">
            <v>0</v>
          </cell>
        </row>
        <row r="839">
          <cell r="B839">
            <v>1120000</v>
          </cell>
          <cell r="C839" t="str">
            <v>Fertige Erz</v>
          </cell>
          <cell r="D839" t="str">
            <v>RHPV</v>
          </cell>
          <cell r="E839" t="str">
            <v>02564150</v>
          </cell>
          <cell r="G839" t="str">
            <v>COLORTHERM RED 110M</v>
          </cell>
          <cell r="H839" t="str">
            <v>RB00000687</v>
          </cell>
          <cell r="I839" t="str">
            <v>2202</v>
          </cell>
          <cell r="J839">
            <v>50950</v>
          </cell>
          <cell r="K839" t="str">
            <v>KG</v>
          </cell>
          <cell r="L839">
            <v>30941.93</v>
          </cell>
          <cell r="M839" t="str">
            <v>EUR</v>
          </cell>
          <cell r="N839">
            <v>70188.72</v>
          </cell>
          <cell r="P839">
            <v>49370.55</v>
          </cell>
          <cell r="Q839">
            <v>49370.55</v>
          </cell>
          <cell r="R839">
            <v>-18428.62</v>
          </cell>
          <cell r="S839">
            <v>-18428.62</v>
          </cell>
          <cell r="T839">
            <v>0</v>
          </cell>
        </row>
        <row r="840">
          <cell r="B840">
            <v>1120000</v>
          </cell>
          <cell r="C840" t="str">
            <v>Fertige Erz</v>
          </cell>
          <cell r="D840" t="str">
            <v>RHPV</v>
          </cell>
          <cell r="E840" t="str">
            <v>02563987</v>
          </cell>
          <cell r="G840" t="str">
            <v>COLORTHERM BROWN 645</v>
          </cell>
          <cell r="H840" t="str">
            <v>RB00000687</v>
          </cell>
          <cell r="I840" t="str">
            <v>2202</v>
          </cell>
          <cell r="J840">
            <v>4600</v>
          </cell>
          <cell r="K840" t="str">
            <v>KG</v>
          </cell>
          <cell r="L840">
            <v>3447.7</v>
          </cell>
          <cell r="M840" t="str">
            <v>EUR</v>
          </cell>
          <cell r="N840">
            <v>9847.2199999999993</v>
          </cell>
          <cell r="P840">
            <v>4870.0200000000004</v>
          </cell>
          <cell r="Q840">
            <v>4870.0200000000004</v>
          </cell>
          <cell r="R840">
            <v>-1422.32</v>
          </cell>
          <cell r="S840">
            <v>-1422.32</v>
          </cell>
          <cell r="T840">
            <v>0</v>
          </cell>
        </row>
        <row r="841">
          <cell r="B841">
            <v>1120000</v>
          </cell>
          <cell r="C841" t="str">
            <v>Fertige Erz</v>
          </cell>
          <cell r="D841" t="str">
            <v>RHPV</v>
          </cell>
          <cell r="E841" t="str">
            <v>02559548</v>
          </cell>
          <cell r="G841" t="str">
            <v>BAYFERROX 640/25 X</v>
          </cell>
          <cell r="H841" t="str">
            <v>RB00000687</v>
          </cell>
          <cell r="I841" t="str">
            <v>2202</v>
          </cell>
          <cell r="J841">
            <v>106000</v>
          </cell>
          <cell r="K841" t="str">
            <v>KG</v>
          </cell>
          <cell r="L841">
            <v>61225.599999999999</v>
          </cell>
          <cell r="M841" t="str">
            <v>EUR</v>
          </cell>
          <cell r="N841">
            <v>88255.6</v>
          </cell>
          <cell r="P841">
            <v>77835.8</v>
          </cell>
          <cell r="Q841">
            <v>77835.8</v>
          </cell>
          <cell r="R841">
            <v>-16610.2</v>
          </cell>
          <cell r="S841">
            <v>-16610.2</v>
          </cell>
          <cell r="T841">
            <v>0</v>
          </cell>
        </row>
        <row r="842">
          <cell r="B842">
            <v>1120000</v>
          </cell>
          <cell r="C842" t="str">
            <v>Fertige Erz</v>
          </cell>
          <cell r="D842" t="str">
            <v>RHPV</v>
          </cell>
          <cell r="E842" t="str">
            <v>02534405</v>
          </cell>
          <cell r="G842" t="str">
            <v>BAYFERROX 110A</v>
          </cell>
          <cell r="H842" t="str">
            <v>RB00000687</v>
          </cell>
          <cell r="I842" t="str">
            <v>2202</v>
          </cell>
          <cell r="J842">
            <v>2000</v>
          </cell>
          <cell r="K842" t="str">
            <v>KG</v>
          </cell>
          <cell r="L842">
            <v>1184.5999999999999</v>
          </cell>
          <cell r="M842" t="str">
            <v>EUR</v>
          </cell>
          <cell r="N842">
            <v>0.4</v>
          </cell>
          <cell r="P842">
            <v>1809</v>
          </cell>
          <cell r="Q842">
            <v>0.4</v>
          </cell>
          <cell r="R842">
            <v>1184.2</v>
          </cell>
          <cell r="S842">
            <v>-624.4</v>
          </cell>
          <cell r="T842">
            <v>1808.6</v>
          </cell>
        </row>
        <row r="843">
          <cell r="B843">
            <v>1120000</v>
          </cell>
          <cell r="C843" t="str">
            <v>Fertige Erz</v>
          </cell>
          <cell r="D843" t="str">
            <v>RHKF</v>
          </cell>
          <cell r="E843" t="str">
            <v>02534111</v>
          </cell>
          <cell r="G843" t="str">
            <v>BAYOXIDE E 8611 20/9</v>
          </cell>
          <cell r="H843" t="str">
            <v>RB00000687</v>
          </cell>
          <cell r="I843" t="str">
            <v>2202</v>
          </cell>
          <cell r="J843">
            <v>660</v>
          </cell>
          <cell r="K843" t="str">
            <v>KG</v>
          </cell>
          <cell r="L843">
            <v>763.29</v>
          </cell>
          <cell r="M843" t="str">
            <v>EUR</v>
          </cell>
          <cell r="N843">
            <v>803.75</v>
          </cell>
          <cell r="P843">
            <v>806.59</v>
          </cell>
          <cell r="Q843">
            <v>803.75</v>
          </cell>
          <cell r="R843">
            <v>-40.46</v>
          </cell>
          <cell r="S843">
            <v>-43.3</v>
          </cell>
          <cell r="T843">
            <v>2.84</v>
          </cell>
        </row>
        <row r="844">
          <cell r="B844">
            <v>1120000</v>
          </cell>
          <cell r="C844" t="str">
            <v>Fertige Erz</v>
          </cell>
          <cell r="D844" t="str">
            <v>RHPV</v>
          </cell>
          <cell r="E844" t="str">
            <v>02534111</v>
          </cell>
          <cell r="G844" t="str">
            <v>BAYOXIDE E 8611 20/9</v>
          </cell>
          <cell r="H844" t="str">
            <v>RB00000687</v>
          </cell>
          <cell r="I844" t="str">
            <v>2202</v>
          </cell>
          <cell r="J844">
            <v>82130</v>
          </cell>
          <cell r="K844" t="str">
            <v>KG</v>
          </cell>
          <cell r="L844">
            <v>94983.35</v>
          </cell>
          <cell r="M844" t="str">
            <v>EUR</v>
          </cell>
          <cell r="N844">
            <v>100017.91</v>
          </cell>
          <cell r="P844">
            <v>100371.07</v>
          </cell>
          <cell r="Q844">
            <v>100017.91</v>
          </cell>
          <cell r="R844">
            <v>-5034.5600000000004</v>
          </cell>
          <cell r="S844">
            <v>-5387.72</v>
          </cell>
          <cell r="T844">
            <v>353.16</v>
          </cell>
        </row>
        <row r="845">
          <cell r="B845">
            <v>1120000</v>
          </cell>
          <cell r="C845" t="str">
            <v>Fertige Erz</v>
          </cell>
          <cell r="D845" t="str">
            <v>RHPV</v>
          </cell>
          <cell r="E845" t="str">
            <v>02510700</v>
          </cell>
          <cell r="G845" t="str">
            <v>BAYFERROX 180M</v>
          </cell>
          <cell r="H845" t="str">
            <v>RB00000687</v>
          </cell>
          <cell r="I845" t="str">
            <v>2202</v>
          </cell>
          <cell r="J845">
            <v>5000</v>
          </cell>
          <cell r="K845" t="str">
            <v>KG</v>
          </cell>
          <cell r="L845">
            <v>3386.5</v>
          </cell>
          <cell r="M845" t="str">
            <v>EUR</v>
          </cell>
          <cell r="N845">
            <v>3690</v>
          </cell>
          <cell r="P845">
            <v>3690</v>
          </cell>
          <cell r="Q845">
            <v>3690</v>
          </cell>
          <cell r="R845">
            <v>-303.5</v>
          </cell>
          <cell r="S845">
            <v>-303.5</v>
          </cell>
          <cell r="T845">
            <v>0</v>
          </cell>
        </row>
        <row r="846">
          <cell r="B846">
            <v>1120000</v>
          </cell>
          <cell r="C846" t="str">
            <v>Fertige Erz</v>
          </cell>
          <cell r="D846" t="str">
            <v>RHPV</v>
          </cell>
          <cell r="E846" t="str">
            <v>02501825</v>
          </cell>
          <cell r="G846" t="str">
            <v>BAYFERROX 318M.</v>
          </cell>
          <cell r="H846" t="str">
            <v>RB00000687</v>
          </cell>
          <cell r="I846" t="str">
            <v>2202</v>
          </cell>
          <cell r="J846">
            <v>907.2</v>
          </cell>
          <cell r="K846" t="str">
            <v>KG</v>
          </cell>
          <cell r="L846">
            <v>506.67</v>
          </cell>
          <cell r="M846" t="str">
            <v>EUR</v>
          </cell>
          <cell r="N846">
            <v>800.42</v>
          </cell>
          <cell r="P846">
            <v>506.67</v>
          </cell>
          <cell r="Q846">
            <v>506.67</v>
          </cell>
          <cell r="R846">
            <v>0</v>
          </cell>
          <cell r="S846">
            <v>0</v>
          </cell>
          <cell r="T846">
            <v>0</v>
          </cell>
        </row>
        <row r="847">
          <cell r="B847">
            <v>1120000</v>
          </cell>
          <cell r="C847" t="str">
            <v>Fertige Erz</v>
          </cell>
          <cell r="D847" t="str">
            <v>RHPV</v>
          </cell>
          <cell r="E847" t="str">
            <v>02474291</v>
          </cell>
          <cell r="G847" t="str">
            <v>BAYFERROX 3920</v>
          </cell>
          <cell r="H847" t="str">
            <v>RB00000687</v>
          </cell>
          <cell r="I847" t="str">
            <v>2202</v>
          </cell>
          <cell r="J847">
            <v>2000</v>
          </cell>
          <cell r="K847" t="str">
            <v>KG</v>
          </cell>
          <cell r="L847">
            <v>1721.2</v>
          </cell>
          <cell r="M847" t="str">
            <v>EUR</v>
          </cell>
          <cell r="N847">
            <v>2238.1999999999998</v>
          </cell>
          <cell r="P847">
            <v>1730.2</v>
          </cell>
          <cell r="Q847">
            <v>1730.2</v>
          </cell>
          <cell r="R847">
            <v>-9</v>
          </cell>
          <cell r="S847">
            <v>-9</v>
          </cell>
          <cell r="T847">
            <v>0</v>
          </cell>
        </row>
        <row r="848">
          <cell r="B848">
            <v>1120000</v>
          </cell>
          <cell r="C848" t="str">
            <v>Fertige Erz</v>
          </cell>
          <cell r="D848" t="str">
            <v>RHPV</v>
          </cell>
          <cell r="E848" t="str">
            <v>02459888</v>
          </cell>
          <cell r="G848" t="str">
            <v>BAYFERROX 120NM.</v>
          </cell>
          <cell r="H848" t="str">
            <v>RB00000687</v>
          </cell>
          <cell r="I848" t="str">
            <v>2202</v>
          </cell>
          <cell r="J848">
            <v>839.16</v>
          </cell>
          <cell r="K848" t="str">
            <v>KG</v>
          </cell>
          <cell r="L848">
            <v>499.13</v>
          </cell>
          <cell r="M848" t="str">
            <v>EUR</v>
          </cell>
          <cell r="N848">
            <v>712.28</v>
          </cell>
          <cell r="P848">
            <v>710.18</v>
          </cell>
          <cell r="Q848">
            <v>710.18</v>
          </cell>
          <cell r="R848">
            <v>-211.05</v>
          </cell>
          <cell r="S848">
            <v>-211.05</v>
          </cell>
          <cell r="T848">
            <v>0</v>
          </cell>
        </row>
        <row r="849">
          <cell r="B849">
            <v>1120000</v>
          </cell>
          <cell r="C849" t="str">
            <v>Fertige Erz</v>
          </cell>
          <cell r="D849" t="str">
            <v>RHPV</v>
          </cell>
          <cell r="E849" t="str">
            <v>02459853</v>
          </cell>
          <cell r="G849" t="str">
            <v>BAYFERROX 120NM.</v>
          </cell>
          <cell r="H849" t="str">
            <v>RB00000687</v>
          </cell>
          <cell r="I849" t="str">
            <v>2202</v>
          </cell>
          <cell r="J849">
            <v>9072</v>
          </cell>
          <cell r="K849" t="str">
            <v>KG</v>
          </cell>
          <cell r="L849">
            <v>5293.5</v>
          </cell>
          <cell r="M849" t="str">
            <v>EUR</v>
          </cell>
          <cell r="N849">
            <v>9077.44</v>
          </cell>
          <cell r="P849">
            <v>7578.75</v>
          </cell>
          <cell r="Q849">
            <v>7578.75</v>
          </cell>
          <cell r="R849">
            <v>-2285.25</v>
          </cell>
          <cell r="S849">
            <v>-2285.25</v>
          </cell>
          <cell r="T849">
            <v>0</v>
          </cell>
        </row>
        <row r="850">
          <cell r="B850">
            <v>1120000</v>
          </cell>
          <cell r="C850" t="str">
            <v>Fertige Erz</v>
          </cell>
          <cell r="D850" t="str">
            <v>RHPV</v>
          </cell>
          <cell r="E850" t="str">
            <v>02459349</v>
          </cell>
          <cell r="G850" t="str">
            <v>BAYFERROX 965 VORM.C</v>
          </cell>
          <cell r="H850" t="str">
            <v>RB00000687</v>
          </cell>
          <cell r="I850" t="str">
            <v>2202</v>
          </cell>
          <cell r="J850">
            <v>9807</v>
          </cell>
          <cell r="K850" t="str">
            <v>KG</v>
          </cell>
          <cell r="L850">
            <v>7076.73</v>
          </cell>
          <cell r="M850" t="str">
            <v>EUR</v>
          </cell>
          <cell r="N850">
            <v>8973.41</v>
          </cell>
          <cell r="P850">
            <v>8973.41</v>
          </cell>
          <cell r="Q850">
            <v>8973.41</v>
          </cell>
          <cell r="R850">
            <v>-1896.68</v>
          </cell>
          <cell r="S850">
            <v>-1896.68</v>
          </cell>
          <cell r="T850">
            <v>0</v>
          </cell>
        </row>
        <row r="851">
          <cell r="B851">
            <v>1120000</v>
          </cell>
          <cell r="C851" t="str">
            <v>Fertige Erz</v>
          </cell>
          <cell r="D851" t="str">
            <v>RHPV</v>
          </cell>
          <cell r="E851" t="str">
            <v>02457559</v>
          </cell>
          <cell r="G851" t="str">
            <v>BAYFERROX 318</v>
          </cell>
          <cell r="H851" t="str">
            <v>RB00000687</v>
          </cell>
          <cell r="I851" t="str">
            <v>2202</v>
          </cell>
          <cell r="J851">
            <v>4000</v>
          </cell>
          <cell r="K851" t="str">
            <v>KG</v>
          </cell>
          <cell r="L851">
            <v>2047.6</v>
          </cell>
          <cell r="M851" t="str">
            <v>EUR</v>
          </cell>
          <cell r="N851">
            <v>3378</v>
          </cell>
          <cell r="P851">
            <v>2053.6</v>
          </cell>
          <cell r="Q851">
            <v>2053.6</v>
          </cell>
          <cell r="R851">
            <v>-6</v>
          </cell>
          <cell r="S851">
            <v>-6</v>
          </cell>
          <cell r="T851">
            <v>0</v>
          </cell>
        </row>
        <row r="852">
          <cell r="B852">
            <v>1120000</v>
          </cell>
          <cell r="C852" t="str">
            <v>Fertige Erz</v>
          </cell>
          <cell r="D852" t="str">
            <v>RHKF</v>
          </cell>
          <cell r="E852" t="str">
            <v>02453057</v>
          </cell>
          <cell r="G852" t="str">
            <v>BAYOXIDE E 8707H</v>
          </cell>
          <cell r="H852" t="str">
            <v>RB00000687</v>
          </cell>
          <cell r="I852" t="str">
            <v>2202</v>
          </cell>
          <cell r="J852">
            <v>400</v>
          </cell>
          <cell r="K852" t="str">
            <v>KG</v>
          </cell>
          <cell r="L852">
            <v>477.24</v>
          </cell>
          <cell r="M852" t="str">
            <v>EUR</v>
          </cell>
          <cell r="N852">
            <v>376.56</v>
          </cell>
          <cell r="P852">
            <v>519.55999999999995</v>
          </cell>
          <cell r="Q852">
            <v>376.56</v>
          </cell>
          <cell r="R852">
            <v>100.68</v>
          </cell>
          <cell r="S852">
            <v>-42.32</v>
          </cell>
          <cell r="T852">
            <v>143</v>
          </cell>
        </row>
        <row r="853">
          <cell r="B853">
            <v>1120000</v>
          </cell>
          <cell r="C853" t="str">
            <v>Fertige Erz</v>
          </cell>
          <cell r="D853" t="str">
            <v>RHPV</v>
          </cell>
          <cell r="E853" t="str">
            <v>02453057</v>
          </cell>
          <cell r="G853" t="str">
            <v>BAYOXIDE E 8707H</v>
          </cell>
          <cell r="H853" t="str">
            <v>RB00000687</v>
          </cell>
          <cell r="I853" t="str">
            <v>2202</v>
          </cell>
          <cell r="J853">
            <v>33000</v>
          </cell>
          <cell r="K853" t="str">
            <v>KG</v>
          </cell>
          <cell r="L853">
            <v>39372.300000000003</v>
          </cell>
          <cell r="M853" t="str">
            <v>EUR</v>
          </cell>
          <cell r="N853">
            <v>31066.2</v>
          </cell>
          <cell r="P853">
            <v>42863.7</v>
          </cell>
          <cell r="Q853">
            <v>31066.2</v>
          </cell>
          <cell r="R853">
            <v>8306.1</v>
          </cell>
          <cell r="S853">
            <v>-3491.4</v>
          </cell>
          <cell r="T853">
            <v>11797.5</v>
          </cell>
        </row>
        <row r="854">
          <cell r="B854">
            <v>1120000</v>
          </cell>
          <cell r="C854" t="str">
            <v>Fertige Erz</v>
          </cell>
          <cell r="D854" t="str">
            <v>RHKF</v>
          </cell>
          <cell r="E854" t="str">
            <v>02382176</v>
          </cell>
          <cell r="G854" t="str">
            <v>BAYOXIDE E8600/A,QE1</v>
          </cell>
          <cell r="H854" t="str">
            <v>RB00000687</v>
          </cell>
          <cell r="I854" t="str">
            <v>2202</v>
          </cell>
          <cell r="J854">
            <v>0.08</v>
          </cell>
          <cell r="K854" t="str">
            <v>KG</v>
          </cell>
          <cell r="L854">
            <v>0.05</v>
          </cell>
          <cell r="M854" t="str">
            <v>EUR</v>
          </cell>
          <cell r="N854">
            <v>0.1</v>
          </cell>
          <cell r="P854">
            <v>0.05</v>
          </cell>
          <cell r="Q854">
            <v>0.05</v>
          </cell>
          <cell r="R854">
            <v>0</v>
          </cell>
          <cell r="S854">
            <v>0</v>
          </cell>
          <cell r="T854">
            <v>0</v>
          </cell>
        </row>
        <row r="855">
          <cell r="B855">
            <v>1120000</v>
          </cell>
          <cell r="C855" t="str">
            <v>Fertige Erz</v>
          </cell>
          <cell r="D855" t="str">
            <v>RHPV</v>
          </cell>
          <cell r="E855" t="str">
            <v>02364399</v>
          </cell>
          <cell r="G855" t="str">
            <v>BAYFERROX 140M QE66</v>
          </cell>
          <cell r="H855" t="str">
            <v>RB00000687</v>
          </cell>
          <cell r="I855" t="str">
            <v>2202</v>
          </cell>
          <cell r="J855">
            <v>907.2</v>
          </cell>
          <cell r="K855" t="str">
            <v>KG</v>
          </cell>
          <cell r="L855">
            <v>531.89</v>
          </cell>
          <cell r="M855" t="str">
            <v>EUR</v>
          </cell>
          <cell r="N855">
            <v>672.87</v>
          </cell>
          <cell r="P855">
            <v>672.87</v>
          </cell>
          <cell r="Q855">
            <v>672.87</v>
          </cell>
          <cell r="R855">
            <v>-140.97999999999999</v>
          </cell>
          <cell r="S855">
            <v>-140.97999999999999</v>
          </cell>
          <cell r="T855">
            <v>0</v>
          </cell>
        </row>
        <row r="856">
          <cell r="B856">
            <v>1120000</v>
          </cell>
          <cell r="C856" t="str">
            <v>Fertige Erz</v>
          </cell>
          <cell r="D856" t="str">
            <v>RHPV</v>
          </cell>
          <cell r="E856" t="str">
            <v>02356841</v>
          </cell>
          <cell r="G856" t="str">
            <v>BAYFERROX 3420</v>
          </cell>
          <cell r="H856" t="str">
            <v>RB00000687</v>
          </cell>
          <cell r="I856" t="str">
            <v>2202</v>
          </cell>
          <cell r="J856">
            <v>30000</v>
          </cell>
          <cell r="K856" t="str">
            <v>KG</v>
          </cell>
          <cell r="L856">
            <v>26724</v>
          </cell>
          <cell r="M856" t="str">
            <v>EUR</v>
          </cell>
          <cell r="N856">
            <v>37944</v>
          </cell>
          <cell r="P856">
            <v>28650</v>
          </cell>
          <cell r="Q856">
            <v>28650</v>
          </cell>
          <cell r="R856">
            <v>-1926</v>
          </cell>
          <cell r="S856">
            <v>-1926</v>
          </cell>
          <cell r="T856">
            <v>0</v>
          </cell>
        </row>
        <row r="857">
          <cell r="B857">
            <v>1120000</v>
          </cell>
          <cell r="C857" t="str">
            <v>Fertige Erz</v>
          </cell>
          <cell r="D857" t="str">
            <v>RHPV</v>
          </cell>
          <cell r="E857" t="str">
            <v>02347087</v>
          </cell>
          <cell r="G857" t="str">
            <v>BAYFERROX 130M QE66</v>
          </cell>
          <cell r="H857" t="str">
            <v>RB00000687</v>
          </cell>
          <cell r="I857" t="str">
            <v>2202</v>
          </cell>
          <cell r="J857">
            <v>12678.12</v>
          </cell>
          <cell r="K857" t="str">
            <v>KG</v>
          </cell>
          <cell r="L857">
            <v>7117.47</v>
          </cell>
          <cell r="M857" t="str">
            <v>EUR</v>
          </cell>
          <cell r="N857">
            <v>11875.6</v>
          </cell>
          <cell r="P857">
            <v>9536.48</v>
          </cell>
          <cell r="Q857">
            <v>9536.48</v>
          </cell>
          <cell r="R857">
            <v>-2419.0100000000002</v>
          </cell>
          <cell r="S857">
            <v>-2419.0100000000002</v>
          </cell>
          <cell r="T857">
            <v>0</v>
          </cell>
        </row>
        <row r="858">
          <cell r="B858">
            <v>1120000</v>
          </cell>
          <cell r="C858" t="str">
            <v>Fertige Erz</v>
          </cell>
          <cell r="D858" t="str">
            <v>RHPV</v>
          </cell>
          <cell r="E858" t="str">
            <v>02336662</v>
          </cell>
          <cell r="G858" t="str">
            <v>BAYFERROX UE-DUNKBR</v>
          </cell>
          <cell r="H858" t="str">
            <v>RB00000687</v>
          </cell>
          <cell r="I858" t="str">
            <v>2202</v>
          </cell>
          <cell r="J858">
            <v>700</v>
          </cell>
          <cell r="K858" t="str">
            <v>KG</v>
          </cell>
          <cell r="L858">
            <v>567.41999999999996</v>
          </cell>
          <cell r="M858" t="str">
            <v>EUR</v>
          </cell>
          <cell r="N858">
            <v>1048.53</v>
          </cell>
          <cell r="P858">
            <v>606.83000000000004</v>
          </cell>
          <cell r="Q858">
            <v>606.83000000000004</v>
          </cell>
          <cell r="R858">
            <v>-39.409999999999997</v>
          </cell>
          <cell r="S858">
            <v>-39.409999999999997</v>
          </cell>
          <cell r="T858">
            <v>0</v>
          </cell>
        </row>
        <row r="859">
          <cell r="B859">
            <v>1120000</v>
          </cell>
          <cell r="C859" t="str">
            <v>Fertige Erz</v>
          </cell>
          <cell r="D859" t="str">
            <v>RHPV</v>
          </cell>
          <cell r="E859" t="str">
            <v>02314839</v>
          </cell>
          <cell r="G859" t="str">
            <v>BAYFERROX 610</v>
          </cell>
          <cell r="H859" t="str">
            <v>RB00000687</v>
          </cell>
          <cell r="I859" t="str">
            <v>2202</v>
          </cell>
          <cell r="J859">
            <v>13974</v>
          </cell>
          <cell r="K859" t="str">
            <v>KG</v>
          </cell>
          <cell r="L859">
            <v>9514.9</v>
          </cell>
          <cell r="M859" t="str">
            <v>EUR</v>
          </cell>
          <cell r="N859">
            <v>16567.57</v>
          </cell>
          <cell r="P859">
            <v>11250.47</v>
          </cell>
          <cell r="Q859">
            <v>11250.47</v>
          </cell>
          <cell r="R859">
            <v>-1735.57</v>
          </cell>
          <cell r="S859">
            <v>-1735.57</v>
          </cell>
          <cell r="T859">
            <v>0</v>
          </cell>
        </row>
        <row r="860">
          <cell r="B860">
            <v>1120000</v>
          </cell>
          <cell r="C860" t="str">
            <v>Fertige Erz</v>
          </cell>
          <cell r="D860" t="str">
            <v>RHPV</v>
          </cell>
          <cell r="E860" t="str">
            <v>02307042</v>
          </cell>
          <cell r="G860" t="str">
            <v>BAYFERROX 920</v>
          </cell>
          <cell r="H860" t="str">
            <v>RB00000687</v>
          </cell>
          <cell r="I860" t="str">
            <v>2202</v>
          </cell>
          <cell r="J860">
            <v>97000</v>
          </cell>
          <cell r="K860" t="str">
            <v>KG</v>
          </cell>
          <cell r="L860">
            <v>83099.899999999994</v>
          </cell>
          <cell r="M860" t="str">
            <v>EUR</v>
          </cell>
          <cell r="N860">
            <v>108203.5</v>
          </cell>
          <cell r="P860">
            <v>84011.7</v>
          </cell>
          <cell r="Q860">
            <v>84011.7</v>
          </cell>
          <cell r="R860">
            <v>-911.8</v>
          </cell>
          <cell r="S860">
            <v>-911.8</v>
          </cell>
          <cell r="T860">
            <v>0</v>
          </cell>
        </row>
        <row r="861">
          <cell r="B861">
            <v>1120000</v>
          </cell>
          <cell r="C861" t="str">
            <v>Fertige Erz</v>
          </cell>
          <cell r="D861" t="str">
            <v>RHPV</v>
          </cell>
          <cell r="E861" t="str">
            <v>02307034</v>
          </cell>
          <cell r="G861" t="str">
            <v>BAYFERROX 318M</v>
          </cell>
          <cell r="H861" t="str">
            <v>RB00000687</v>
          </cell>
          <cell r="I861" t="str">
            <v>2202</v>
          </cell>
          <cell r="J861">
            <v>14000</v>
          </cell>
          <cell r="K861" t="str">
            <v>KG</v>
          </cell>
          <cell r="L861">
            <v>6700.4</v>
          </cell>
          <cell r="M861" t="str">
            <v>EUR</v>
          </cell>
          <cell r="N861">
            <v>16153.2</v>
          </cell>
          <cell r="P861">
            <v>7176.4</v>
          </cell>
          <cell r="Q861">
            <v>7176.4</v>
          </cell>
          <cell r="R861">
            <v>-476</v>
          </cell>
          <cell r="S861">
            <v>-476</v>
          </cell>
          <cell r="T861">
            <v>0</v>
          </cell>
        </row>
        <row r="862">
          <cell r="B862">
            <v>1120000</v>
          </cell>
          <cell r="C862" t="str">
            <v>Fertige Erz</v>
          </cell>
          <cell r="D862" t="str">
            <v>RHPV</v>
          </cell>
          <cell r="E862" t="str">
            <v>02307026</v>
          </cell>
          <cell r="G862" t="str">
            <v>BAYFERROX 1420</v>
          </cell>
          <cell r="H862" t="str">
            <v>RB00000687</v>
          </cell>
          <cell r="I862" t="str">
            <v>2202</v>
          </cell>
          <cell r="J862">
            <v>11200</v>
          </cell>
          <cell r="K862" t="str">
            <v>KG</v>
          </cell>
          <cell r="L862">
            <v>11077.92</v>
          </cell>
          <cell r="M862" t="str">
            <v>EUR</v>
          </cell>
          <cell r="N862">
            <v>15106.56</v>
          </cell>
          <cell r="P862">
            <v>11845.12</v>
          </cell>
          <cell r="Q862">
            <v>11845.12</v>
          </cell>
          <cell r="R862">
            <v>-767.2</v>
          </cell>
          <cell r="S862">
            <v>-767.2</v>
          </cell>
          <cell r="T862">
            <v>0</v>
          </cell>
        </row>
        <row r="863">
          <cell r="B863">
            <v>1120000</v>
          </cell>
          <cell r="C863" t="str">
            <v>Fertige Erz</v>
          </cell>
          <cell r="D863" t="str">
            <v>RHKF</v>
          </cell>
          <cell r="E863" t="str">
            <v>02306925</v>
          </cell>
          <cell r="G863" t="str">
            <v>BAYFERROX 318MB</v>
          </cell>
          <cell r="H863" t="str">
            <v>RB00000687</v>
          </cell>
          <cell r="I863" t="str">
            <v>2202</v>
          </cell>
          <cell r="J863">
            <v>0.1</v>
          </cell>
          <cell r="K863" t="str">
            <v>KG</v>
          </cell>
          <cell r="L863">
            <v>0.06</v>
          </cell>
          <cell r="M863" t="str">
            <v>EUR</v>
          </cell>
          <cell r="N863">
            <v>0.1</v>
          </cell>
          <cell r="P863">
            <v>7.0000000000000007E-2</v>
          </cell>
          <cell r="Q863">
            <v>7.0000000000000007E-2</v>
          </cell>
          <cell r="R863">
            <v>-0.01</v>
          </cell>
          <cell r="S863">
            <v>-0.01</v>
          </cell>
          <cell r="T863">
            <v>0</v>
          </cell>
        </row>
        <row r="864">
          <cell r="B864">
            <v>1120000</v>
          </cell>
          <cell r="C864" t="str">
            <v>Fertige Erz</v>
          </cell>
          <cell r="D864" t="str">
            <v>RHPV</v>
          </cell>
          <cell r="E864" t="str">
            <v>02306925</v>
          </cell>
          <cell r="G864" t="str">
            <v>BAYFERROX 318MB</v>
          </cell>
          <cell r="H864" t="str">
            <v>RB00000687</v>
          </cell>
          <cell r="I864" t="str">
            <v>2202</v>
          </cell>
          <cell r="J864">
            <v>100000</v>
          </cell>
          <cell r="K864" t="str">
            <v>KG</v>
          </cell>
          <cell r="L864">
            <v>58600</v>
          </cell>
          <cell r="M864" t="str">
            <v>EUR</v>
          </cell>
          <cell r="N864">
            <v>95580</v>
          </cell>
          <cell r="P864">
            <v>69780</v>
          </cell>
          <cell r="Q864">
            <v>69780</v>
          </cell>
          <cell r="R864">
            <v>-11180</v>
          </cell>
          <cell r="S864">
            <v>-11180</v>
          </cell>
          <cell r="T864">
            <v>0</v>
          </cell>
        </row>
        <row r="865">
          <cell r="B865">
            <v>1120000</v>
          </cell>
          <cell r="C865" t="str">
            <v>Fertige Erz</v>
          </cell>
          <cell r="D865" t="str">
            <v>RHPV</v>
          </cell>
          <cell r="E865" t="str">
            <v>02306852</v>
          </cell>
          <cell r="G865" t="str">
            <v>BAYFERROX 663</v>
          </cell>
          <cell r="H865" t="str">
            <v>RB00000687</v>
          </cell>
          <cell r="I865" t="str">
            <v>2202</v>
          </cell>
          <cell r="J865">
            <v>2000</v>
          </cell>
          <cell r="K865" t="str">
            <v>KG</v>
          </cell>
          <cell r="L865">
            <v>1295.4000000000001</v>
          </cell>
          <cell r="M865" t="str">
            <v>EUR</v>
          </cell>
          <cell r="N865">
            <v>2445.8000000000002</v>
          </cell>
          <cell r="P865">
            <v>1771.8</v>
          </cell>
          <cell r="Q865">
            <v>1771.8</v>
          </cell>
          <cell r="R865">
            <v>-476.4</v>
          </cell>
          <cell r="S865">
            <v>-476.4</v>
          </cell>
          <cell r="T865">
            <v>0</v>
          </cell>
        </row>
        <row r="866">
          <cell r="B866">
            <v>1120000</v>
          </cell>
          <cell r="C866" t="str">
            <v>Fertige Erz</v>
          </cell>
          <cell r="D866" t="str">
            <v>RHPV</v>
          </cell>
          <cell r="E866" t="str">
            <v>02306844</v>
          </cell>
          <cell r="G866" t="str">
            <v>BAYFERROX 655</v>
          </cell>
          <cell r="H866" t="str">
            <v>RB00000687</v>
          </cell>
          <cell r="I866" t="str">
            <v>2202</v>
          </cell>
          <cell r="J866">
            <v>17000</v>
          </cell>
          <cell r="K866" t="str">
            <v>KG</v>
          </cell>
          <cell r="L866">
            <v>10682.8</v>
          </cell>
          <cell r="M866" t="str">
            <v>EUR</v>
          </cell>
          <cell r="N866">
            <v>23913.9</v>
          </cell>
          <cell r="P866">
            <v>12149.9</v>
          </cell>
          <cell r="Q866">
            <v>12149.9</v>
          </cell>
          <cell r="R866">
            <v>-1467.1</v>
          </cell>
          <cell r="S866">
            <v>-1467.1</v>
          </cell>
          <cell r="T866">
            <v>0</v>
          </cell>
        </row>
        <row r="867">
          <cell r="B867">
            <v>1120000</v>
          </cell>
          <cell r="C867" t="str">
            <v>Fertige Erz</v>
          </cell>
          <cell r="D867" t="str">
            <v>RHPV</v>
          </cell>
          <cell r="E867" t="str">
            <v>02306798</v>
          </cell>
          <cell r="G867" t="str">
            <v>BAYFERROX 3910</v>
          </cell>
          <cell r="H867" t="str">
            <v>RB00000687</v>
          </cell>
          <cell r="I867" t="str">
            <v>2202</v>
          </cell>
          <cell r="J867">
            <v>51840</v>
          </cell>
          <cell r="K867" t="str">
            <v>KG</v>
          </cell>
          <cell r="L867">
            <v>54177.99</v>
          </cell>
          <cell r="M867" t="str">
            <v>EUR</v>
          </cell>
          <cell r="N867">
            <v>58345.919999999998</v>
          </cell>
          <cell r="P867">
            <v>54095.040000000001</v>
          </cell>
          <cell r="Q867">
            <v>54095.040000000001</v>
          </cell>
          <cell r="R867">
            <v>82.95</v>
          </cell>
          <cell r="S867">
            <v>82.95</v>
          </cell>
          <cell r="T867">
            <v>0</v>
          </cell>
        </row>
        <row r="868">
          <cell r="B868">
            <v>1120000</v>
          </cell>
          <cell r="C868" t="str">
            <v>Fertige Erz</v>
          </cell>
          <cell r="D868" t="str">
            <v>RHPV</v>
          </cell>
          <cell r="E868" t="str">
            <v>02306542</v>
          </cell>
          <cell r="G868" t="str">
            <v>BAYFERROX 130M</v>
          </cell>
          <cell r="H868" t="str">
            <v>RB00000687</v>
          </cell>
          <cell r="I868" t="str">
            <v>2202</v>
          </cell>
          <cell r="J868">
            <v>10000</v>
          </cell>
          <cell r="K868" t="str">
            <v>KG</v>
          </cell>
          <cell r="L868">
            <v>5851</v>
          </cell>
          <cell r="M868" t="str">
            <v>EUR</v>
          </cell>
          <cell r="N868">
            <v>14442</v>
          </cell>
          <cell r="P868">
            <v>7755</v>
          </cell>
          <cell r="Q868">
            <v>7755</v>
          </cell>
          <cell r="R868">
            <v>-1904</v>
          </cell>
          <cell r="S868">
            <v>-1904</v>
          </cell>
          <cell r="T868">
            <v>0</v>
          </cell>
        </row>
        <row r="869">
          <cell r="B869">
            <v>1120000</v>
          </cell>
          <cell r="C869" t="str">
            <v>Fertige Erz</v>
          </cell>
          <cell r="D869" t="str">
            <v>RHPV</v>
          </cell>
          <cell r="E869" t="str">
            <v>02306496</v>
          </cell>
          <cell r="G869" t="str">
            <v>BAYFERROX 130</v>
          </cell>
          <cell r="H869" t="str">
            <v>RB00000687</v>
          </cell>
          <cell r="I869" t="str">
            <v>2202</v>
          </cell>
          <cell r="J869">
            <v>56775</v>
          </cell>
          <cell r="K869" t="str">
            <v>KG</v>
          </cell>
          <cell r="L869">
            <v>31390.9</v>
          </cell>
          <cell r="M869" t="str">
            <v>EUR</v>
          </cell>
          <cell r="N869">
            <v>64365.82</v>
          </cell>
          <cell r="P869">
            <v>40514.639999999999</v>
          </cell>
          <cell r="Q869">
            <v>40514.639999999999</v>
          </cell>
          <cell r="R869">
            <v>-9123.74</v>
          </cell>
          <cell r="S869">
            <v>-9123.74</v>
          </cell>
          <cell r="T869">
            <v>0</v>
          </cell>
        </row>
        <row r="870">
          <cell r="B870">
            <v>1120000</v>
          </cell>
          <cell r="C870" t="str">
            <v>Fertige Erz</v>
          </cell>
          <cell r="D870" t="str">
            <v>RHPV</v>
          </cell>
          <cell r="E870" t="str">
            <v>02301095</v>
          </cell>
          <cell r="G870" t="str">
            <v>BAYFERROX 306</v>
          </cell>
          <cell r="H870" t="str">
            <v>RB00000687</v>
          </cell>
          <cell r="I870" t="str">
            <v>2202</v>
          </cell>
          <cell r="J870">
            <v>907.2</v>
          </cell>
          <cell r="K870" t="str">
            <v>KG</v>
          </cell>
          <cell r="L870">
            <v>508.3</v>
          </cell>
          <cell r="M870" t="str">
            <v>EUR</v>
          </cell>
          <cell r="N870">
            <v>654.45000000000005</v>
          </cell>
          <cell r="P870">
            <v>547.59</v>
          </cell>
          <cell r="Q870">
            <v>547.59</v>
          </cell>
          <cell r="R870">
            <v>-39.29</v>
          </cell>
          <cell r="S870">
            <v>-39.29</v>
          </cell>
          <cell r="T870">
            <v>0</v>
          </cell>
        </row>
        <row r="871">
          <cell r="B871">
            <v>1120000</v>
          </cell>
          <cell r="C871" t="str">
            <v>Fertige Erz</v>
          </cell>
          <cell r="D871" t="str">
            <v>RHPV</v>
          </cell>
          <cell r="E871" t="str">
            <v>02290921</v>
          </cell>
          <cell r="G871" t="str">
            <v>BAYFERROX 130 QE66</v>
          </cell>
          <cell r="H871" t="str">
            <v>RB00000687</v>
          </cell>
          <cell r="I871" t="str">
            <v>2202</v>
          </cell>
          <cell r="J871">
            <v>907.2</v>
          </cell>
          <cell r="K871" t="str">
            <v>KG</v>
          </cell>
          <cell r="L871">
            <v>479.73</v>
          </cell>
          <cell r="M871" t="str">
            <v>EUR</v>
          </cell>
          <cell r="N871">
            <v>362.7</v>
          </cell>
          <cell r="P871">
            <v>627.6</v>
          </cell>
          <cell r="Q871">
            <v>362.7</v>
          </cell>
          <cell r="R871">
            <v>117.03</v>
          </cell>
          <cell r="S871">
            <v>-147.87</v>
          </cell>
          <cell r="T871">
            <v>264.89999999999998</v>
          </cell>
        </row>
        <row r="872">
          <cell r="B872">
            <v>1120000</v>
          </cell>
          <cell r="C872" t="str">
            <v>Fertige Erz</v>
          </cell>
          <cell r="D872" t="str">
            <v>RHPV</v>
          </cell>
          <cell r="E872" t="str">
            <v>02290913</v>
          </cell>
          <cell r="G872" t="str">
            <v>BAYFERROX 130 QE66</v>
          </cell>
          <cell r="H872" t="str">
            <v>RB00000687</v>
          </cell>
          <cell r="I872" t="str">
            <v>2202</v>
          </cell>
          <cell r="J872">
            <v>2721.6</v>
          </cell>
          <cell r="K872" t="str">
            <v>KG</v>
          </cell>
          <cell r="L872">
            <v>1439.46</v>
          </cell>
          <cell r="M872" t="str">
            <v>EUR</v>
          </cell>
          <cell r="N872">
            <v>1303.92</v>
          </cell>
          <cell r="P872">
            <v>1882.53</v>
          </cell>
          <cell r="Q872">
            <v>1303.92</v>
          </cell>
          <cell r="R872">
            <v>135.54</v>
          </cell>
          <cell r="S872">
            <v>-443.07</v>
          </cell>
          <cell r="T872">
            <v>578.61</v>
          </cell>
        </row>
        <row r="873">
          <cell r="B873">
            <v>1120000</v>
          </cell>
          <cell r="C873" t="str">
            <v>Fertige Erz</v>
          </cell>
          <cell r="D873" t="str">
            <v>RHPV</v>
          </cell>
          <cell r="E873" t="str">
            <v>02282996</v>
          </cell>
          <cell r="G873" t="str">
            <v>BAYFERROX UE-GRANIT</v>
          </cell>
          <cell r="H873" t="str">
            <v>RB00000687</v>
          </cell>
          <cell r="I873" t="str">
            <v>2202</v>
          </cell>
          <cell r="J873">
            <v>6300</v>
          </cell>
          <cell r="K873" t="str">
            <v>KG</v>
          </cell>
          <cell r="L873">
            <v>5302.71</v>
          </cell>
          <cell r="M873" t="str">
            <v>EUR</v>
          </cell>
          <cell r="N873">
            <v>9771.2999999999993</v>
          </cell>
          <cell r="P873">
            <v>5459.58</v>
          </cell>
          <cell r="Q873">
            <v>5459.58</v>
          </cell>
          <cell r="R873">
            <v>-156.87</v>
          </cell>
          <cell r="S873">
            <v>-156.87</v>
          </cell>
          <cell r="T873">
            <v>0</v>
          </cell>
        </row>
        <row r="874">
          <cell r="B874">
            <v>1120000</v>
          </cell>
          <cell r="C874" t="str">
            <v>Fertige Erz</v>
          </cell>
          <cell r="D874" t="str">
            <v>RHPV</v>
          </cell>
          <cell r="E874" t="str">
            <v>02278263</v>
          </cell>
          <cell r="G874" t="str">
            <v>BAYFERROX 130M</v>
          </cell>
          <cell r="H874" t="str">
            <v>RB00000687</v>
          </cell>
          <cell r="I874" t="str">
            <v>2202</v>
          </cell>
          <cell r="J874">
            <v>46000</v>
          </cell>
          <cell r="K874" t="str">
            <v>KG</v>
          </cell>
          <cell r="L874">
            <v>25424.2</v>
          </cell>
          <cell r="M874" t="str">
            <v>EUR</v>
          </cell>
          <cell r="N874">
            <v>55936</v>
          </cell>
          <cell r="P874">
            <v>34205.599999999999</v>
          </cell>
          <cell r="Q874">
            <v>34205.599999999999</v>
          </cell>
          <cell r="R874">
            <v>-8781.4</v>
          </cell>
          <cell r="S874">
            <v>-8781.4</v>
          </cell>
          <cell r="T874">
            <v>0</v>
          </cell>
        </row>
        <row r="875">
          <cell r="B875">
            <v>1120000</v>
          </cell>
          <cell r="C875" t="str">
            <v>Fertige Erz</v>
          </cell>
          <cell r="D875" t="str">
            <v>RHPV</v>
          </cell>
          <cell r="E875" t="str">
            <v>02268640</v>
          </cell>
          <cell r="G875" t="str">
            <v>BAYFERROX 130</v>
          </cell>
          <cell r="H875" t="str">
            <v>RB00000687</v>
          </cell>
          <cell r="I875" t="str">
            <v>2202</v>
          </cell>
          <cell r="J875">
            <v>25000</v>
          </cell>
          <cell r="K875" t="str">
            <v>KG</v>
          </cell>
          <cell r="L875">
            <v>13822.5</v>
          </cell>
          <cell r="M875" t="str">
            <v>EUR</v>
          </cell>
          <cell r="N875">
            <v>13217.5</v>
          </cell>
          <cell r="P875">
            <v>17565</v>
          </cell>
          <cell r="Q875">
            <v>13217.5</v>
          </cell>
          <cell r="R875">
            <v>605</v>
          </cell>
          <cell r="S875">
            <v>-3742.5</v>
          </cell>
          <cell r="T875">
            <v>4347.5</v>
          </cell>
        </row>
        <row r="876">
          <cell r="B876">
            <v>1120000</v>
          </cell>
          <cell r="C876" t="str">
            <v>Fertige Erz</v>
          </cell>
          <cell r="D876" t="str">
            <v>RHPV</v>
          </cell>
          <cell r="E876" t="str">
            <v>02245845</v>
          </cell>
          <cell r="G876" t="str">
            <v>BAYFERROX 330</v>
          </cell>
          <cell r="H876" t="str">
            <v>RB00000687</v>
          </cell>
          <cell r="I876" t="str">
            <v>2202</v>
          </cell>
          <cell r="J876">
            <v>18950</v>
          </cell>
          <cell r="K876" t="str">
            <v>KG</v>
          </cell>
          <cell r="L876">
            <v>11205.14</v>
          </cell>
          <cell r="M876" t="str">
            <v>EUR</v>
          </cell>
          <cell r="N876">
            <v>13583.36</v>
          </cell>
          <cell r="P876">
            <v>14525.17</v>
          </cell>
          <cell r="Q876">
            <v>13583.36</v>
          </cell>
          <cell r="R876">
            <v>-2378.2199999999998</v>
          </cell>
          <cell r="S876">
            <v>-3320.03</v>
          </cell>
          <cell r="T876">
            <v>941.81</v>
          </cell>
        </row>
        <row r="877">
          <cell r="B877">
            <v>1120000</v>
          </cell>
          <cell r="C877" t="str">
            <v>Fertige Erz</v>
          </cell>
          <cell r="D877" t="str">
            <v>RHPV</v>
          </cell>
          <cell r="E877" t="str">
            <v>01957507</v>
          </cell>
          <cell r="G877" t="str">
            <v>BAYFERROX 910</v>
          </cell>
          <cell r="H877" t="str">
            <v>RB00000687</v>
          </cell>
          <cell r="I877" t="str">
            <v>2202</v>
          </cell>
          <cell r="J877">
            <v>47250</v>
          </cell>
          <cell r="K877" t="str">
            <v>KG</v>
          </cell>
          <cell r="L877">
            <v>46725.81</v>
          </cell>
          <cell r="M877" t="str">
            <v>EUR</v>
          </cell>
          <cell r="N877">
            <v>56534.63</v>
          </cell>
          <cell r="P877">
            <v>46985.4</v>
          </cell>
          <cell r="Q877">
            <v>46985.4</v>
          </cell>
          <cell r="R877">
            <v>-259.58999999999997</v>
          </cell>
          <cell r="S877">
            <v>-259.58999999999997</v>
          </cell>
          <cell r="T877">
            <v>0</v>
          </cell>
        </row>
        <row r="878">
          <cell r="B878">
            <v>1120000</v>
          </cell>
          <cell r="C878" t="str">
            <v>Fertige Erz</v>
          </cell>
          <cell r="D878" t="str">
            <v>RHPV</v>
          </cell>
          <cell r="E878" t="str">
            <v>01797119</v>
          </cell>
          <cell r="G878" t="str">
            <v>BAYFERROX UE-GRANIT</v>
          </cell>
          <cell r="H878" t="str">
            <v>RB00000687</v>
          </cell>
          <cell r="I878" t="str">
            <v>2202</v>
          </cell>
          <cell r="J878">
            <v>6000</v>
          </cell>
          <cell r="K878" t="str">
            <v>KG</v>
          </cell>
          <cell r="L878">
            <v>4953</v>
          </cell>
          <cell r="M878" t="str">
            <v>EUR</v>
          </cell>
          <cell r="N878">
            <v>9334.2000000000007</v>
          </cell>
          <cell r="P878">
            <v>5110.2</v>
          </cell>
          <cell r="Q878">
            <v>5110.2</v>
          </cell>
          <cell r="R878">
            <v>-157.19999999999999</v>
          </cell>
          <cell r="S878">
            <v>-157.19999999999999</v>
          </cell>
          <cell r="T878">
            <v>0</v>
          </cell>
        </row>
        <row r="879">
          <cell r="B879">
            <v>1120000</v>
          </cell>
          <cell r="C879" t="str">
            <v>Fertige Erz</v>
          </cell>
          <cell r="D879" t="str">
            <v>RHKF</v>
          </cell>
          <cell r="E879" t="str">
            <v>01797070</v>
          </cell>
          <cell r="G879" t="str">
            <v>BAYFERROX UE-DUNKELB</v>
          </cell>
          <cell r="H879" t="str">
            <v>RB00000687</v>
          </cell>
          <cell r="I879" t="str">
            <v>2202</v>
          </cell>
          <cell r="J879">
            <v>725</v>
          </cell>
          <cell r="K879" t="str">
            <v>KG</v>
          </cell>
          <cell r="L879">
            <v>579.71</v>
          </cell>
          <cell r="M879" t="str">
            <v>EUR</v>
          </cell>
          <cell r="N879">
            <v>1009.13</v>
          </cell>
          <cell r="P879">
            <v>620.96</v>
          </cell>
          <cell r="Q879">
            <v>620.96</v>
          </cell>
          <cell r="R879">
            <v>-41.25</v>
          </cell>
          <cell r="S879">
            <v>-41.25</v>
          </cell>
          <cell r="T879">
            <v>0</v>
          </cell>
        </row>
        <row r="880">
          <cell r="B880">
            <v>1120000</v>
          </cell>
          <cell r="C880" t="str">
            <v>Fertige Erz</v>
          </cell>
          <cell r="D880" t="str">
            <v>RHPV</v>
          </cell>
          <cell r="E880" t="str">
            <v>01797070</v>
          </cell>
          <cell r="G880" t="str">
            <v>BAYFERROX UE-DUNKELB</v>
          </cell>
          <cell r="H880" t="str">
            <v>RB00000687</v>
          </cell>
          <cell r="I880" t="str">
            <v>2202</v>
          </cell>
          <cell r="J880">
            <v>2000</v>
          </cell>
          <cell r="K880" t="str">
            <v>KG</v>
          </cell>
          <cell r="L880">
            <v>1599.2</v>
          </cell>
          <cell r="M880" t="str">
            <v>EUR</v>
          </cell>
          <cell r="N880">
            <v>2783.8</v>
          </cell>
          <cell r="P880">
            <v>1713</v>
          </cell>
          <cell r="Q880">
            <v>1713</v>
          </cell>
          <cell r="R880">
            <v>-113.8</v>
          </cell>
          <cell r="S880">
            <v>-113.8</v>
          </cell>
          <cell r="T880">
            <v>0</v>
          </cell>
        </row>
        <row r="881">
          <cell r="B881">
            <v>1120000</v>
          </cell>
          <cell r="C881" t="str">
            <v>Fertige Erz</v>
          </cell>
          <cell r="D881" t="str">
            <v>RHPV</v>
          </cell>
          <cell r="E881" t="str">
            <v>01792613</v>
          </cell>
          <cell r="G881" t="str">
            <v>BAYFERROX 318MB</v>
          </cell>
          <cell r="H881" t="str">
            <v>RB00000687</v>
          </cell>
          <cell r="I881" t="str">
            <v>2202</v>
          </cell>
          <cell r="J881">
            <v>950</v>
          </cell>
          <cell r="K881" t="str">
            <v>KG</v>
          </cell>
          <cell r="L881">
            <v>523.07000000000005</v>
          </cell>
          <cell r="M881" t="str">
            <v>EUR</v>
          </cell>
          <cell r="N881">
            <v>914.85</v>
          </cell>
          <cell r="P881">
            <v>632.41</v>
          </cell>
          <cell r="Q881">
            <v>632.41</v>
          </cell>
          <cell r="R881">
            <v>-109.34</v>
          </cell>
          <cell r="S881">
            <v>-109.34</v>
          </cell>
          <cell r="T881">
            <v>0</v>
          </cell>
        </row>
        <row r="882">
          <cell r="B882">
            <v>1120000</v>
          </cell>
          <cell r="C882" t="str">
            <v>Fertige Erz</v>
          </cell>
          <cell r="D882" t="str">
            <v>RHPV</v>
          </cell>
          <cell r="E882" t="str">
            <v>01780240</v>
          </cell>
          <cell r="G882" t="str">
            <v>BAYFERROX 910</v>
          </cell>
          <cell r="H882" t="str">
            <v>RB00000687</v>
          </cell>
          <cell r="I882" t="str">
            <v>2202</v>
          </cell>
          <cell r="J882">
            <v>40500</v>
          </cell>
          <cell r="K882" t="str">
            <v>KG</v>
          </cell>
          <cell r="L882">
            <v>39997.800000000003</v>
          </cell>
          <cell r="M882" t="str">
            <v>EUR</v>
          </cell>
          <cell r="N882">
            <v>42229.35</v>
          </cell>
          <cell r="P882">
            <v>40248.9</v>
          </cell>
          <cell r="Q882">
            <v>40248.9</v>
          </cell>
          <cell r="R882">
            <v>-251.1</v>
          </cell>
          <cell r="S882">
            <v>-251.1</v>
          </cell>
          <cell r="T882">
            <v>0</v>
          </cell>
        </row>
        <row r="883">
          <cell r="B883">
            <v>1120000</v>
          </cell>
          <cell r="C883" t="str">
            <v>Fertige Erz</v>
          </cell>
          <cell r="D883" t="str">
            <v>RHZ0</v>
          </cell>
          <cell r="E883" t="str">
            <v>01780240</v>
          </cell>
          <cell r="G883" t="str">
            <v>BAYFERROX 910</v>
          </cell>
          <cell r="H883" t="str">
            <v>RB00000687</v>
          </cell>
          <cell r="I883" t="str">
            <v>2202</v>
          </cell>
          <cell r="J883">
            <v>54750</v>
          </cell>
          <cell r="K883" t="str">
            <v>KG</v>
          </cell>
          <cell r="L883">
            <v>54071.1</v>
          </cell>
          <cell r="M883" t="str">
            <v>EUR</v>
          </cell>
          <cell r="N883">
            <v>57087.82</v>
          </cell>
          <cell r="P883">
            <v>54410.55</v>
          </cell>
          <cell r="Q883">
            <v>54410.55</v>
          </cell>
          <cell r="R883">
            <v>-339.45</v>
          </cell>
          <cell r="S883">
            <v>-339.45</v>
          </cell>
          <cell r="T883">
            <v>0</v>
          </cell>
        </row>
        <row r="884">
          <cell r="B884">
            <v>1120000</v>
          </cell>
          <cell r="C884" t="str">
            <v>Fertige Erz</v>
          </cell>
          <cell r="D884" t="str">
            <v>RHPV</v>
          </cell>
          <cell r="E884" t="str">
            <v>01780232</v>
          </cell>
          <cell r="G884" t="str">
            <v>BAYFERROX 910</v>
          </cell>
          <cell r="H884" t="str">
            <v>RB00000687</v>
          </cell>
          <cell r="I884" t="str">
            <v>2202</v>
          </cell>
          <cell r="J884">
            <v>16000</v>
          </cell>
          <cell r="K884" t="str">
            <v>KG</v>
          </cell>
          <cell r="L884">
            <v>15433.6</v>
          </cell>
          <cell r="M884" t="str">
            <v>EUR</v>
          </cell>
          <cell r="N884">
            <v>16766.400000000001</v>
          </cell>
          <cell r="P884">
            <v>15540.8</v>
          </cell>
          <cell r="Q884">
            <v>15540.8</v>
          </cell>
          <cell r="R884">
            <v>-107.2</v>
          </cell>
          <cell r="S884">
            <v>-107.2</v>
          </cell>
          <cell r="T884">
            <v>0</v>
          </cell>
        </row>
        <row r="885">
          <cell r="B885">
            <v>1120000</v>
          </cell>
          <cell r="C885" t="str">
            <v>Fertige Erz</v>
          </cell>
          <cell r="D885" t="str">
            <v>RHZ0</v>
          </cell>
          <cell r="E885" t="str">
            <v>01780232</v>
          </cell>
          <cell r="G885" t="str">
            <v>BAYFERROX 910</v>
          </cell>
          <cell r="H885" t="str">
            <v>RB00000687</v>
          </cell>
          <cell r="I885" t="str">
            <v>2202</v>
          </cell>
          <cell r="J885">
            <v>4000</v>
          </cell>
          <cell r="K885" t="str">
            <v>KG</v>
          </cell>
          <cell r="L885">
            <v>3858.4</v>
          </cell>
          <cell r="M885" t="str">
            <v>EUR</v>
          </cell>
          <cell r="N885">
            <v>4191.6000000000004</v>
          </cell>
          <cell r="P885">
            <v>3885.2</v>
          </cell>
          <cell r="Q885">
            <v>3885.2</v>
          </cell>
          <cell r="R885">
            <v>-26.8</v>
          </cell>
          <cell r="S885">
            <v>-26.8</v>
          </cell>
          <cell r="T885">
            <v>0</v>
          </cell>
        </row>
        <row r="886">
          <cell r="B886">
            <v>1120000</v>
          </cell>
          <cell r="C886" t="str">
            <v>Fertige Erz</v>
          </cell>
          <cell r="D886" t="str">
            <v>RHZ0</v>
          </cell>
          <cell r="E886" t="str">
            <v>01780224</v>
          </cell>
          <cell r="G886" t="str">
            <v>BAYFERROX 130</v>
          </cell>
          <cell r="H886" t="str">
            <v>RB00000687</v>
          </cell>
          <cell r="I886" t="str">
            <v>2202</v>
          </cell>
          <cell r="J886">
            <v>8000</v>
          </cell>
          <cell r="K886" t="str">
            <v>KG</v>
          </cell>
          <cell r="L886">
            <v>4020.8</v>
          </cell>
          <cell r="M886" t="str">
            <v>EUR</v>
          </cell>
          <cell r="N886">
            <v>8872</v>
          </cell>
          <cell r="P886">
            <v>5322.4</v>
          </cell>
          <cell r="Q886">
            <v>5322.4</v>
          </cell>
          <cell r="R886">
            <v>-1301.5999999999999</v>
          </cell>
          <cell r="S886">
            <v>-1301.5999999999999</v>
          </cell>
          <cell r="T886">
            <v>0</v>
          </cell>
        </row>
        <row r="887">
          <cell r="B887">
            <v>1120000</v>
          </cell>
          <cell r="C887" t="str">
            <v>Fertige Erz</v>
          </cell>
          <cell r="D887" t="str">
            <v>RHPV</v>
          </cell>
          <cell r="E887" t="str">
            <v>01780216</v>
          </cell>
          <cell r="G887" t="str">
            <v>BAYFERROX 130</v>
          </cell>
          <cell r="H887" t="str">
            <v>RB00000687</v>
          </cell>
          <cell r="I887" t="str">
            <v>2202</v>
          </cell>
          <cell r="J887">
            <v>4000</v>
          </cell>
          <cell r="K887" t="str">
            <v>KG</v>
          </cell>
          <cell r="L887">
            <v>2078</v>
          </cell>
          <cell r="M887" t="str">
            <v>EUR</v>
          </cell>
          <cell r="N887">
            <v>4456.8</v>
          </cell>
          <cell r="P887">
            <v>2729.6</v>
          </cell>
          <cell r="Q887">
            <v>2729.6</v>
          </cell>
          <cell r="R887">
            <v>-651.6</v>
          </cell>
          <cell r="S887">
            <v>-651.6</v>
          </cell>
          <cell r="T887">
            <v>0</v>
          </cell>
        </row>
        <row r="888">
          <cell r="B888">
            <v>1120000</v>
          </cell>
          <cell r="C888" t="str">
            <v>Fertige Erz</v>
          </cell>
          <cell r="D888" t="str">
            <v>RHZ0</v>
          </cell>
          <cell r="E888" t="str">
            <v>01780216</v>
          </cell>
          <cell r="G888" t="str">
            <v>BAYFERROX 130</v>
          </cell>
          <cell r="H888" t="str">
            <v>RB00000687</v>
          </cell>
          <cell r="I888" t="str">
            <v>2202</v>
          </cell>
          <cell r="J888">
            <v>21000</v>
          </cell>
          <cell r="K888" t="str">
            <v>KG</v>
          </cell>
          <cell r="L888">
            <v>10909.5</v>
          </cell>
          <cell r="M888" t="str">
            <v>EUR</v>
          </cell>
          <cell r="N888">
            <v>23398.2</v>
          </cell>
          <cell r="P888">
            <v>14330.4</v>
          </cell>
          <cell r="Q888">
            <v>14330.4</v>
          </cell>
          <cell r="R888">
            <v>-3420.9</v>
          </cell>
          <cell r="S888">
            <v>-3420.9</v>
          </cell>
          <cell r="T888">
            <v>0</v>
          </cell>
        </row>
        <row r="889">
          <cell r="B889">
            <v>1120000</v>
          </cell>
          <cell r="C889" t="str">
            <v>Fertige Erz</v>
          </cell>
          <cell r="D889" t="str">
            <v>RHPV</v>
          </cell>
          <cell r="E889" t="str">
            <v>01778629</v>
          </cell>
          <cell r="G889" t="str">
            <v>BAYFERROX 663/3</v>
          </cell>
          <cell r="H889" t="str">
            <v>RB00000687</v>
          </cell>
          <cell r="I889" t="str">
            <v>2202</v>
          </cell>
          <cell r="J889">
            <v>25000</v>
          </cell>
          <cell r="K889" t="str">
            <v>KG</v>
          </cell>
          <cell r="L889">
            <v>14802.51</v>
          </cell>
          <cell r="M889" t="str">
            <v>EUR</v>
          </cell>
          <cell r="N889">
            <v>21167.5</v>
          </cell>
          <cell r="P889">
            <v>19640</v>
          </cell>
          <cell r="Q889">
            <v>19640</v>
          </cell>
          <cell r="R889">
            <v>-4837.49</v>
          </cell>
          <cell r="S889">
            <v>-4837.49</v>
          </cell>
          <cell r="T889">
            <v>0</v>
          </cell>
        </row>
        <row r="890">
          <cell r="B890">
            <v>1120000</v>
          </cell>
          <cell r="C890" t="str">
            <v>Fertige Erz</v>
          </cell>
          <cell r="D890" t="str">
            <v>RHPV</v>
          </cell>
          <cell r="E890" t="str">
            <v>01764466</v>
          </cell>
          <cell r="G890" t="str">
            <v>BAYFERROX 222FM</v>
          </cell>
          <cell r="H890" t="str">
            <v>RB00000687</v>
          </cell>
          <cell r="I890" t="str">
            <v>2202</v>
          </cell>
          <cell r="J890">
            <v>1837.08</v>
          </cell>
          <cell r="K890" t="str">
            <v>KG</v>
          </cell>
          <cell r="L890">
            <v>829.44</v>
          </cell>
          <cell r="M890" t="str">
            <v>EUR</v>
          </cell>
          <cell r="N890">
            <v>1330.05</v>
          </cell>
          <cell r="P890">
            <v>917.62</v>
          </cell>
          <cell r="Q890">
            <v>917.62</v>
          </cell>
          <cell r="R890">
            <v>-88.18</v>
          </cell>
          <cell r="S890">
            <v>-88.18</v>
          </cell>
          <cell r="T890">
            <v>0</v>
          </cell>
        </row>
        <row r="891">
          <cell r="B891">
            <v>1120000</v>
          </cell>
          <cell r="C891" t="str">
            <v>Fertige Erz</v>
          </cell>
          <cell r="D891" t="str">
            <v>RHPV</v>
          </cell>
          <cell r="E891" t="str">
            <v>01764407</v>
          </cell>
          <cell r="G891" t="str">
            <v>BAYFERROX 222</v>
          </cell>
          <cell r="H891" t="str">
            <v>RB00000687</v>
          </cell>
          <cell r="I891" t="str">
            <v>2202</v>
          </cell>
          <cell r="J891">
            <v>157500</v>
          </cell>
          <cell r="K891" t="str">
            <v>KG</v>
          </cell>
          <cell r="L891">
            <v>67079.929999999993</v>
          </cell>
          <cell r="M891" t="str">
            <v>EUR</v>
          </cell>
          <cell r="N891">
            <v>115998.75</v>
          </cell>
          <cell r="P891">
            <v>75253.5</v>
          </cell>
          <cell r="Q891">
            <v>75253.5</v>
          </cell>
          <cell r="R891">
            <v>-8173.57</v>
          </cell>
          <cell r="S891">
            <v>-8173.57</v>
          </cell>
          <cell r="T891">
            <v>0</v>
          </cell>
        </row>
        <row r="892">
          <cell r="B892">
            <v>1120000</v>
          </cell>
          <cell r="C892" t="str">
            <v>Fertige Erz</v>
          </cell>
          <cell r="D892" t="str">
            <v>RHPV</v>
          </cell>
          <cell r="E892" t="str">
            <v>01740915</v>
          </cell>
          <cell r="G892" t="str">
            <v>BAYFERROX 180</v>
          </cell>
          <cell r="H892" t="str">
            <v>RB00000687</v>
          </cell>
          <cell r="I892" t="str">
            <v>2202</v>
          </cell>
          <cell r="J892">
            <v>18900</v>
          </cell>
          <cell r="K892" t="str">
            <v>KG</v>
          </cell>
          <cell r="L892">
            <v>13842.36</v>
          </cell>
          <cell r="M892" t="str">
            <v>EUR</v>
          </cell>
          <cell r="N892">
            <v>27817.02</v>
          </cell>
          <cell r="P892">
            <v>14445.27</v>
          </cell>
          <cell r="Q892">
            <v>14445.27</v>
          </cell>
          <cell r="R892">
            <v>-602.91</v>
          </cell>
          <cell r="S892">
            <v>-602.91</v>
          </cell>
          <cell r="T892">
            <v>0</v>
          </cell>
        </row>
        <row r="893">
          <cell r="B893">
            <v>1120000</v>
          </cell>
          <cell r="C893" t="str">
            <v>Fertige Erz</v>
          </cell>
          <cell r="D893" t="str">
            <v>RHPV</v>
          </cell>
          <cell r="E893" t="str">
            <v>01740893</v>
          </cell>
          <cell r="G893" t="str">
            <v>BAYFERROX 180</v>
          </cell>
          <cell r="H893" t="str">
            <v>RB00000687</v>
          </cell>
          <cell r="I893" t="str">
            <v>2202</v>
          </cell>
          <cell r="J893">
            <v>40950</v>
          </cell>
          <cell r="K893" t="str">
            <v>KG</v>
          </cell>
          <cell r="L893">
            <v>27387.360000000001</v>
          </cell>
          <cell r="M893" t="str">
            <v>EUR</v>
          </cell>
          <cell r="N893">
            <v>47375.06</v>
          </cell>
          <cell r="P893">
            <v>28873.85</v>
          </cell>
          <cell r="Q893">
            <v>28873.85</v>
          </cell>
          <cell r="R893">
            <v>-1486.49</v>
          </cell>
          <cell r="S893">
            <v>-1486.49</v>
          </cell>
          <cell r="T893">
            <v>0</v>
          </cell>
        </row>
        <row r="894">
          <cell r="B894">
            <v>1120000</v>
          </cell>
          <cell r="C894" t="str">
            <v>Fertige Erz</v>
          </cell>
          <cell r="D894" t="str">
            <v>RHZ0</v>
          </cell>
          <cell r="E894" t="str">
            <v>01740893</v>
          </cell>
          <cell r="G894" t="str">
            <v>BAYFERROX 180</v>
          </cell>
          <cell r="H894" t="str">
            <v>RB00000687</v>
          </cell>
          <cell r="I894" t="str">
            <v>2202</v>
          </cell>
          <cell r="J894">
            <v>3125</v>
          </cell>
          <cell r="K894" t="str">
            <v>KG</v>
          </cell>
          <cell r="L894">
            <v>2090</v>
          </cell>
          <cell r="M894" t="str">
            <v>EUR</v>
          </cell>
          <cell r="N894">
            <v>3615.31</v>
          </cell>
          <cell r="P894">
            <v>2203.44</v>
          </cell>
          <cell r="Q894">
            <v>2203.44</v>
          </cell>
          <cell r="R894">
            <v>-113.44</v>
          </cell>
          <cell r="S894">
            <v>-113.44</v>
          </cell>
          <cell r="T894">
            <v>0</v>
          </cell>
        </row>
        <row r="895">
          <cell r="B895">
            <v>1120000</v>
          </cell>
          <cell r="C895" t="str">
            <v>Fertige Erz</v>
          </cell>
          <cell r="D895" t="str">
            <v>RHPV</v>
          </cell>
          <cell r="E895" t="str">
            <v>01715686</v>
          </cell>
          <cell r="G895" t="str">
            <v>BAYFERROX 965G</v>
          </cell>
          <cell r="H895" t="str">
            <v>RB00000687</v>
          </cell>
          <cell r="I895" t="str">
            <v>2202</v>
          </cell>
          <cell r="J895">
            <v>44000</v>
          </cell>
          <cell r="K895" t="str">
            <v>KG</v>
          </cell>
          <cell r="L895">
            <v>43062.8</v>
          </cell>
          <cell r="M895" t="str">
            <v>EUR</v>
          </cell>
          <cell r="N895">
            <v>40339.199999999997</v>
          </cell>
          <cell r="P895">
            <v>53486.400000000001</v>
          </cell>
          <cell r="Q895">
            <v>40339.199999999997</v>
          </cell>
          <cell r="R895">
            <v>2723.6</v>
          </cell>
          <cell r="S895">
            <v>-10423.6</v>
          </cell>
          <cell r="T895">
            <v>13147.2</v>
          </cell>
        </row>
        <row r="896">
          <cell r="B896">
            <v>1120000</v>
          </cell>
          <cell r="C896" t="str">
            <v>Fertige Erz</v>
          </cell>
          <cell r="D896" t="str">
            <v>RHPV</v>
          </cell>
          <cell r="E896" t="str">
            <v>01705818</v>
          </cell>
          <cell r="G896" t="str">
            <v>BAYOXIDE C GN-M</v>
          </cell>
          <cell r="H896" t="str">
            <v>RB00000687</v>
          </cell>
          <cell r="I896" t="str">
            <v>2202</v>
          </cell>
          <cell r="J896">
            <v>44000</v>
          </cell>
          <cell r="K896" t="str">
            <v>KG</v>
          </cell>
          <cell r="L896">
            <v>143937.20000000001</v>
          </cell>
          <cell r="M896" t="str">
            <v>EUR</v>
          </cell>
          <cell r="N896">
            <v>166364</v>
          </cell>
          <cell r="P896">
            <v>147004</v>
          </cell>
          <cell r="Q896">
            <v>147004</v>
          </cell>
          <cell r="R896">
            <v>-3066.8</v>
          </cell>
          <cell r="S896">
            <v>-3066.8</v>
          </cell>
          <cell r="T896">
            <v>0</v>
          </cell>
        </row>
        <row r="897">
          <cell r="B897">
            <v>1120000</v>
          </cell>
          <cell r="C897" t="str">
            <v>Fertige Erz</v>
          </cell>
          <cell r="D897" t="str">
            <v>RHZ0</v>
          </cell>
          <cell r="E897" t="str">
            <v>01698277</v>
          </cell>
          <cell r="G897" t="str">
            <v>BAYFERROX 180M</v>
          </cell>
          <cell r="H897" t="str">
            <v>RB00000687</v>
          </cell>
          <cell r="I897" t="str">
            <v>2202</v>
          </cell>
          <cell r="J897">
            <v>525</v>
          </cell>
          <cell r="K897" t="str">
            <v>KG</v>
          </cell>
          <cell r="L897">
            <v>351.33</v>
          </cell>
          <cell r="M897" t="str">
            <v>EUR</v>
          </cell>
          <cell r="N897">
            <v>916.76</v>
          </cell>
          <cell r="P897">
            <v>383.41</v>
          </cell>
          <cell r="Q897">
            <v>383.41</v>
          </cell>
          <cell r="R897">
            <v>-32.08</v>
          </cell>
          <cell r="S897">
            <v>-32.08</v>
          </cell>
          <cell r="T897">
            <v>0</v>
          </cell>
        </row>
        <row r="898">
          <cell r="B898">
            <v>1120000</v>
          </cell>
          <cell r="C898" t="str">
            <v>Fertige Erz</v>
          </cell>
          <cell r="D898" t="str">
            <v>RHPV</v>
          </cell>
          <cell r="E898" t="str">
            <v>01698226</v>
          </cell>
          <cell r="G898" t="str">
            <v>BAYFERROX 180M</v>
          </cell>
          <cell r="H898" t="str">
            <v>RB00000687</v>
          </cell>
          <cell r="I898" t="str">
            <v>2202</v>
          </cell>
          <cell r="J898">
            <v>152002.56</v>
          </cell>
          <cell r="K898" t="str">
            <v>KG</v>
          </cell>
          <cell r="L898">
            <v>103665.75</v>
          </cell>
          <cell r="M898" t="str">
            <v>EUR</v>
          </cell>
          <cell r="N898">
            <v>189349.59</v>
          </cell>
          <cell r="P898">
            <v>112998.7</v>
          </cell>
          <cell r="Q898">
            <v>112998.7</v>
          </cell>
          <cell r="R898">
            <v>-9332.9500000000007</v>
          </cell>
          <cell r="S898">
            <v>-9332.9500000000007</v>
          </cell>
          <cell r="T898">
            <v>0</v>
          </cell>
        </row>
        <row r="899">
          <cell r="B899">
            <v>1120000</v>
          </cell>
          <cell r="C899" t="str">
            <v>Fertige Erz</v>
          </cell>
          <cell r="D899" t="str">
            <v>RHZ0</v>
          </cell>
          <cell r="E899" t="str">
            <v>01698226</v>
          </cell>
          <cell r="G899" t="str">
            <v>BAYFERROX 180M</v>
          </cell>
          <cell r="H899" t="str">
            <v>RB00000687</v>
          </cell>
          <cell r="I899" t="str">
            <v>2202</v>
          </cell>
          <cell r="J899">
            <v>6250</v>
          </cell>
          <cell r="K899" t="str">
            <v>KG</v>
          </cell>
          <cell r="L899">
            <v>4262.5</v>
          </cell>
          <cell r="M899" t="str">
            <v>EUR</v>
          </cell>
          <cell r="N899">
            <v>7785.63</v>
          </cell>
          <cell r="P899">
            <v>4646.25</v>
          </cell>
          <cell r="Q899">
            <v>4646.25</v>
          </cell>
          <cell r="R899">
            <v>-383.75</v>
          </cell>
          <cell r="S899">
            <v>-383.75</v>
          </cell>
          <cell r="T899">
            <v>0</v>
          </cell>
        </row>
        <row r="900">
          <cell r="B900">
            <v>1120000</v>
          </cell>
          <cell r="C900" t="str">
            <v>Fertige Erz</v>
          </cell>
          <cell r="D900" t="str">
            <v>RHPV</v>
          </cell>
          <cell r="E900" t="str">
            <v>01657643</v>
          </cell>
          <cell r="G900" t="str">
            <v>BAYFERROX 303T</v>
          </cell>
          <cell r="H900" t="str">
            <v>RB00000687</v>
          </cell>
          <cell r="I900" t="str">
            <v>2202</v>
          </cell>
          <cell r="J900">
            <v>19575</v>
          </cell>
          <cell r="K900" t="str">
            <v>KG</v>
          </cell>
          <cell r="L900">
            <v>15100.16</v>
          </cell>
          <cell r="M900" t="str">
            <v>EUR</v>
          </cell>
          <cell r="N900">
            <v>33050.43</v>
          </cell>
          <cell r="P900">
            <v>18359.39</v>
          </cell>
          <cell r="Q900">
            <v>18359.39</v>
          </cell>
          <cell r="R900">
            <v>-3259.23</v>
          </cell>
          <cell r="S900">
            <v>-3259.23</v>
          </cell>
          <cell r="T900">
            <v>0</v>
          </cell>
        </row>
        <row r="901">
          <cell r="B901">
            <v>1120000</v>
          </cell>
          <cell r="C901" t="str">
            <v>Fertige Erz</v>
          </cell>
          <cell r="D901" t="str">
            <v>RHPV</v>
          </cell>
          <cell r="E901" t="str">
            <v>01614847</v>
          </cell>
          <cell r="G901" t="str">
            <v>BAYFERROX 330</v>
          </cell>
          <cell r="H901" t="str">
            <v>RB00000687</v>
          </cell>
          <cell r="I901" t="str">
            <v>2202</v>
          </cell>
          <cell r="J901">
            <v>9000</v>
          </cell>
          <cell r="K901" t="str">
            <v>KG</v>
          </cell>
          <cell r="L901">
            <v>5258.7</v>
          </cell>
          <cell r="M901" t="str">
            <v>EUR</v>
          </cell>
          <cell r="N901">
            <v>4864.5</v>
          </cell>
          <cell r="P901">
            <v>6837.3</v>
          </cell>
          <cell r="Q901">
            <v>4864.5</v>
          </cell>
          <cell r="R901">
            <v>394.2</v>
          </cell>
          <cell r="S901">
            <v>-1578.6</v>
          </cell>
          <cell r="T901">
            <v>1972.8</v>
          </cell>
        </row>
        <row r="902">
          <cell r="B902">
            <v>1120000</v>
          </cell>
          <cell r="C902" t="str">
            <v>Fertige Erz</v>
          </cell>
          <cell r="D902" t="str">
            <v>RHPV</v>
          </cell>
          <cell r="E902" t="str">
            <v>01581442</v>
          </cell>
          <cell r="G902" t="str">
            <v>BAYFERROX 110 QE66</v>
          </cell>
          <cell r="H902" t="str">
            <v>RB00000687</v>
          </cell>
          <cell r="I902" t="str">
            <v>2202</v>
          </cell>
          <cell r="J902">
            <v>3628.8</v>
          </cell>
          <cell r="K902" t="str">
            <v>KG</v>
          </cell>
          <cell r="L902">
            <v>2054.64</v>
          </cell>
          <cell r="M902" t="str">
            <v>EUR</v>
          </cell>
          <cell r="N902">
            <v>2378.6799999999998</v>
          </cell>
          <cell r="P902">
            <v>3235.08</v>
          </cell>
          <cell r="Q902">
            <v>2378.6799999999998</v>
          </cell>
          <cell r="R902">
            <v>-324.04000000000002</v>
          </cell>
          <cell r="S902">
            <v>-1180.44</v>
          </cell>
          <cell r="T902">
            <v>856.4</v>
          </cell>
        </row>
        <row r="903">
          <cell r="B903">
            <v>1120000</v>
          </cell>
          <cell r="C903" t="str">
            <v>Fertige Erz</v>
          </cell>
          <cell r="D903" t="str">
            <v>RHPV</v>
          </cell>
          <cell r="E903" t="str">
            <v>01578034</v>
          </cell>
          <cell r="G903" t="str">
            <v>BAYFERROX 120M QE66</v>
          </cell>
          <cell r="H903" t="str">
            <v>RB00000687</v>
          </cell>
          <cell r="I903" t="str">
            <v>2202</v>
          </cell>
          <cell r="J903">
            <v>884.52</v>
          </cell>
          <cell r="K903" t="str">
            <v>KG</v>
          </cell>
          <cell r="L903">
            <v>514.26</v>
          </cell>
          <cell r="M903" t="str">
            <v>EUR</v>
          </cell>
          <cell r="N903">
            <v>857.9</v>
          </cell>
          <cell r="P903">
            <v>737.6</v>
          </cell>
          <cell r="Q903">
            <v>737.6</v>
          </cell>
          <cell r="R903">
            <v>-223.34</v>
          </cell>
          <cell r="S903">
            <v>-223.34</v>
          </cell>
          <cell r="T903">
            <v>0</v>
          </cell>
        </row>
        <row r="904">
          <cell r="B904">
            <v>1120000</v>
          </cell>
          <cell r="C904" t="str">
            <v>Fertige Erz</v>
          </cell>
          <cell r="D904" t="str">
            <v>RHPV</v>
          </cell>
          <cell r="E904" t="str">
            <v>01574837</v>
          </cell>
          <cell r="G904" t="str">
            <v>BAYFERROX 316</v>
          </cell>
          <cell r="H904" t="str">
            <v>RB00000687</v>
          </cell>
          <cell r="I904" t="str">
            <v>2202</v>
          </cell>
          <cell r="J904">
            <v>1000</v>
          </cell>
          <cell r="K904" t="str">
            <v>KG</v>
          </cell>
          <cell r="L904">
            <v>537.79999999999995</v>
          </cell>
          <cell r="M904" t="str">
            <v>EUR</v>
          </cell>
          <cell r="N904">
            <v>890.7</v>
          </cell>
          <cell r="P904">
            <v>619.4</v>
          </cell>
          <cell r="Q904">
            <v>619.4</v>
          </cell>
          <cell r="R904">
            <v>-81.599999999999994</v>
          </cell>
          <cell r="S904">
            <v>-81.599999999999994</v>
          </cell>
          <cell r="T904">
            <v>0</v>
          </cell>
        </row>
        <row r="905">
          <cell r="B905">
            <v>1120000</v>
          </cell>
          <cell r="C905" t="str">
            <v>Fertige Erz</v>
          </cell>
          <cell r="D905" t="str">
            <v>RHZ0</v>
          </cell>
          <cell r="E905" t="str">
            <v>01574837</v>
          </cell>
          <cell r="G905" t="str">
            <v>BAYFERROX 316</v>
          </cell>
          <cell r="H905" t="str">
            <v>RB00000687</v>
          </cell>
          <cell r="I905" t="str">
            <v>2202</v>
          </cell>
          <cell r="J905">
            <v>6000</v>
          </cell>
          <cell r="K905" t="str">
            <v>KG</v>
          </cell>
          <cell r="L905">
            <v>3226.8</v>
          </cell>
          <cell r="M905" t="str">
            <v>EUR</v>
          </cell>
          <cell r="N905">
            <v>5344.2</v>
          </cell>
          <cell r="P905">
            <v>3716.4</v>
          </cell>
          <cell r="Q905">
            <v>3716.4</v>
          </cell>
          <cell r="R905">
            <v>-489.6</v>
          </cell>
          <cell r="S905">
            <v>-489.6</v>
          </cell>
          <cell r="T905">
            <v>0</v>
          </cell>
        </row>
        <row r="906">
          <cell r="B906">
            <v>1120000</v>
          </cell>
          <cell r="C906" t="str">
            <v>Fertige Erz</v>
          </cell>
          <cell r="D906" t="str">
            <v>RHZ0</v>
          </cell>
          <cell r="E906" t="str">
            <v>01574802</v>
          </cell>
          <cell r="G906" t="str">
            <v>BAYFERROX 316</v>
          </cell>
          <cell r="H906" t="str">
            <v>RB00000687</v>
          </cell>
          <cell r="I906" t="str">
            <v>2202</v>
          </cell>
          <cell r="J906">
            <v>16000</v>
          </cell>
          <cell r="K906" t="str">
            <v>KG</v>
          </cell>
          <cell r="L906">
            <v>8835.2000000000007</v>
          </cell>
          <cell r="M906" t="str">
            <v>EUR</v>
          </cell>
          <cell r="N906">
            <v>14334.4</v>
          </cell>
          <cell r="P906">
            <v>10150.4</v>
          </cell>
          <cell r="Q906">
            <v>10150.4</v>
          </cell>
          <cell r="R906">
            <v>-1315.2</v>
          </cell>
          <cell r="S906">
            <v>-1315.2</v>
          </cell>
          <cell r="T906">
            <v>0</v>
          </cell>
        </row>
        <row r="907">
          <cell r="B907">
            <v>1120000</v>
          </cell>
          <cell r="C907" t="str">
            <v>Fertige Erz</v>
          </cell>
          <cell r="D907" t="str">
            <v>RHPV</v>
          </cell>
          <cell r="E907" t="str">
            <v>01516330</v>
          </cell>
          <cell r="G907" t="str">
            <v>BAYOXIDE E8600/A,QE1</v>
          </cell>
          <cell r="H907" t="str">
            <v>RB00000687</v>
          </cell>
          <cell r="I907" t="str">
            <v>2202</v>
          </cell>
          <cell r="J907">
            <v>84000</v>
          </cell>
          <cell r="K907" t="str">
            <v>KG</v>
          </cell>
          <cell r="L907">
            <v>50433.59</v>
          </cell>
          <cell r="M907" t="str">
            <v>EUR</v>
          </cell>
          <cell r="N907">
            <v>97171.199999999997</v>
          </cell>
          <cell r="P907">
            <v>54339.6</v>
          </cell>
          <cell r="Q907">
            <v>54339.6</v>
          </cell>
          <cell r="R907">
            <v>-3906.01</v>
          </cell>
          <cell r="S907">
            <v>-3906.01</v>
          </cell>
          <cell r="T907">
            <v>0</v>
          </cell>
        </row>
        <row r="908">
          <cell r="B908">
            <v>1120000</v>
          </cell>
          <cell r="C908" t="str">
            <v>Fertige Erz</v>
          </cell>
          <cell r="D908" t="str">
            <v>RHPV</v>
          </cell>
          <cell r="E908" t="str">
            <v>01424568</v>
          </cell>
          <cell r="G908" t="str">
            <v>BAYOXIDE E 8706</v>
          </cell>
          <cell r="H908" t="str">
            <v>RB00000687</v>
          </cell>
          <cell r="I908" t="str">
            <v>2202</v>
          </cell>
          <cell r="J908">
            <v>117600</v>
          </cell>
          <cell r="K908" t="str">
            <v>KG</v>
          </cell>
          <cell r="L908">
            <v>115683.12</v>
          </cell>
          <cell r="M908" t="str">
            <v>EUR</v>
          </cell>
          <cell r="N908">
            <v>99818.880000000005</v>
          </cell>
          <cell r="P908">
            <v>121222.08</v>
          </cell>
          <cell r="Q908">
            <v>99818.880000000005</v>
          </cell>
          <cell r="R908">
            <v>15864.24</v>
          </cell>
          <cell r="S908">
            <v>-5538.96</v>
          </cell>
          <cell r="T908">
            <v>21403.200000000001</v>
          </cell>
        </row>
        <row r="909">
          <cell r="B909">
            <v>1120000</v>
          </cell>
          <cell r="C909" t="str">
            <v>Fertige Erz</v>
          </cell>
          <cell r="D909" t="str">
            <v>RHPV</v>
          </cell>
          <cell r="E909" t="str">
            <v>01359774</v>
          </cell>
          <cell r="G909" t="str">
            <v>BAYFERROX 965C</v>
          </cell>
          <cell r="H909" t="str">
            <v>RB00000687</v>
          </cell>
          <cell r="I909" t="str">
            <v>2202</v>
          </cell>
          <cell r="J909">
            <v>19000</v>
          </cell>
          <cell r="K909" t="str">
            <v>KG</v>
          </cell>
          <cell r="L909">
            <v>16474.900000000001</v>
          </cell>
          <cell r="M909" t="str">
            <v>EUR</v>
          </cell>
          <cell r="N909">
            <v>22953.9</v>
          </cell>
          <cell r="P909">
            <v>19062.7</v>
          </cell>
          <cell r="Q909">
            <v>19062.7</v>
          </cell>
          <cell r="R909">
            <v>-2587.8000000000002</v>
          </cell>
          <cell r="S909">
            <v>-2587.8000000000002</v>
          </cell>
          <cell r="T909">
            <v>0</v>
          </cell>
        </row>
        <row r="910">
          <cell r="B910">
            <v>1120000</v>
          </cell>
          <cell r="C910" t="str">
            <v>Fertige Erz</v>
          </cell>
          <cell r="D910" t="str">
            <v>RHPV</v>
          </cell>
          <cell r="E910" t="str">
            <v>01342928</v>
          </cell>
          <cell r="G910" t="str">
            <v>BAYOXIDE C VPAI 4084</v>
          </cell>
          <cell r="H910" t="str">
            <v>RB00000687</v>
          </cell>
          <cell r="I910" t="str">
            <v>2202</v>
          </cell>
          <cell r="J910">
            <v>13884</v>
          </cell>
          <cell r="K910" t="str">
            <v>KG</v>
          </cell>
          <cell r="L910">
            <v>272.13</v>
          </cell>
          <cell r="M910" t="str">
            <v>EUR</v>
          </cell>
          <cell r="N910">
            <v>12784.39</v>
          </cell>
          <cell r="P910">
            <v>270.74</v>
          </cell>
          <cell r="Q910">
            <v>270.74</v>
          </cell>
          <cell r="R910">
            <v>1.39</v>
          </cell>
          <cell r="S910">
            <v>1.39</v>
          </cell>
          <cell r="T910">
            <v>0</v>
          </cell>
        </row>
        <row r="911">
          <cell r="B911">
            <v>1120000</v>
          </cell>
          <cell r="C911" t="str">
            <v>Fertige Erz</v>
          </cell>
          <cell r="D911" t="str">
            <v>RHPV</v>
          </cell>
          <cell r="E911" t="str">
            <v>01244705</v>
          </cell>
          <cell r="G911" t="str">
            <v>BAYFERROX 318MB</v>
          </cell>
          <cell r="H911" t="str">
            <v>RB00000687</v>
          </cell>
          <cell r="I911" t="str">
            <v>2202</v>
          </cell>
          <cell r="J911">
            <v>3750</v>
          </cell>
          <cell r="K911" t="str">
            <v>KG</v>
          </cell>
          <cell r="L911">
            <v>2069.25</v>
          </cell>
          <cell r="M911" t="str">
            <v>EUR</v>
          </cell>
          <cell r="N911">
            <v>3046.88</v>
          </cell>
          <cell r="P911">
            <v>2500.13</v>
          </cell>
          <cell r="Q911">
            <v>2500.13</v>
          </cell>
          <cell r="R911">
            <v>-430.88</v>
          </cell>
          <cell r="S911">
            <v>-430.88</v>
          </cell>
          <cell r="T911">
            <v>0</v>
          </cell>
        </row>
        <row r="912">
          <cell r="B912">
            <v>1120000</v>
          </cell>
          <cell r="C912" t="str">
            <v>Fertige Erz</v>
          </cell>
          <cell r="D912" t="str">
            <v>RHPV</v>
          </cell>
          <cell r="E912" t="str">
            <v>01233142</v>
          </cell>
          <cell r="G912" t="str">
            <v>BAYFERROX 110C BTRVE</v>
          </cell>
          <cell r="H912" t="str">
            <v>RB00000687</v>
          </cell>
          <cell r="I912" t="str">
            <v>2202</v>
          </cell>
          <cell r="J912">
            <v>20000</v>
          </cell>
          <cell r="K912" t="str">
            <v>KG</v>
          </cell>
          <cell r="L912">
            <v>12170</v>
          </cell>
          <cell r="M912" t="str">
            <v>EUR</v>
          </cell>
          <cell r="N912">
            <v>17608</v>
          </cell>
          <cell r="P912">
            <v>17608</v>
          </cell>
          <cell r="Q912">
            <v>17608</v>
          </cell>
          <cell r="R912">
            <v>-5438</v>
          </cell>
          <cell r="S912">
            <v>-5438</v>
          </cell>
          <cell r="T912">
            <v>0</v>
          </cell>
        </row>
        <row r="913">
          <cell r="B913">
            <v>1120000</v>
          </cell>
          <cell r="C913" t="str">
            <v>Fertige Erz</v>
          </cell>
          <cell r="D913" t="str">
            <v>RHPV</v>
          </cell>
          <cell r="E913" t="str">
            <v>01229331</v>
          </cell>
          <cell r="G913" t="str">
            <v>BAYFERROX 965C</v>
          </cell>
          <cell r="H913" t="str">
            <v>RB00000687</v>
          </cell>
          <cell r="I913" t="str">
            <v>2202</v>
          </cell>
          <cell r="J913">
            <v>78400</v>
          </cell>
          <cell r="K913" t="str">
            <v>KG</v>
          </cell>
          <cell r="L913">
            <v>69344.800000000003</v>
          </cell>
          <cell r="M913" t="str">
            <v>EUR</v>
          </cell>
          <cell r="N913">
            <v>91539.839999999997</v>
          </cell>
          <cell r="P913">
            <v>80062.080000000002</v>
          </cell>
          <cell r="Q913">
            <v>80062.080000000002</v>
          </cell>
          <cell r="R913">
            <v>-10717.28</v>
          </cell>
          <cell r="S913">
            <v>-10717.28</v>
          </cell>
          <cell r="T913">
            <v>0</v>
          </cell>
        </row>
        <row r="914">
          <cell r="B914">
            <v>1120000</v>
          </cell>
          <cell r="C914" t="str">
            <v>Fertige Erz</v>
          </cell>
          <cell r="D914" t="str">
            <v>RHPV</v>
          </cell>
          <cell r="E914" t="str">
            <v>01229285</v>
          </cell>
          <cell r="G914" t="str">
            <v>BAYFERROX 920C</v>
          </cell>
          <cell r="H914" t="str">
            <v>RB00000687</v>
          </cell>
          <cell r="I914" t="str">
            <v>2202</v>
          </cell>
          <cell r="J914">
            <v>2000</v>
          </cell>
          <cell r="K914" t="str">
            <v>KG</v>
          </cell>
          <cell r="L914">
            <v>1746</v>
          </cell>
          <cell r="M914" t="str">
            <v>EUR</v>
          </cell>
          <cell r="N914">
            <v>1284.5999999999999</v>
          </cell>
          <cell r="P914">
            <v>1682.6</v>
          </cell>
          <cell r="Q914">
            <v>1284.5999999999999</v>
          </cell>
          <cell r="R914">
            <v>461.4</v>
          </cell>
          <cell r="S914">
            <v>63.4</v>
          </cell>
          <cell r="T914">
            <v>398</v>
          </cell>
        </row>
        <row r="915">
          <cell r="B915">
            <v>1120000</v>
          </cell>
          <cell r="C915" t="str">
            <v>Fertige Erz</v>
          </cell>
          <cell r="D915" t="str">
            <v>RHPV</v>
          </cell>
          <cell r="E915" t="str">
            <v>01209675</v>
          </cell>
          <cell r="G915" t="str">
            <v>BAYFERROX 943</v>
          </cell>
          <cell r="H915" t="str">
            <v>RB00000687</v>
          </cell>
          <cell r="I915" t="str">
            <v>2202</v>
          </cell>
          <cell r="J915">
            <v>800</v>
          </cell>
          <cell r="K915" t="str">
            <v>KG</v>
          </cell>
          <cell r="L915">
            <v>836.64</v>
          </cell>
          <cell r="M915" t="str">
            <v>EUR</v>
          </cell>
          <cell r="N915">
            <v>2219.12</v>
          </cell>
          <cell r="P915">
            <v>847.28</v>
          </cell>
          <cell r="Q915">
            <v>847.28</v>
          </cell>
          <cell r="R915">
            <v>-10.64</v>
          </cell>
          <cell r="S915">
            <v>-10.64</v>
          </cell>
          <cell r="T915">
            <v>0</v>
          </cell>
        </row>
        <row r="916">
          <cell r="B916">
            <v>1120000</v>
          </cell>
          <cell r="C916" t="str">
            <v>Fertige Erz</v>
          </cell>
          <cell r="D916" t="str">
            <v>RHDK</v>
          </cell>
          <cell r="E916" t="str">
            <v>01094037</v>
          </cell>
          <cell r="G916" t="str">
            <v>BAYFERROX 330C</v>
          </cell>
          <cell r="H916" t="str">
            <v>RB00000687</v>
          </cell>
          <cell r="I916" t="str">
            <v>2202</v>
          </cell>
          <cell r="J916">
            <v>14000</v>
          </cell>
          <cell r="K916" t="str">
            <v>KG</v>
          </cell>
          <cell r="L916">
            <v>9382.7999999999993</v>
          </cell>
          <cell r="M916" t="str">
            <v>EUR</v>
          </cell>
          <cell r="N916">
            <v>10189.200000000001</v>
          </cell>
          <cell r="P916">
            <v>11496.8</v>
          </cell>
          <cell r="Q916">
            <v>10189.200000000001</v>
          </cell>
          <cell r="R916">
            <v>-806.4</v>
          </cell>
          <cell r="S916">
            <v>-2114</v>
          </cell>
          <cell r="T916">
            <v>1307.5999999999999</v>
          </cell>
        </row>
        <row r="917">
          <cell r="B917">
            <v>1120000</v>
          </cell>
          <cell r="C917" t="str">
            <v>Fertige Erz</v>
          </cell>
          <cell r="D917" t="str">
            <v>RHPV</v>
          </cell>
          <cell r="E917" t="str">
            <v>01094037</v>
          </cell>
          <cell r="G917" t="str">
            <v>BAYFERROX 330C</v>
          </cell>
          <cell r="H917" t="str">
            <v>RB00000687</v>
          </cell>
          <cell r="I917" t="str">
            <v>2202</v>
          </cell>
          <cell r="J917">
            <v>368179</v>
          </cell>
          <cell r="K917" t="str">
            <v>KG</v>
          </cell>
          <cell r="L917">
            <v>246753.57</v>
          </cell>
          <cell r="M917" t="str">
            <v>EUR</v>
          </cell>
          <cell r="N917">
            <v>267960.68</v>
          </cell>
          <cell r="P917">
            <v>302348.59000000003</v>
          </cell>
          <cell r="Q917">
            <v>267960.68</v>
          </cell>
          <cell r="R917">
            <v>-21207.11</v>
          </cell>
          <cell r="S917">
            <v>-55595.02</v>
          </cell>
          <cell r="T917">
            <v>34387.910000000003</v>
          </cell>
        </row>
        <row r="918">
          <cell r="B918">
            <v>1120000</v>
          </cell>
          <cell r="C918" t="str">
            <v>Fertige Erz</v>
          </cell>
          <cell r="D918" t="str">
            <v>RHPV</v>
          </cell>
          <cell r="E918" t="str">
            <v>01094029</v>
          </cell>
          <cell r="G918" t="str">
            <v>BAYFERROX 330C</v>
          </cell>
          <cell r="H918" t="str">
            <v>RB00000687</v>
          </cell>
          <cell r="I918" t="str">
            <v>2202</v>
          </cell>
          <cell r="J918">
            <v>65100</v>
          </cell>
          <cell r="K918" t="str">
            <v>KG</v>
          </cell>
          <cell r="L918">
            <v>43799.28</v>
          </cell>
          <cell r="M918" t="str">
            <v>EUR</v>
          </cell>
          <cell r="N918">
            <v>55198.29</v>
          </cell>
          <cell r="P918">
            <v>53531.73</v>
          </cell>
          <cell r="Q918">
            <v>53531.73</v>
          </cell>
          <cell r="R918">
            <v>-9732.4500000000007</v>
          </cell>
          <cell r="S918">
            <v>-9732.4500000000007</v>
          </cell>
          <cell r="T918">
            <v>0</v>
          </cell>
        </row>
        <row r="919">
          <cell r="B919">
            <v>1120000</v>
          </cell>
          <cell r="C919" t="str">
            <v>Fertige Erz</v>
          </cell>
          <cell r="D919" t="str">
            <v>RHPV</v>
          </cell>
          <cell r="E919" t="str">
            <v>01094010</v>
          </cell>
          <cell r="G919" t="str">
            <v>BAYFERROX 318C</v>
          </cell>
          <cell r="H919" t="str">
            <v>RB00000687</v>
          </cell>
          <cell r="I919" t="str">
            <v>2202</v>
          </cell>
          <cell r="J919">
            <v>28000</v>
          </cell>
          <cell r="K919" t="str">
            <v>KG</v>
          </cell>
          <cell r="L919">
            <v>16077.6</v>
          </cell>
          <cell r="M919" t="str">
            <v>EUR</v>
          </cell>
          <cell r="N919">
            <v>24763.200000000001</v>
          </cell>
          <cell r="P919">
            <v>14887.6</v>
          </cell>
          <cell r="Q919">
            <v>14887.6</v>
          </cell>
          <cell r="R919">
            <v>1190</v>
          </cell>
          <cell r="S919">
            <v>1190</v>
          </cell>
          <cell r="T919">
            <v>0</v>
          </cell>
        </row>
        <row r="920">
          <cell r="B920">
            <v>1120000</v>
          </cell>
          <cell r="C920" t="str">
            <v>Fertige Erz</v>
          </cell>
          <cell r="D920" t="str">
            <v>RHPV</v>
          </cell>
          <cell r="E920" t="str">
            <v>01094002</v>
          </cell>
          <cell r="G920" t="str">
            <v>BAYFERROX 318C</v>
          </cell>
          <cell r="H920" t="str">
            <v>RB00000687</v>
          </cell>
          <cell r="I920" t="str">
            <v>2202</v>
          </cell>
          <cell r="J920">
            <v>14700</v>
          </cell>
          <cell r="K920" t="str">
            <v>KG</v>
          </cell>
          <cell r="L920">
            <v>8478.9599999999991</v>
          </cell>
          <cell r="M920" t="str">
            <v>EUR</v>
          </cell>
          <cell r="N920">
            <v>14242.83</v>
          </cell>
          <cell r="P920">
            <v>7832.16</v>
          </cell>
          <cell r="Q920">
            <v>7832.16</v>
          </cell>
          <cell r="R920">
            <v>646.79999999999995</v>
          </cell>
          <cell r="S920">
            <v>646.79999999999995</v>
          </cell>
          <cell r="T920">
            <v>0</v>
          </cell>
        </row>
        <row r="921">
          <cell r="B921">
            <v>1120000</v>
          </cell>
          <cell r="C921" t="str">
            <v>Fertige Erz</v>
          </cell>
          <cell r="D921" t="str">
            <v>RHPV</v>
          </cell>
          <cell r="E921" t="str">
            <v>01093995</v>
          </cell>
          <cell r="G921" t="str">
            <v>BAYFERROX 130C</v>
          </cell>
          <cell r="H921" t="str">
            <v>RB00000687</v>
          </cell>
          <cell r="I921" t="str">
            <v>2202</v>
          </cell>
          <cell r="J921">
            <v>175000</v>
          </cell>
          <cell r="K921" t="str">
            <v>KG</v>
          </cell>
          <cell r="L921">
            <v>101465</v>
          </cell>
          <cell r="M921" t="str">
            <v>EUR</v>
          </cell>
          <cell r="N921">
            <v>129132.5</v>
          </cell>
          <cell r="P921">
            <v>122570</v>
          </cell>
          <cell r="Q921">
            <v>122570</v>
          </cell>
          <cell r="R921">
            <v>-21105</v>
          </cell>
          <cell r="S921">
            <v>-21105</v>
          </cell>
          <cell r="T921">
            <v>0</v>
          </cell>
        </row>
        <row r="922">
          <cell r="B922">
            <v>1120000</v>
          </cell>
          <cell r="C922" t="str">
            <v>Fertige Erz</v>
          </cell>
          <cell r="D922" t="str">
            <v>RHZ0</v>
          </cell>
          <cell r="E922" t="str">
            <v>01093995</v>
          </cell>
          <cell r="G922" t="str">
            <v>BAYFERROX 130C</v>
          </cell>
          <cell r="H922" t="str">
            <v>RB00000687</v>
          </cell>
          <cell r="I922" t="str">
            <v>2202</v>
          </cell>
          <cell r="J922">
            <v>14000</v>
          </cell>
          <cell r="K922" t="str">
            <v>KG</v>
          </cell>
          <cell r="L922">
            <v>8117.2</v>
          </cell>
          <cell r="M922" t="str">
            <v>EUR</v>
          </cell>
          <cell r="N922">
            <v>10330.6</v>
          </cell>
          <cell r="P922">
            <v>9805.6</v>
          </cell>
          <cell r="Q922">
            <v>9805.6</v>
          </cell>
          <cell r="R922">
            <v>-1688.4</v>
          </cell>
          <cell r="S922">
            <v>-1688.4</v>
          </cell>
          <cell r="T922">
            <v>0</v>
          </cell>
        </row>
        <row r="923">
          <cell r="B923">
            <v>1120000</v>
          </cell>
          <cell r="C923" t="str">
            <v>Fertige Erz</v>
          </cell>
          <cell r="D923" t="str">
            <v>RHPV</v>
          </cell>
          <cell r="E923" t="str">
            <v>01093987</v>
          </cell>
          <cell r="G923" t="str">
            <v>BAYFERROX 130C</v>
          </cell>
          <cell r="H923" t="str">
            <v>RB00000687</v>
          </cell>
          <cell r="I923" t="str">
            <v>2202</v>
          </cell>
          <cell r="J923">
            <v>40850</v>
          </cell>
          <cell r="K923" t="str">
            <v>KG</v>
          </cell>
          <cell r="L923">
            <v>23742.02</v>
          </cell>
          <cell r="M923" t="str">
            <v>EUR</v>
          </cell>
          <cell r="N923">
            <v>41013.4</v>
          </cell>
          <cell r="P923">
            <v>28639.94</v>
          </cell>
          <cell r="Q923">
            <v>28639.94</v>
          </cell>
          <cell r="R923">
            <v>-4897.92</v>
          </cell>
          <cell r="S923">
            <v>-4897.92</v>
          </cell>
          <cell r="T923">
            <v>0</v>
          </cell>
        </row>
        <row r="924">
          <cell r="B924">
            <v>1120000</v>
          </cell>
          <cell r="C924" t="str">
            <v>Fertige Erz</v>
          </cell>
          <cell r="D924" t="str">
            <v>RHZ0</v>
          </cell>
          <cell r="E924" t="str">
            <v>01093987</v>
          </cell>
          <cell r="G924" t="str">
            <v>BAYFERROX 130C</v>
          </cell>
          <cell r="H924" t="str">
            <v>RB00000687</v>
          </cell>
          <cell r="I924" t="str">
            <v>2202</v>
          </cell>
          <cell r="J924">
            <v>9900</v>
          </cell>
          <cell r="K924" t="str">
            <v>KG</v>
          </cell>
          <cell r="L924">
            <v>5753.88</v>
          </cell>
          <cell r="M924" t="str">
            <v>EUR</v>
          </cell>
          <cell r="N924">
            <v>9939.6</v>
          </cell>
          <cell r="P924">
            <v>6940.89</v>
          </cell>
          <cell r="Q924">
            <v>6940.89</v>
          </cell>
          <cell r="R924">
            <v>-1187.01</v>
          </cell>
          <cell r="S924">
            <v>-1187.01</v>
          </cell>
          <cell r="T924">
            <v>0</v>
          </cell>
        </row>
        <row r="925">
          <cell r="B925">
            <v>1120000</v>
          </cell>
          <cell r="C925" t="str">
            <v>Fertige Erz</v>
          </cell>
          <cell r="D925" t="str">
            <v>RHDK</v>
          </cell>
          <cell r="E925" t="str">
            <v>01093979</v>
          </cell>
          <cell r="G925" t="str">
            <v>BAYFERROX 110C</v>
          </cell>
          <cell r="H925" t="str">
            <v>RB00000687</v>
          </cell>
          <cell r="I925" t="str">
            <v>2202</v>
          </cell>
          <cell r="J925">
            <v>4000</v>
          </cell>
          <cell r="K925" t="str">
            <v>KG</v>
          </cell>
          <cell r="L925">
            <v>2499.6</v>
          </cell>
          <cell r="M925" t="str">
            <v>EUR</v>
          </cell>
          <cell r="N925">
            <v>2910.4</v>
          </cell>
          <cell r="P925">
            <v>3588</v>
          </cell>
          <cell r="Q925">
            <v>2910.4</v>
          </cell>
          <cell r="R925">
            <v>-410.8</v>
          </cell>
          <cell r="S925">
            <v>-1088.4000000000001</v>
          </cell>
          <cell r="T925">
            <v>677.6</v>
          </cell>
        </row>
        <row r="926">
          <cell r="B926">
            <v>1120000</v>
          </cell>
          <cell r="C926" t="str">
            <v>Fertige Erz</v>
          </cell>
          <cell r="D926" t="str">
            <v>RHPV</v>
          </cell>
          <cell r="E926" t="str">
            <v>01093979</v>
          </cell>
          <cell r="G926" t="str">
            <v>BAYFERROX 110C</v>
          </cell>
          <cell r="H926" t="str">
            <v>RB00000687</v>
          </cell>
          <cell r="I926" t="str">
            <v>2202</v>
          </cell>
          <cell r="J926">
            <v>139000</v>
          </cell>
          <cell r="K926" t="str">
            <v>KG</v>
          </cell>
          <cell r="L926">
            <v>86861.1</v>
          </cell>
          <cell r="M926" t="str">
            <v>EUR</v>
          </cell>
          <cell r="N926">
            <v>101136.4</v>
          </cell>
          <cell r="P926">
            <v>124683</v>
          </cell>
          <cell r="Q926">
            <v>101136.4</v>
          </cell>
          <cell r="R926">
            <v>-14275.3</v>
          </cell>
          <cell r="S926">
            <v>-37821.9</v>
          </cell>
          <cell r="T926">
            <v>23546.6</v>
          </cell>
        </row>
        <row r="927">
          <cell r="B927">
            <v>1120000</v>
          </cell>
          <cell r="C927" t="str">
            <v>Fertige Erz</v>
          </cell>
          <cell r="D927" t="str">
            <v>RHDK</v>
          </cell>
          <cell r="E927" t="str">
            <v>01093960</v>
          </cell>
          <cell r="G927" t="str">
            <v>BAYFERROX 110C</v>
          </cell>
          <cell r="H927" t="str">
            <v>RB00000687</v>
          </cell>
          <cell r="I927" t="str">
            <v>2202</v>
          </cell>
          <cell r="J927">
            <v>5250</v>
          </cell>
          <cell r="K927" t="str">
            <v>KG</v>
          </cell>
          <cell r="L927">
            <v>3291.75</v>
          </cell>
          <cell r="M927" t="str">
            <v>EUR</v>
          </cell>
          <cell r="N927">
            <v>4723.43</v>
          </cell>
          <cell r="P927">
            <v>4716.6000000000004</v>
          </cell>
          <cell r="Q927">
            <v>4716.6000000000004</v>
          </cell>
          <cell r="R927">
            <v>-1424.85</v>
          </cell>
          <cell r="S927">
            <v>-1424.85</v>
          </cell>
          <cell r="T927">
            <v>0</v>
          </cell>
        </row>
        <row r="928">
          <cell r="B928">
            <v>1120000</v>
          </cell>
          <cell r="C928" t="str">
            <v>Fertige Erz</v>
          </cell>
          <cell r="D928" t="str">
            <v>RHPV</v>
          </cell>
          <cell r="E928" t="str">
            <v>01093960</v>
          </cell>
          <cell r="G928" t="str">
            <v>BAYFERROX 110C</v>
          </cell>
          <cell r="H928" t="str">
            <v>RB00000687</v>
          </cell>
          <cell r="I928" t="str">
            <v>2202</v>
          </cell>
          <cell r="J928">
            <v>31450</v>
          </cell>
          <cell r="K928" t="str">
            <v>KG</v>
          </cell>
          <cell r="L928">
            <v>19719.150000000001</v>
          </cell>
          <cell r="M928" t="str">
            <v>EUR</v>
          </cell>
          <cell r="N928">
            <v>28295.56</v>
          </cell>
          <cell r="P928">
            <v>28254.68</v>
          </cell>
          <cell r="Q928">
            <v>28254.68</v>
          </cell>
          <cell r="R928">
            <v>-8535.5300000000007</v>
          </cell>
          <cell r="S928">
            <v>-8535.5300000000007</v>
          </cell>
          <cell r="T928">
            <v>0</v>
          </cell>
        </row>
        <row r="929">
          <cell r="B929">
            <v>1120000</v>
          </cell>
          <cell r="C929" t="str">
            <v>Fertige Erz</v>
          </cell>
          <cell r="D929" t="str">
            <v>RHPV</v>
          </cell>
          <cell r="E929" t="str">
            <v>01041448</v>
          </cell>
          <cell r="G929" t="str">
            <v>BAYOXIDE E III</v>
          </cell>
          <cell r="H929" t="str">
            <v>RB00000687</v>
          </cell>
          <cell r="I929" t="str">
            <v>2202</v>
          </cell>
          <cell r="J929">
            <v>7000</v>
          </cell>
          <cell r="K929" t="str">
            <v>KG</v>
          </cell>
          <cell r="L929">
            <v>3642.8</v>
          </cell>
          <cell r="M929" t="str">
            <v>EUR</v>
          </cell>
          <cell r="N929">
            <v>23907.8</v>
          </cell>
          <cell r="P929">
            <v>4782.3999999999996</v>
          </cell>
          <cell r="Q929">
            <v>4782.3999999999996</v>
          </cell>
          <cell r="R929">
            <v>-1139.5999999999999</v>
          </cell>
          <cell r="S929">
            <v>-1139.5999999999999</v>
          </cell>
          <cell r="T929">
            <v>0</v>
          </cell>
        </row>
        <row r="930">
          <cell r="B930">
            <v>1120000</v>
          </cell>
          <cell r="C930" t="str">
            <v>Fertige Erz</v>
          </cell>
          <cell r="D930" t="str">
            <v>RHPV</v>
          </cell>
          <cell r="E930" t="str">
            <v>01015307</v>
          </cell>
          <cell r="G930" t="str">
            <v>BAYFERROX 130M BTRVE</v>
          </cell>
          <cell r="H930" t="str">
            <v>RB00000687</v>
          </cell>
          <cell r="I930" t="str">
            <v>2202</v>
          </cell>
          <cell r="J930">
            <v>9000</v>
          </cell>
          <cell r="K930" t="str">
            <v>KG</v>
          </cell>
          <cell r="L930">
            <v>4876.2</v>
          </cell>
          <cell r="M930" t="str">
            <v>EUR</v>
          </cell>
          <cell r="N930">
            <v>6589.8</v>
          </cell>
          <cell r="P930">
            <v>6589.8</v>
          </cell>
          <cell r="Q930">
            <v>6589.8</v>
          </cell>
          <cell r="R930">
            <v>-1713.6</v>
          </cell>
          <cell r="S930">
            <v>-1713.6</v>
          </cell>
          <cell r="T930">
            <v>0</v>
          </cell>
        </row>
        <row r="931">
          <cell r="B931">
            <v>1120000</v>
          </cell>
          <cell r="C931" t="str">
            <v>Fertige Erz</v>
          </cell>
          <cell r="D931" t="str">
            <v>RHPV</v>
          </cell>
          <cell r="E931" t="str">
            <v>01008335</v>
          </cell>
          <cell r="G931" t="str">
            <v>BAYOXIDE E BL32</v>
          </cell>
          <cell r="H931" t="str">
            <v>RB00000687</v>
          </cell>
          <cell r="I931" t="str">
            <v>2202</v>
          </cell>
          <cell r="J931">
            <v>4000</v>
          </cell>
          <cell r="K931" t="str">
            <v>KG</v>
          </cell>
          <cell r="L931">
            <v>1962.8</v>
          </cell>
          <cell r="M931" t="str">
            <v>EUR</v>
          </cell>
          <cell r="N931">
            <v>3774</v>
          </cell>
          <cell r="P931">
            <v>1967.6</v>
          </cell>
          <cell r="Q931">
            <v>1967.6</v>
          </cell>
          <cell r="R931">
            <v>-4.8</v>
          </cell>
          <cell r="S931">
            <v>-4.8</v>
          </cell>
          <cell r="T931">
            <v>0</v>
          </cell>
        </row>
        <row r="932">
          <cell r="B932">
            <v>1120000</v>
          </cell>
          <cell r="C932" t="str">
            <v>Fertige Erz</v>
          </cell>
          <cell r="D932" t="str">
            <v>RHPV</v>
          </cell>
          <cell r="E932" t="str">
            <v>01008300</v>
          </cell>
          <cell r="G932" t="str">
            <v>BAYOXIDE E BL31</v>
          </cell>
          <cell r="H932" t="str">
            <v>RB00000687</v>
          </cell>
          <cell r="I932" t="str">
            <v>2202</v>
          </cell>
          <cell r="J932">
            <v>7675</v>
          </cell>
          <cell r="K932" t="str">
            <v>KG</v>
          </cell>
          <cell r="L932">
            <v>4226.62</v>
          </cell>
          <cell r="M932" t="str">
            <v>EUR</v>
          </cell>
          <cell r="N932">
            <v>5749.34</v>
          </cell>
          <cell r="P932">
            <v>4549.74</v>
          </cell>
          <cell r="Q932">
            <v>4549.74</v>
          </cell>
          <cell r="R932">
            <v>-323.12</v>
          </cell>
          <cell r="S932">
            <v>-323.12</v>
          </cell>
          <cell r="T932">
            <v>0</v>
          </cell>
        </row>
        <row r="933">
          <cell r="B933">
            <v>1120000</v>
          </cell>
          <cell r="C933" t="str">
            <v>Fertige Erz</v>
          </cell>
          <cell r="D933" t="str">
            <v>RHPV</v>
          </cell>
          <cell r="E933" t="str">
            <v>00838806</v>
          </cell>
          <cell r="G933" t="str">
            <v>BAYFERROX 105M BTRVE</v>
          </cell>
          <cell r="H933" t="str">
            <v>RB00000687</v>
          </cell>
          <cell r="I933" t="str">
            <v>2202</v>
          </cell>
          <cell r="J933">
            <v>1000</v>
          </cell>
          <cell r="K933" t="str">
            <v>KG</v>
          </cell>
          <cell r="L933">
            <v>876.2</v>
          </cell>
          <cell r="M933" t="str">
            <v>EUR</v>
          </cell>
          <cell r="N933">
            <v>959</v>
          </cell>
          <cell r="P933">
            <v>959</v>
          </cell>
          <cell r="Q933">
            <v>959</v>
          </cell>
          <cell r="R933">
            <v>-82.8</v>
          </cell>
          <cell r="S933">
            <v>-82.8</v>
          </cell>
          <cell r="T933">
            <v>0</v>
          </cell>
        </row>
        <row r="934">
          <cell r="B934">
            <v>1120000</v>
          </cell>
          <cell r="C934" t="str">
            <v>Fertige Erz</v>
          </cell>
          <cell r="D934" t="str">
            <v>RHPV</v>
          </cell>
          <cell r="E934" t="str">
            <v>00809314</v>
          </cell>
          <cell r="G934" t="str">
            <v>BAYFERROX-PASTE 300</v>
          </cell>
          <cell r="H934" t="str">
            <v>RB00000687</v>
          </cell>
          <cell r="I934" t="str">
            <v>2202</v>
          </cell>
          <cell r="J934">
            <v>536960</v>
          </cell>
          <cell r="K934" t="str">
            <v>KG</v>
          </cell>
          <cell r="L934">
            <v>53.7</v>
          </cell>
          <cell r="M934" t="str">
            <v>EUR</v>
          </cell>
          <cell r="N934">
            <v>53.7</v>
          </cell>
          <cell r="P934">
            <v>53.7</v>
          </cell>
          <cell r="Q934">
            <v>53.7</v>
          </cell>
          <cell r="R934">
            <v>0</v>
          </cell>
          <cell r="S934">
            <v>0</v>
          </cell>
          <cell r="T934">
            <v>0</v>
          </cell>
        </row>
        <row r="935">
          <cell r="B935">
            <v>1120000</v>
          </cell>
          <cell r="C935" t="str">
            <v>Fertige Erz</v>
          </cell>
          <cell r="D935" t="str">
            <v>RHPV</v>
          </cell>
          <cell r="E935" t="str">
            <v>00757342</v>
          </cell>
          <cell r="G935" t="str">
            <v>BAYFERROX 920Z</v>
          </cell>
          <cell r="H935" t="str">
            <v>RB00000687</v>
          </cell>
          <cell r="I935" t="str">
            <v>2202</v>
          </cell>
          <cell r="J935">
            <v>750</v>
          </cell>
          <cell r="K935" t="str">
            <v>KG</v>
          </cell>
          <cell r="L935">
            <v>701.85</v>
          </cell>
          <cell r="M935" t="str">
            <v>EUR</v>
          </cell>
          <cell r="N935">
            <v>1487.93</v>
          </cell>
          <cell r="P935">
            <v>704.85</v>
          </cell>
          <cell r="Q935">
            <v>704.85</v>
          </cell>
          <cell r="R935">
            <v>-3</v>
          </cell>
          <cell r="S935">
            <v>-3</v>
          </cell>
          <cell r="T935">
            <v>0</v>
          </cell>
        </row>
        <row r="936">
          <cell r="B936">
            <v>1120000</v>
          </cell>
          <cell r="C936" t="str">
            <v>Fertige Erz</v>
          </cell>
          <cell r="D936" t="str">
            <v>RHPV</v>
          </cell>
          <cell r="E936" t="str">
            <v>00755005</v>
          </cell>
          <cell r="G936" t="str">
            <v>BAYFERROX 950</v>
          </cell>
          <cell r="H936" t="str">
            <v>RB00000687</v>
          </cell>
          <cell r="I936" t="str">
            <v>2202</v>
          </cell>
          <cell r="J936">
            <v>58060.800000000003</v>
          </cell>
          <cell r="K936" t="str">
            <v>KG</v>
          </cell>
          <cell r="L936">
            <v>137272.95999999999</v>
          </cell>
          <cell r="M936" t="str">
            <v>EUR</v>
          </cell>
          <cell r="N936">
            <v>81888.95</v>
          </cell>
          <cell r="P936">
            <v>111308.36</v>
          </cell>
          <cell r="Q936">
            <v>81888.95</v>
          </cell>
          <cell r="R936">
            <v>55384.01</v>
          </cell>
          <cell r="S936">
            <v>25964.6</v>
          </cell>
          <cell r="T936">
            <v>29419.41</v>
          </cell>
        </row>
        <row r="937">
          <cell r="B937">
            <v>1120000</v>
          </cell>
          <cell r="C937" t="str">
            <v>Fertige Erz</v>
          </cell>
          <cell r="D937" t="str">
            <v>RHPV</v>
          </cell>
          <cell r="E937" t="str">
            <v>00754203</v>
          </cell>
          <cell r="G937" t="str">
            <v>BAYFERROX 920</v>
          </cell>
          <cell r="H937" t="str">
            <v>RB00000687</v>
          </cell>
          <cell r="I937" t="str">
            <v>2202</v>
          </cell>
          <cell r="J937">
            <v>4200</v>
          </cell>
          <cell r="K937" t="str">
            <v>KG</v>
          </cell>
          <cell r="L937">
            <v>3350.76</v>
          </cell>
          <cell r="M937" t="str">
            <v>EUR</v>
          </cell>
          <cell r="N937">
            <v>3231.9</v>
          </cell>
          <cell r="P937">
            <v>3425.52</v>
          </cell>
          <cell r="Q937">
            <v>3231.9</v>
          </cell>
          <cell r="R937">
            <v>118.86</v>
          </cell>
          <cell r="S937">
            <v>-74.760000000000005</v>
          </cell>
          <cell r="T937">
            <v>193.62</v>
          </cell>
        </row>
        <row r="938">
          <cell r="B938">
            <v>1120000</v>
          </cell>
          <cell r="C938" t="str">
            <v>Fertige Erz</v>
          </cell>
          <cell r="D938" t="str">
            <v>RHPV</v>
          </cell>
          <cell r="E938" t="str">
            <v>00747452</v>
          </cell>
          <cell r="G938" t="str">
            <v>BAYFERROX R-KL 630,</v>
          </cell>
          <cell r="H938" t="str">
            <v>RB00000687</v>
          </cell>
          <cell r="I938" t="str">
            <v>2202</v>
          </cell>
          <cell r="J938">
            <v>1000</v>
          </cell>
          <cell r="K938" t="str">
            <v>KG</v>
          </cell>
          <cell r="L938">
            <v>802.6</v>
          </cell>
          <cell r="M938" t="str">
            <v>EUR</v>
          </cell>
          <cell r="N938">
            <v>1137.0999999999999</v>
          </cell>
          <cell r="P938">
            <v>1137.0999999999999</v>
          </cell>
          <cell r="Q938">
            <v>1137.0999999999999</v>
          </cell>
          <cell r="R938">
            <v>-334.5</v>
          </cell>
          <cell r="S938">
            <v>-334.5</v>
          </cell>
          <cell r="T938">
            <v>0</v>
          </cell>
        </row>
        <row r="939">
          <cell r="B939">
            <v>1120000</v>
          </cell>
          <cell r="C939" t="str">
            <v>Fertige Erz</v>
          </cell>
          <cell r="D939" t="str">
            <v>RHPV</v>
          </cell>
          <cell r="E939" t="str">
            <v>00743546</v>
          </cell>
          <cell r="G939" t="str">
            <v>BAYFERROX R-KL 3950,</v>
          </cell>
          <cell r="H939" t="str">
            <v>RB00000687</v>
          </cell>
          <cell r="I939" t="str">
            <v>2202</v>
          </cell>
          <cell r="J939">
            <v>4000</v>
          </cell>
          <cell r="K939" t="str">
            <v>KG</v>
          </cell>
          <cell r="L939">
            <v>8737.6</v>
          </cell>
          <cell r="M939" t="str">
            <v>EUR</v>
          </cell>
          <cell r="N939">
            <v>6700</v>
          </cell>
          <cell r="P939">
            <v>6700</v>
          </cell>
          <cell r="Q939">
            <v>6700</v>
          </cell>
          <cell r="R939">
            <v>2037.6</v>
          </cell>
          <cell r="S939">
            <v>2037.6</v>
          </cell>
          <cell r="T939">
            <v>0</v>
          </cell>
        </row>
        <row r="940">
          <cell r="B940">
            <v>1120000</v>
          </cell>
          <cell r="C940" t="str">
            <v>Fertige Erz</v>
          </cell>
          <cell r="D940" t="str">
            <v>RHPV</v>
          </cell>
          <cell r="E940" t="str">
            <v>00740865</v>
          </cell>
          <cell r="G940" t="str">
            <v>BAYFERROX 110 VOR F.</v>
          </cell>
          <cell r="H940" t="str">
            <v>RB00000687</v>
          </cell>
          <cell r="I940" t="str">
            <v>2202</v>
          </cell>
          <cell r="J940">
            <v>30000</v>
          </cell>
          <cell r="K940" t="str">
            <v>KG</v>
          </cell>
          <cell r="L940">
            <v>16827</v>
          </cell>
          <cell r="M940" t="str">
            <v>EUR</v>
          </cell>
          <cell r="N940">
            <v>26547</v>
          </cell>
          <cell r="P940">
            <v>26547</v>
          </cell>
          <cell r="Q940">
            <v>26547</v>
          </cell>
          <cell r="R940">
            <v>-9720</v>
          </cell>
          <cell r="S940">
            <v>-9720</v>
          </cell>
          <cell r="T940">
            <v>0</v>
          </cell>
        </row>
        <row r="941">
          <cell r="B941">
            <v>1120000</v>
          </cell>
          <cell r="C941" t="str">
            <v>Fertige Erz</v>
          </cell>
          <cell r="D941" t="str">
            <v>RHPV</v>
          </cell>
          <cell r="E941" t="str">
            <v>00735160</v>
          </cell>
          <cell r="G941" t="str">
            <v>BAYFERROX 235G</v>
          </cell>
          <cell r="H941" t="str">
            <v>RB00000687</v>
          </cell>
          <cell r="I941" t="str">
            <v>2202</v>
          </cell>
          <cell r="J941">
            <v>20000</v>
          </cell>
          <cell r="K941" t="str">
            <v>KG</v>
          </cell>
          <cell r="L941">
            <v>13016</v>
          </cell>
          <cell r="M941" t="str">
            <v>EUR</v>
          </cell>
          <cell r="N941">
            <v>17866</v>
          </cell>
          <cell r="P941">
            <v>15990</v>
          </cell>
          <cell r="Q941">
            <v>15990</v>
          </cell>
          <cell r="R941">
            <v>-2974</v>
          </cell>
          <cell r="S941">
            <v>-2974</v>
          </cell>
          <cell r="T941">
            <v>0</v>
          </cell>
        </row>
        <row r="942">
          <cell r="B942">
            <v>1120000</v>
          </cell>
          <cell r="C942" t="str">
            <v>Fertige Erz</v>
          </cell>
          <cell r="D942" t="str">
            <v>RHPV</v>
          </cell>
          <cell r="E942" t="str">
            <v>00734393</v>
          </cell>
          <cell r="G942" t="str">
            <v>BAYFERROX 645T</v>
          </cell>
          <cell r="H942" t="str">
            <v>RB00000687</v>
          </cell>
          <cell r="I942" t="str">
            <v>2202</v>
          </cell>
          <cell r="J942">
            <v>10000</v>
          </cell>
          <cell r="K942" t="str">
            <v>KG</v>
          </cell>
          <cell r="L942">
            <v>7379</v>
          </cell>
          <cell r="M942" t="str">
            <v>EUR</v>
          </cell>
          <cell r="N942">
            <v>17007</v>
          </cell>
          <cell r="P942">
            <v>10473</v>
          </cell>
          <cell r="Q942">
            <v>10473</v>
          </cell>
          <cell r="R942">
            <v>-3094</v>
          </cell>
          <cell r="S942">
            <v>-3094</v>
          </cell>
          <cell r="T942">
            <v>0</v>
          </cell>
        </row>
        <row r="943">
          <cell r="B943">
            <v>1120000</v>
          </cell>
          <cell r="C943" t="str">
            <v>Fertige Erz</v>
          </cell>
          <cell r="D943" t="str">
            <v>RHPV</v>
          </cell>
          <cell r="E943" t="str">
            <v>00734261</v>
          </cell>
          <cell r="G943" t="str">
            <v>BAYFERROX 960</v>
          </cell>
          <cell r="H943" t="str">
            <v>RB00000687</v>
          </cell>
          <cell r="I943" t="str">
            <v>2202</v>
          </cell>
          <cell r="J943">
            <v>45000</v>
          </cell>
          <cell r="K943" t="str">
            <v>KG</v>
          </cell>
          <cell r="L943">
            <v>39870</v>
          </cell>
          <cell r="M943" t="str">
            <v>EUR</v>
          </cell>
          <cell r="N943">
            <v>69106.5</v>
          </cell>
          <cell r="P943">
            <v>45913.5</v>
          </cell>
          <cell r="Q943">
            <v>45913.5</v>
          </cell>
          <cell r="R943">
            <v>-6043.5</v>
          </cell>
          <cell r="S943">
            <v>-6043.5</v>
          </cell>
          <cell r="T943">
            <v>0</v>
          </cell>
        </row>
        <row r="944">
          <cell r="B944">
            <v>1120000</v>
          </cell>
          <cell r="C944" t="str">
            <v>Fertige Erz</v>
          </cell>
          <cell r="D944" t="str">
            <v>RHPV</v>
          </cell>
          <cell r="E944" t="str">
            <v>00733354</v>
          </cell>
          <cell r="G944" t="str">
            <v>BAYFERROX 318</v>
          </cell>
          <cell r="H944" t="str">
            <v>RB00000687</v>
          </cell>
          <cell r="I944" t="str">
            <v>2202</v>
          </cell>
          <cell r="J944">
            <v>5000</v>
          </cell>
          <cell r="K944" t="str">
            <v>KG</v>
          </cell>
          <cell r="L944">
            <v>2450.5</v>
          </cell>
          <cell r="M944" t="str">
            <v>EUR</v>
          </cell>
          <cell r="N944">
            <v>4056</v>
          </cell>
          <cell r="P944">
            <v>2460.5</v>
          </cell>
          <cell r="Q944">
            <v>2460.5</v>
          </cell>
          <cell r="R944">
            <v>-10</v>
          </cell>
          <cell r="S944">
            <v>-10</v>
          </cell>
          <cell r="T944">
            <v>0</v>
          </cell>
        </row>
        <row r="945">
          <cell r="B945">
            <v>1120000</v>
          </cell>
          <cell r="C945" t="str">
            <v>Fertige Erz</v>
          </cell>
          <cell r="D945" t="str">
            <v>RHKF</v>
          </cell>
          <cell r="E945" t="str">
            <v>00730223</v>
          </cell>
          <cell r="G945" t="str">
            <v>BAYFERROX 663G</v>
          </cell>
          <cell r="H945" t="str">
            <v>RB00000687</v>
          </cell>
          <cell r="I945" t="str">
            <v>2202</v>
          </cell>
          <cell r="J945">
            <v>25</v>
          </cell>
          <cell r="K945" t="str">
            <v>KG</v>
          </cell>
          <cell r="L945">
            <v>24.86</v>
          </cell>
          <cell r="M945" t="str">
            <v>EUR</v>
          </cell>
          <cell r="N945">
            <v>20.09</v>
          </cell>
          <cell r="P945">
            <v>28.58</v>
          </cell>
          <cell r="Q945">
            <v>20.09</v>
          </cell>
          <cell r="R945">
            <v>4.7699999999999996</v>
          </cell>
          <cell r="S945">
            <v>-3.72</v>
          </cell>
          <cell r="T945">
            <v>8.49</v>
          </cell>
        </row>
        <row r="946">
          <cell r="B946">
            <v>1120000</v>
          </cell>
          <cell r="C946" t="str">
            <v>Fertige Erz</v>
          </cell>
          <cell r="D946" t="str">
            <v>RHPV</v>
          </cell>
          <cell r="E946" t="str">
            <v>00724282</v>
          </cell>
          <cell r="G946" t="str">
            <v>BAYFERROX 330</v>
          </cell>
          <cell r="H946" t="str">
            <v>RB00000687</v>
          </cell>
          <cell r="I946" t="str">
            <v>2202</v>
          </cell>
          <cell r="J946">
            <v>15000</v>
          </cell>
          <cell r="K946" t="str">
            <v>KG</v>
          </cell>
          <cell r="L946">
            <v>8979</v>
          </cell>
          <cell r="M946" t="str">
            <v>EUR</v>
          </cell>
          <cell r="N946">
            <v>9885</v>
          </cell>
          <cell r="P946">
            <v>11592</v>
          </cell>
          <cell r="Q946">
            <v>9885</v>
          </cell>
          <cell r="R946">
            <v>-906</v>
          </cell>
          <cell r="S946">
            <v>-2613</v>
          </cell>
          <cell r="T946">
            <v>1707</v>
          </cell>
        </row>
        <row r="947">
          <cell r="B947">
            <v>1120000</v>
          </cell>
          <cell r="C947" t="str">
            <v>Fertige Erz</v>
          </cell>
          <cell r="D947" t="str">
            <v>RHPV</v>
          </cell>
          <cell r="E947" t="str">
            <v>00721925</v>
          </cell>
          <cell r="G947" t="str">
            <v>BAYFERROX 943</v>
          </cell>
          <cell r="H947" t="str">
            <v>RB00000687</v>
          </cell>
          <cell r="I947" t="str">
            <v>2202</v>
          </cell>
          <cell r="J947">
            <v>1920</v>
          </cell>
          <cell r="K947" t="str">
            <v>KG</v>
          </cell>
          <cell r="L947">
            <v>2077.06</v>
          </cell>
          <cell r="M947" t="str">
            <v>EUR</v>
          </cell>
          <cell r="N947">
            <v>6968.26</v>
          </cell>
          <cell r="P947">
            <v>2097.2199999999998</v>
          </cell>
          <cell r="Q947">
            <v>2097.2199999999998</v>
          </cell>
          <cell r="R947">
            <v>-20.16</v>
          </cell>
          <cell r="S947">
            <v>-20.16</v>
          </cell>
          <cell r="T947">
            <v>0</v>
          </cell>
        </row>
        <row r="948">
          <cell r="B948">
            <v>1120000</v>
          </cell>
          <cell r="C948" t="str">
            <v>Fertige Erz</v>
          </cell>
          <cell r="D948" t="str">
            <v>RHPV</v>
          </cell>
          <cell r="E948" t="str">
            <v>00705148</v>
          </cell>
          <cell r="G948" t="str">
            <v>BAYFERROX 110</v>
          </cell>
          <cell r="H948" t="str">
            <v>RB00000687</v>
          </cell>
          <cell r="I948" t="str">
            <v>2202</v>
          </cell>
          <cell r="J948">
            <v>27000</v>
          </cell>
          <cell r="K948" t="str">
            <v>KG</v>
          </cell>
          <cell r="L948">
            <v>15106.5</v>
          </cell>
          <cell r="M948" t="str">
            <v>EUR</v>
          </cell>
          <cell r="N948">
            <v>16686</v>
          </cell>
          <cell r="P948">
            <v>23884.2</v>
          </cell>
          <cell r="Q948">
            <v>16686</v>
          </cell>
          <cell r="R948">
            <v>-1579.5</v>
          </cell>
          <cell r="S948">
            <v>-8777.7000000000007</v>
          </cell>
          <cell r="T948">
            <v>7198.2</v>
          </cell>
        </row>
        <row r="949">
          <cell r="B949">
            <v>1120000</v>
          </cell>
          <cell r="C949" t="str">
            <v>Fertige Erz</v>
          </cell>
          <cell r="D949" t="str">
            <v>RHPV</v>
          </cell>
          <cell r="E949" t="str">
            <v>00672017</v>
          </cell>
          <cell r="G949" t="str">
            <v>BAYFERROX 330</v>
          </cell>
          <cell r="H949" t="str">
            <v>RB00000687</v>
          </cell>
          <cell r="I949" t="str">
            <v>2202</v>
          </cell>
          <cell r="J949">
            <v>97341.9</v>
          </cell>
          <cell r="K949" t="str">
            <v>KG</v>
          </cell>
          <cell r="L949">
            <v>51659.34</v>
          </cell>
          <cell r="M949" t="str">
            <v>EUR</v>
          </cell>
          <cell r="N949">
            <v>68703.91</v>
          </cell>
          <cell r="P949">
            <v>68703.91</v>
          </cell>
          <cell r="Q949">
            <v>68703.91</v>
          </cell>
          <cell r="R949">
            <v>-17044.57</v>
          </cell>
          <cell r="S949">
            <v>-17044.57</v>
          </cell>
          <cell r="T949">
            <v>0</v>
          </cell>
        </row>
        <row r="950">
          <cell r="B950">
            <v>1120000</v>
          </cell>
          <cell r="C950" t="str">
            <v>Fertige Erz</v>
          </cell>
          <cell r="D950" t="str">
            <v>RHPV</v>
          </cell>
          <cell r="E950" t="str">
            <v>00611704</v>
          </cell>
          <cell r="G950" t="str">
            <v>BAYFERROX 318G</v>
          </cell>
          <cell r="H950" t="str">
            <v>RB00000687</v>
          </cell>
          <cell r="I950" t="str">
            <v>2202</v>
          </cell>
          <cell r="J950">
            <v>32000</v>
          </cell>
          <cell r="K950" t="str">
            <v>KG</v>
          </cell>
          <cell r="L950">
            <v>16579.2</v>
          </cell>
          <cell r="M950" t="str">
            <v>EUR</v>
          </cell>
          <cell r="N950">
            <v>28784</v>
          </cell>
          <cell r="P950">
            <v>17734.400000000001</v>
          </cell>
          <cell r="Q950">
            <v>17734.400000000001</v>
          </cell>
          <cell r="R950">
            <v>-1155.2</v>
          </cell>
          <cell r="S950">
            <v>-1155.2</v>
          </cell>
          <cell r="T950">
            <v>0</v>
          </cell>
        </row>
        <row r="951">
          <cell r="B951">
            <v>1120000</v>
          </cell>
          <cell r="C951" t="str">
            <v>Fertige Erz</v>
          </cell>
          <cell r="D951" t="str">
            <v>RHPV</v>
          </cell>
          <cell r="E951" t="str">
            <v>00606336</v>
          </cell>
          <cell r="G951" t="str">
            <v>BAYFERROX 120NG</v>
          </cell>
          <cell r="H951" t="str">
            <v>RB00000687</v>
          </cell>
          <cell r="I951" t="str">
            <v>2202</v>
          </cell>
          <cell r="J951">
            <v>86000</v>
          </cell>
          <cell r="K951" t="str">
            <v>KG</v>
          </cell>
          <cell r="L951">
            <v>60165.599999999999</v>
          </cell>
          <cell r="M951" t="str">
            <v>EUR</v>
          </cell>
          <cell r="N951">
            <v>63751.8</v>
          </cell>
          <cell r="P951">
            <v>81063.600000000006</v>
          </cell>
          <cell r="Q951">
            <v>63751.8</v>
          </cell>
          <cell r="R951">
            <v>-3586.2</v>
          </cell>
          <cell r="S951">
            <v>-20898</v>
          </cell>
          <cell r="T951">
            <v>17311.8</v>
          </cell>
        </row>
        <row r="952">
          <cell r="B952">
            <v>1120000</v>
          </cell>
          <cell r="C952" t="str">
            <v>Fertige Erz</v>
          </cell>
          <cell r="D952" t="str">
            <v>RHKF</v>
          </cell>
          <cell r="E952" t="str">
            <v>00606204</v>
          </cell>
          <cell r="G952" t="str">
            <v>BAYFERROX 235G</v>
          </cell>
          <cell r="H952" t="str">
            <v>RB00000687</v>
          </cell>
          <cell r="I952" t="str">
            <v>2202</v>
          </cell>
          <cell r="J952">
            <v>25</v>
          </cell>
          <cell r="K952" t="str">
            <v>KG</v>
          </cell>
          <cell r="L952">
            <v>16.739999999999998</v>
          </cell>
          <cell r="M952" t="str">
            <v>EUR</v>
          </cell>
          <cell r="N952">
            <v>26.65</v>
          </cell>
          <cell r="P952">
            <v>20.43</v>
          </cell>
          <cell r="Q952">
            <v>20.43</v>
          </cell>
          <cell r="R952">
            <v>-3.69</v>
          </cell>
          <cell r="S952">
            <v>-3.69</v>
          </cell>
          <cell r="T952">
            <v>0</v>
          </cell>
        </row>
        <row r="953">
          <cell r="B953">
            <v>1120000</v>
          </cell>
          <cell r="C953" t="str">
            <v>Fertige Erz</v>
          </cell>
          <cell r="D953" t="str">
            <v>RHPV</v>
          </cell>
          <cell r="E953" t="str">
            <v>00606204</v>
          </cell>
          <cell r="G953" t="str">
            <v>BAYFERROX 235G</v>
          </cell>
          <cell r="H953" t="str">
            <v>RB00000687</v>
          </cell>
          <cell r="I953" t="str">
            <v>2202</v>
          </cell>
          <cell r="J953">
            <v>7000</v>
          </cell>
          <cell r="K953" t="str">
            <v>KG</v>
          </cell>
          <cell r="L953">
            <v>4686.5</v>
          </cell>
          <cell r="M953" t="str">
            <v>EUR</v>
          </cell>
          <cell r="N953">
            <v>7462.7</v>
          </cell>
          <cell r="P953">
            <v>5719.7</v>
          </cell>
          <cell r="Q953">
            <v>5719.7</v>
          </cell>
          <cell r="R953">
            <v>-1033.2</v>
          </cell>
          <cell r="S953">
            <v>-1033.2</v>
          </cell>
          <cell r="T953">
            <v>0</v>
          </cell>
        </row>
        <row r="954">
          <cell r="B954">
            <v>1120000</v>
          </cell>
          <cell r="C954" t="str">
            <v>Fertige Erz</v>
          </cell>
          <cell r="D954" t="str">
            <v>RHKF</v>
          </cell>
          <cell r="E954" t="str">
            <v>00606093</v>
          </cell>
          <cell r="G954" t="str">
            <v>BAYFERROX 180G</v>
          </cell>
          <cell r="H954" t="str">
            <v>RB00000687</v>
          </cell>
          <cell r="I954" t="str">
            <v>2202</v>
          </cell>
          <cell r="J954">
            <v>25</v>
          </cell>
          <cell r="K954" t="str">
            <v>KG</v>
          </cell>
          <cell r="L954">
            <v>20.11</v>
          </cell>
          <cell r="M954" t="str">
            <v>EUR</v>
          </cell>
          <cell r="N954">
            <v>25.14</v>
          </cell>
          <cell r="P954">
            <v>20.11</v>
          </cell>
          <cell r="Q954">
            <v>20.11</v>
          </cell>
          <cell r="R954">
            <v>0</v>
          </cell>
          <cell r="S954">
            <v>0</v>
          </cell>
          <cell r="T954">
            <v>0</v>
          </cell>
        </row>
        <row r="955">
          <cell r="B955">
            <v>1120000</v>
          </cell>
          <cell r="C955" t="str">
            <v>Fertige Erz</v>
          </cell>
          <cell r="D955" t="str">
            <v>RHKF</v>
          </cell>
          <cell r="E955" t="str">
            <v>00606069</v>
          </cell>
          <cell r="G955" t="str">
            <v>BAYFERROX 120NG</v>
          </cell>
          <cell r="H955" t="str">
            <v>RB00000687</v>
          </cell>
          <cell r="I955" t="str">
            <v>2202</v>
          </cell>
          <cell r="J955">
            <v>25</v>
          </cell>
          <cell r="K955" t="str">
            <v>KG</v>
          </cell>
          <cell r="L955">
            <v>17.41</v>
          </cell>
          <cell r="M955" t="str">
            <v>EUR</v>
          </cell>
          <cell r="N955">
            <v>40.869999999999997</v>
          </cell>
          <cell r="P955">
            <v>17.41</v>
          </cell>
          <cell r="Q955">
            <v>17.41</v>
          </cell>
          <cell r="R955">
            <v>0</v>
          </cell>
          <cell r="S955">
            <v>0</v>
          </cell>
          <cell r="T955">
            <v>0</v>
          </cell>
        </row>
        <row r="956">
          <cell r="B956">
            <v>1120000</v>
          </cell>
          <cell r="C956" t="str">
            <v>Fertige Erz</v>
          </cell>
          <cell r="D956" t="str">
            <v>RHPV</v>
          </cell>
          <cell r="E956" t="str">
            <v>00606026</v>
          </cell>
          <cell r="G956" t="str">
            <v>BAYFERROX 965G</v>
          </cell>
          <cell r="H956" t="str">
            <v>RB00000687</v>
          </cell>
          <cell r="I956" t="str">
            <v>2202</v>
          </cell>
          <cell r="J956">
            <v>2000</v>
          </cell>
          <cell r="K956" t="str">
            <v>KG</v>
          </cell>
          <cell r="L956">
            <v>1954.2</v>
          </cell>
          <cell r="M956" t="str">
            <v>EUR</v>
          </cell>
          <cell r="N956">
            <v>3172.6</v>
          </cell>
          <cell r="P956">
            <v>2431.4</v>
          </cell>
          <cell r="Q956">
            <v>2431.4</v>
          </cell>
          <cell r="R956">
            <v>-477.2</v>
          </cell>
          <cell r="S956">
            <v>-477.2</v>
          </cell>
          <cell r="T956">
            <v>0</v>
          </cell>
        </row>
        <row r="957">
          <cell r="B957">
            <v>1120000</v>
          </cell>
          <cell r="C957" t="str">
            <v>Fertige Erz</v>
          </cell>
          <cell r="D957" t="str">
            <v>RHPV</v>
          </cell>
          <cell r="E957" t="str">
            <v>00582763</v>
          </cell>
          <cell r="G957" t="str">
            <v>BAYFERROX 3420</v>
          </cell>
          <cell r="H957" t="str">
            <v>RB00000687</v>
          </cell>
          <cell r="I957" t="str">
            <v>2202</v>
          </cell>
          <cell r="J957">
            <v>14400</v>
          </cell>
          <cell r="K957" t="str">
            <v>KG</v>
          </cell>
          <cell r="L957">
            <v>12961.44</v>
          </cell>
          <cell r="M957" t="str">
            <v>EUR</v>
          </cell>
          <cell r="N957">
            <v>13903.2</v>
          </cell>
          <cell r="P957">
            <v>13881.6</v>
          </cell>
          <cell r="Q957">
            <v>13881.6</v>
          </cell>
          <cell r="R957">
            <v>-920.16</v>
          </cell>
          <cell r="S957">
            <v>-920.16</v>
          </cell>
          <cell r="T957">
            <v>0</v>
          </cell>
        </row>
        <row r="958">
          <cell r="B958">
            <v>1120000</v>
          </cell>
          <cell r="C958" t="str">
            <v>Fertige Erz</v>
          </cell>
          <cell r="D958" t="str">
            <v>RHZ0</v>
          </cell>
          <cell r="E958" t="str">
            <v>00534599</v>
          </cell>
          <cell r="G958" t="str">
            <v>BAYFERROX 943</v>
          </cell>
          <cell r="H958" t="str">
            <v>RB00000687</v>
          </cell>
          <cell r="I958" t="str">
            <v>2202</v>
          </cell>
          <cell r="J958">
            <v>5720</v>
          </cell>
          <cell r="K958" t="str">
            <v>KG</v>
          </cell>
          <cell r="L958">
            <v>5917.91</v>
          </cell>
          <cell r="M958" t="str">
            <v>EUR</v>
          </cell>
          <cell r="N958">
            <v>14908.04</v>
          </cell>
          <cell r="P958">
            <v>5995.7</v>
          </cell>
          <cell r="Q958">
            <v>5995.7</v>
          </cell>
          <cell r="R958">
            <v>-77.790000000000006</v>
          </cell>
          <cell r="S958">
            <v>-77.790000000000006</v>
          </cell>
          <cell r="T958">
            <v>0</v>
          </cell>
        </row>
        <row r="959">
          <cell r="B959">
            <v>1120000</v>
          </cell>
          <cell r="C959" t="str">
            <v>Fertige Erz</v>
          </cell>
          <cell r="D959" t="str">
            <v>RHPV</v>
          </cell>
          <cell r="E959" t="str">
            <v>00532820</v>
          </cell>
          <cell r="G959" t="str">
            <v>BAYFERROX 105M</v>
          </cell>
          <cell r="H959" t="str">
            <v>RB00000687</v>
          </cell>
          <cell r="I959" t="str">
            <v>2202</v>
          </cell>
          <cell r="J959">
            <v>6000</v>
          </cell>
          <cell r="K959" t="str">
            <v>KG</v>
          </cell>
          <cell r="L959">
            <v>5334.6</v>
          </cell>
          <cell r="M959" t="str">
            <v>EUR</v>
          </cell>
          <cell r="N959">
            <v>8003.4</v>
          </cell>
          <cell r="P959">
            <v>5824.8</v>
          </cell>
          <cell r="Q959">
            <v>5824.8</v>
          </cell>
          <cell r="R959">
            <v>-490.2</v>
          </cell>
          <cell r="S959">
            <v>-490.2</v>
          </cell>
          <cell r="T959">
            <v>0</v>
          </cell>
        </row>
        <row r="960">
          <cell r="B960">
            <v>1120000</v>
          </cell>
          <cell r="C960" t="str">
            <v>Fertige Erz</v>
          </cell>
          <cell r="D960" t="str">
            <v>RHZ0</v>
          </cell>
          <cell r="E960" t="str">
            <v>00532820</v>
          </cell>
          <cell r="G960" t="str">
            <v>BAYFERROX 105M</v>
          </cell>
          <cell r="H960" t="str">
            <v>RB00000687</v>
          </cell>
          <cell r="I960" t="str">
            <v>2202</v>
          </cell>
          <cell r="J960">
            <v>2600</v>
          </cell>
          <cell r="K960" t="str">
            <v>KG</v>
          </cell>
          <cell r="L960">
            <v>2311.66</v>
          </cell>
          <cell r="M960" t="str">
            <v>EUR</v>
          </cell>
          <cell r="N960">
            <v>3468.14</v>
          </cell>
          <cell r="P960">
            <v>2524.08</v>
          </cell>
          <cell r="Q960">
            <v>2524.08</v>
          </cell>
          <cell r="R960">
            <v>-212.42</v>
          </cell>
          <cell r="S960">
            <v>-212.42</v>
          </cell>
          <cell r="T960">
            <v>0</v>
          </cell>
        </row>
        <row r="961">
          <cell r="B961">
            <v>1120000</v>
          </cell>
          <cell r="C961" t="str">
            <v>Fertige Erz</v>
          </cell>
          <cell r="D961" t="str">
            <v>RHPV</v>
          </cell>
          <cell r="E961" t="str">
            <v>00532197</v>
          </cell>
          <cell r="G961" t="str">
            <v>BAYFERROX 920 BTRVER</v>
          </cell>
          <cell r="H961" t="str">
            <v>RB00000687</v>
          </cell>
          <cell r="I961" t="str">
            <v>2202</v>
          </cell>
          <cell r="J961">
            <v>8250</v>
          </cell>
          <cell r="K961" t="str">
            <v>KG</v>
          </cell>
          <cell r="L961">
            <v>6637.18</v>
          </cell>
          <cell r="M961" t="str">
            <v>EUR</v>
          </cell>
          <cell r="N961">
            <v>6786.45</v>
          </cell>
          <cell r="P961">
            <v>6786.45</v>
          </cell>
          <cell r="Q961">
            <v>6786.45</v>
          </cell>
          <cell r="R961">
            <v>-149.27000000000001</v>
          </cell>
          <cell r="S961">
            <v>-149.27000000000001</v>
          </cell>
          <cell r="T961">
            <v>0</v>
          </cell>
        </row>
        <row r="962">
          <cell r="B962">
            <v>1120000</v>
          </cell>
          <cell r="C962" t="str">
            <v>Fertige Erz</v>
          </cell>
          <cell r="D962" t="str">
            <v>RHPV</v>
          </cell>
          <cell r="E962" t="str">
            <v>00530801</v>
          </cell>
          <cell r="G962" t="str">
            <v>BAYFERROX 318KL</v>
          </cell>
          <cell r="H962" t="str">
            <v>RB00000687</v>
          </cell>
          <cell r="I962" t="str">
            <v>2202</v>
          </cell>
          <cell r="J962">
            <v>3000</v>
          </cell>
          <cell r="K962" t="str">
            <v>KG</v>
          </cell>
          <cell r="L962">
            <v>1489.5</v>
          </cell>
          <cell r="M962" t="str">
            <v>EUR</v>
          </cell>
          <cell r="N962">
            <v>2332.8000000000002</v>
          </cell>
          <cell r="P962">
            <v>1494.6</v>
          </cell>
          <cell r="Q962">
            <v>1494.6</v>
          </cell>
          <cell r="R962">
            <v>-5.0999999999999996</v>
          </cell>
          <cell r="S962">
            <v>-5.0999999999999996</v>
          </cell>
          <cell r="T962">
            <v>0</v>
          </cell>
        </row>
        <row r="963">
          <cell r="B963">
            <v>1120000</v>
          </cell>
          <cell r="C963" t="str">
            <v>Fertige Erz</v>
          </cell>
          <cell r="D963" t="str">
            <v>RHPV</v>
          </cell>
          <cell r="E963" t="str">
            <v>00530585</v>
          </cell>
          <cell r="G963" t="str">
            <v>BAYFERROX 915</v>
          </cell>
          <cell r="H963" t="str">
            <v>RB00000687</v>
          </cell>
          <cell r="I963" t="str">
            <v>2202</v>
          </cell>
          <cell r="J963">
            <v>17800</v>
          </cell>
          <cell r="K963" t="str">
            <v>KG</v>
          </cell>
          <cell r="L963">
            <v>16739.12</v>
          </cell>
          <cell r="M963" t="str">
            <v>EUR</v>
          </cell>
          <cell r="N963">
            <v>27401.32</v>
          </cell>
          <cell r="P963">
            <v>16913.560000000001</v>
          </cell>
          <cell r="Q963">
            <v>16913.560000000001</v>
          </cell>
          <cell r="R963">
            <v>-174.44</v>
          </cell>
          <cell r="S963">
            <v>-174.44</v>
          </cell>
          <cell r="T963">
            <v>0</v>
          </cell>
        </row>
        <row r="964">
          <cell r="B964">
            <v>1120000</v>
          </cell>
          <cell r="C964" t="str">
            <v>Fertige Erz</v>
          </cell>
          <cell r="D964" t="str">
            <v>RHPV</v>
          </cell>
          <cell r="E964" t="str">
            <v>00530577</v>
          </cell>
          <cell r="G964" t="str">
            <v>BAYFERROX 915</v>
          </cell>
          <cell r="H964" t="str">
            <v>RB00000687</v>
          </cell>
          <cell r="I964" t="str">
            <v>2202</v>
          </cell>
          <cell r="J964">
            <v>884.52</v>
          </cell>
          <cell r="K964" t="str">
            <v>KG</v>
          </cell>
          <cell r="L964">
            <v>833.22</v>
          </cell>
          <cell r="M964" t="str">
            <v>EUR</v>
          </cell>
          <cell r="N964">
            <v>1316.87</v>
          </cell>
          <cell r="P964">
            <v>841.27</v>
          </cell>
          <cell r="Q964">
            <v>841.27</v>
          </cell>
          <cell r="R964">
            <v>-8.0500000000000007</v>
          </cell>
          <cell r="S964">
            <v>-8.0500000000000007</v>
          </cell>
          <cell r="T964">
            <v>0</v>
          </cell>
        </row>
        <row r="965">
          <cell r="B965">
            <v>1120000</v>
          </cell>
          <cell r="C965" t="str">
            <v>Fertige Erz</v>
          </cell>
          <cell r="D965" t="str">
            <v>RHPV</v>
          </cell>
          <cell r="E965" t="str">
            <v>00530569</v>
          </cell>
          <cell r="G965" t="str">
            <v>BAYFERROX 915</v>
          </cell>
          <cell r="H965" t="str">
            <v>RB00000687</v>
          </cell>
          <cell r="I965" t="str">
            <v>2202</v>
          </cell>
          <cell r="J965">
            <v>50960</v>
          </cell>
          <cell r="K965" t="str">
            <v>KG</v>
          </cell>
          <cell r="L965">
            <v>47413.18</v>
          </cell>
          <cell r="M965" t="str">
            <v>EUR</v>
          </cell>
          <cell r="N965">
            <v>75497.240000000005</v>
          </cell>
          <cell r="P965">
            <v>47927.88</v>
          </cell>
          <cell r="Q965">
            <v>47927.88</v>
          </cell>
          <cell r="R965">
            <v>-514.70000000000005</v>
          </cell>
          <cell r="S965">
            <v>-514.70000000000005</v>
          </cell>
          <cell r="T965">
            <v>0</v>
          </cell>
        </row>
        <row r="966">
          <cell r="B966">
            <v>1120000</v>
          </cell>
          <cell r="C966" t="str">
            <v>Fertige Erz</v>
          </cell>
          <cell r="D966" t="str">
            <v>RHZ0</v>
          </cell>
          <cell r="E966" t="str">
            <v>00530569</v>
          </cell>
          <cell r="G966" t="str">
            <v>BAYFERROX 915</v>
          </cell>
          <cell r="H966" t="str">
            <v>RB00000687</v>
          </cell>
          <cell r="I966" t="str">
            <v>2202</v>
          </cell>
          <cell r="J966">
            <v>2620</v>
          </cell>
          <cell r="K966" t="str">
            <v>KG</v>
          </cell>
          <cell r="L966">
            <v>2437.65</v>
          </cell>
          <cell r="M966" t="str">
            <v>EUR</v>
          </cell>
          <cell r="N966">
            <v>3881.53</v>
          </cell>
          <cell r="P966">
            <v>2464.11</v>
          </cell>
          <cell r="Q966">
            <v>2464.11</v>
          </cell>
          <cell r="R966">
            <v>-26.46</v>
          </cell>
          <cell r="S966">
            <v>-26.46</v>
          </cell>
          <cell r="T966">
            <v>0</v>
          </cell>
        </row>
        <row r="967">
          <cell r="B967">
            <v>1120000</v>
          </cell>
          <cell r="C967" t="str">
            <v>Fertige Erz</v>
          </cell>
          <cell r="D967" t="str">
            <v>RHPV</v>
          </cell>
          <cell r="E967" t="str">
            <v>00529897</v>
          </cell>
          <cell r="G967" t="str">
            <v>BAYFERROX 3420</v>
          </cell>
          <cell r="H967" t="str">
            <v>RB00000687</v>
          </cell>
          <cell r="I967" t="str">
            <v>2202</v>
          </cell>
          <cell r="J967">
            <v>73980</v>
          </cell>
          <cell r="K967" t="str">
            <v>KG</v>
          </cell>
          <cell r="L967">
            <v>66034.55</v>
          </cell>
          <cell r="M967" t="str">
            <v>EUR</v>
          </cell>
          <cell r="N967">
            <v>122555.27</v>
          </cell>
          <cell r="P967">
            <v>70761.87</v>
          </cell>
          <cell r="Q967">
            <v>70761.87</v>
          </cell>
          <cell r="R967">
            <v>-4727.32</v>
          </cell>
          <cell r="S967">
            <v>-4727.32</v>
          </cell>
          <cell r="T967">
            <v>0</v>
          </cell>
        </row>
        <row r="968">
          <cell r="B968">
            <v>1120000</v>
          </cell>
          <cell r="C968" t="str">
            <v>Fertige Erz</v>
          </cell>
          <cell r="D968" t="str">
            <v>RHPV</v>
          </cell>
          <cell r="E968" t="str">
            <v>00529625</v>
          </cell>
          <cell r="G968" t="str">
            <v>BAYFERROX 180KL</v>
          </cell>
          <cell r="H968" t="str">
            <v>RB00000687</v>
          </cell>
          <cell r="I968" t="str">
            <v>2202</v>
          </cell>
          <cell r="J968">
            <v>10000</v>
          </cell>
          <cell r="K968" t="str">
            <v>KG</v>
          </cell>
          <cell r="L968">
            <v>6099</v>
          </cell>
          <cell r="M968" t="str">
            <v>EUR</v>
          </cell>
          <cell r="N968">
            <v>11107</v>
          </cell>
          <cell r="P968">
            <v>6491</v>
          </cell>
          <cell r="Q968">
            <v>6491</v>
          </cell>
          <cell r="R968">
            <v>-392</v>
          </cell>
          <cell r="S968">
            <v>-392</v>
          </cell>
          <cell r="T968">
            <v>0</v>
          </cell>
        </row>
        <row r="969">
          <cell r="B969">
            <v>1120000</v>
          </cell>
          <cell r="C969" t="str">
            <v>Fertige Erz</v>
          </cell>
          <cell r="D969" t="str">
            <v>RHPV</v>
          </cell>
          <cell r="E969" t="str">
            <v>00529404</v>
          </cell>
          <cell r="G969" t="str">
            <v>BAYFERROX 110KL</v>
          </cell>
          <cell r="H969" t="str">
            <v>RB00000687</v>
          </cell>
          <cell r="I969" t="str">
            <v>2202</v>
          </cell>
          <cell r="J969">
            <v>1000</v>
          </cell>
          <cell r="K969" t="str">
            <v>KG</v>
          </cell>
          <cell r="L969">
            <v>520.29999999999995</v>
          </cell>
          <cell r="M969" t="str">
            <v>EUR</v>
          </cell>
          <cell r="N969">
            <v>586.5</v>
          </cell>
          <cell r="P969">
            <v>847.3</v>
          </cell>
          <cell r="Q969">
            <v>586.5</v>
          </cell>
          <cell r="R969">
            <v>-66.2</v>
          </cell>
          <cell r="S969">
            <v>-327</v>
          </cell>
          <cell r="T969">
            <v>260.8</v>
          </cell>
        </row>
        <row r="970">
          <cell r="B970">
            <v>1120000</v>
          </cell>
          <cell r="C970" t="str">
            <v>Fertige Erz</v>
          </cell>
          <cell r="D970" t="str">
            <v>RHPV</v>
          </cell>
          <cell r="E970" t="str">
            <v>00528963</v>
          </cell>
          <cell r="G970" t="str">
            <v>BAYFERROX 330</v>
          </cell>
          <cell r="H970" t="str">
            <v>RB00000687</v>
          </cell>
          <cell r="I970" t="str">
            <v>2202</v>
          </cell>
          <cell r="J970">
            <v>85000</v>
          </cell>
          <cell r="K970" t="str">
            <v>KG</v>
          </cell>
          <cell r="L970">
            <v>49716.5</v>
          </cell>
          <cell r="M970" t="str">
            <v>EUR</v>
          </cell>
          <cell r="N970">
            <v>56525</v>
          </cell>
          <cell r="P970">
            <v>64515</v>
          </cell>
          <cell r="Q970">
            <v>56525</v>
          </cell>
          <cell r="R970">
            <v>-6808.5</v>
          </cell>
          <cell r="S970">
            <v>-14798.5</v>
          </cell>
          <cell r="T970">
            <v>7990</v>
          </cell>
        </row>
        <row r="971">
          <cell r="B971">
            <v>1120000</v>
          </cell>
          <cell r="C971" t="str">
            <v>Fertige Erz</v>
          </cell>
          <cell r="D971" t="str">
            <v>RHPV</v>
          </cell>
          <cell r="E971" t="str">
            <v>00528955</v>
          </cell>
          <cell r="G971" t="str">
            <v>BAYFERROX 330</v>
          </cell>
          <cell r="H971" t="str">
            <v>RB00000687</v>
          </cell>
          <cell r="I971" t="str">
            <v>2202</v>
          </cell>
          <cell r="J971">
            <v>1000</v>
          </cell>
          <cell r="K971" t="str">
            <v>KG</v>
          </cell>
          <cell r="L971">
            <v>592.1</v>
          </cell>
          <cell r="M971" t="str">
            <v>EUR</v>
          </cell>
          <cell r="N971">
            <v>579.70000000000005</v>
          </cell>
          <cell r="P971">
            <v>767.3</v>
          </cell>
          <cell r="Q971">
            <v>579.70000000000005</v>
          </cell>
          <cell r="R971">
            <v>12.4</v>
          </cell>
          <cell r="S971">
            <v>-175.2</v>
          </cell>
          <cell r="T971">
            <v>187.6</v>
          </cell>
        </row>
        <row r="972">
          <cell r="B972">
            <v>1120000</v>
          </cell>
          <cell r="C972" t="str">
            <v>Fertige Erz</v>
          </cell>
          <cell r="D972" t="str">
            <v>RHKF</v>
          </cell>
          <cell r="E972" t="str">
            <v>00528947</v>
          </cell>
          <cell r="G972" t="str">
            <v>BAYFERROX 330</v>
          </cell>
          <cell r="H972" t="str">
            <v>RB00000687</v>
          </cell>
          <cell r="I972" t="str">
            <v>2202</v>
          </cell>
          <cell r="J972">
            <v>950</v>
          </cell>
          <cell r="K972" t="str">
            <v>KG</v>
          </cell>
          <cell r="L972">
            <v>562.02</v>
          </cell>
          <cell r="M972" t="str">
            <v>EUR</v>
          </cell>
          <cell r="N972">
            <v>781.57</v>
          </cell>
          <cell r="P972">
            <v>728.37</v>
          </cell>
          <cell r="Q972">
            <v>728.37</v>
          </cell>
          <cell r="R972">
            <v>-166.35</v>
          </cell>
          <cell r="S972">
            <v>-166.35</v>
          </cell>
          <cell r="T972">
            <v>0</v>
          </cell>
        </row>
        <row r="973">
          <cell r="B973">
            <v>1120000</v>
          </cell>
          <cell r="C973" t="str">
            <v>Fertige Erz</v>
          </cell>
          <cell r="D973" t="str">
            <v>RHPV</v>
          </cell>
          <cell r="E973" t="str">
            <v>00528947</v>
          </cell>
          <cell r="G973" t="str">
            <v>BAYFERROX 330</v>
          </cell>
          <cell r="H973" t="str">
            <v>RB00000687</v>
          </cell>
          <cell r="I973" t="str">
            <v>2202</v>
          </cell>
          <cell r="J973">
            <v>97950</v>
          </cell>
          <cell r="K973" t="str">
            <v>KG</v>
          </cell>
          <cell r="L973">
            <v>57947.23</v>
          </cell>
          <cell r="M973" t="str">
            <v>EUR</v>
          </cell>
          <cell r="N973">
            <v>80583.460000000006</v>
          </cell>
          <cell r="P973">
            <v>75098.259999999995</v>
          </cell>
          <cell r="Q973">
            <v>75098.259999999995</v>
          </cell>
          <cell r="R973">
            <v>-17151.03</v>
          </cell>
          <cell r="S973">
            <v>-17151.03</v>
          </cell>
          <cell r="T973">
            <v>0</v>
          </cell>
        </row>
        <row r="974">
          <cell r="B974">
            <v>1120000</v>
          </cell>
          <cell r="C974" t="str">
            <v>Fertige Erz</v>
          </cell>
          <cell r="D974" t="str">
            <v>RHPV</v>
          </cell>
          <cell r="E974" t="str">
            <v>00528750</v>
          </cell>
          <cell r="G974" t="str">
            <v>BAYFERROX 105M</v>
          </cell>
          <cell r="H974" t="str">
            <v>RB00000687</v>
          </cell>
          <cell r="I974" t="str">
            <v>2202</v>
          </cell>
          <cell r="J974">
            <v>138950</v>
          </cell>
          <cell r="K974" t="str">
            <v>KG</v>
          </cell>
          <cell r="L974">
            <v>123540.44</v>
          </cell>
          <cell r="M974" t="str">
            <v>EUR</v>
          </cell>
          <cell r="N974">
            <v>203533.96</v>
          </cell>
          <cell r="P974">
            <v>134892.66</v>
          </cell>
          <cell r="Q974">
            <v>134892.66</v>
          </cell>
          <cell r="R974">
            <v>-11352.22</v>
          </cell>
          <cell r="S974">
            <v>-11352.22</v>
          </cell>
          <cell r="T974">
            <v>0</v>
          </cell>
        </row>
        <row r="975">
          <cell r="B975">
            <v>1120000</v>
          </cell>
          <cell r="C975" t="str">
            <v>Fertige Erz</v>
          </cell>
          <cell r="D975" t="str">
            <v>RHPV</v>
          </cell>
          <cell r="E975" t="str">
            <v>00528599</v>
          </cell>
          <cell r="G975" t="str">
            <v>BAYFERROX 3905</v>
          </cell>
          <cell r="H975" t="str">
            <v>RB00000687</v>
          </cell>
          <cell r="I975" t="str">
            <v>2202</v>
          </cell>
          <cell r="J975">
            <v>6400</v>
          </cell>
          <cell r="K975" t="str">
            <v>KG</v>
          </cell>
          <cell r="L975">
            <v>6424.96</v>
          </cell>
          <cell r="M975" t="str">
            <v>EUR</v>
          </cell>
          <cell r="N975">
            <v>7894.4</v>
          </cell>
          <cell r="P975">
            <v>6442.24</v>
          </cell>
          <cell r="Q975">
            <v>6442.24</v>
          </cell>
          <cell r="R975">
            <v>-17.28</v>
          </cell>
          <cell r="S975">
            <v>-17.28</v>
          </cell>
          <cell r="T975">
            <v>0</v>
          </cell>
        </row>
        <row r="976">
          <cell r="B976">
            <v>1120000</v>
          </cell>
          <cell r="C976" t="str">
            <v>Fertige Erz</v>
          </cell>
          <cell r="D976" t="str">
            <v>RHPV</v>
          </cell>
          <cell r="E976" t="str">
            <v>00528572</v>
          </cell>
          <cell r="G976" t="str">
            <v>BAYFERROX 3905</v>
          </cell>
          <cell r="H976" t="str">
            <v>RB00000687</v>
          </cell>
          <cell r="I976" t="str">
            <v>2202</v>
          </cell>
          <cell r="J976">
            <v>58000</v>
          </cell>
          <cell r="K976" t="str">
            <v>KG</v>
          </cell>
          <cell r="L976">
            <v>57791.199999999997</v>
          </cell>
          <cell r="M976" t="str">
            <v>EUR</v>
          </cell>
          <cell r="N976">
            <v>67204.600000000006</v>
          </cell>
          <cell r="P976">
            <v>57947.8</v>
          </cell>
          <cell r="Q976">
            <v>57947.8</v>
          </cell>
          <cell r="R976">
            <v>-156.6</v>
          </cell>
          <cell r="S976">
            <v>-156.6</v>
          </cell>
          <cell r="T976">
            <v>0</v>
          </cell>
        </row>
        <row r="977">
          <cell r="B977">
            <v>1120000</v>
          </cell>
          <cell r="C977" t="str">
            <v>Fertige Erz</v>
          </cell>
          <cell r="D977" t="str">
            <v>RHPV</v>
          </cell>
          <cell r="E977" t="str">
            <v>00528300</v>
          </cell>
          <cell r="G977" t="str">
            <v>BAYFERROX 1420M</v>
          </cell>
          <cell r="H977" t="str">
            <v>RB00000687</v>
          </cell>
          <cell r="I977" t="str">
            <v>2202</v>
          </cell>
          <cell r="J977">
            <v>800</v>
          </cell>
          <cell r="K977" t="str">
            <v>KG</v>
          </cell>
          <cell r="L977">
            <v>782.64</v>
          </cell>
          <cell r="M977" t="str">
            <v>EUR</v>
          </cell>
          <cell r="N977">
            <v>616.32000000000005</v>
          </cell>
          <cell r="P977">
            <v>838.24</v>
          </cell>
          <cell r="Q977">
            <v>616.32000000000005</v>
          </cell>
          <cell r="R977">
            <v>166.32</v>
          </cell>
          <cell r="S977">
            <v>-55.6</v>
          </cell>
          <cell r="T977">
            <v>221.92</v>
          </cell>
        </row>
        <row r="978">
          <cell r="B978">
            <v>1120000</v>
          </cell>
          <cell r="C978" t="str">
            <v>Fertige Erz</v>
          </cell>
          <cell r="D978" t="str">
            <v>RHPV</v>
          </cell>
          <cell r="E978" t="str">
            <v>00528270</v>
          </cell>
          <cell r="G978" t="str">
            <v>BAYFERROX 1420M</v>
          </cell>
          <cell r="H978" t="str">
            <v>RB00000687</v>
          </cell>
          <cell r="I978" t="str">
            <v>2202</v>
          </cell>
          <cell r="J978">
            <v>44000</v>
          </cell>
          <cell r="K978" t="str">
            <v>KG</v>
          </cell>
          <cell r="L978">
            <v>42719.6</v>
          </cell>
          <cell r="M978" t="str">
            <v>EUR</v>
          </cell>
          <cell r="N978">
            <v>49500</v>
          </cell>
          <cell r="P978">
            <v>45773.2</v>
          </cell>
          <cell r="Q978">
            <v>45773.2</v>
          </cell>
          <cell r="R978">
            <v>-3053.6</v>
          </cell>
          <cell r="S978">
            <v>-3053.6</v>
          </cell>
          <cell r="T978">
            <v>0</v>
          </cell>
        </row>
        <row r="979">
          <cell r="B979">
            <v>1120000</v>
          </cell>
          <cell r="C979" t="str">
            <v>Fertige Erz</v>
          </cell>
          <cell r="D979" t="str">
            <v>RHPV</v>
          </cell>
          <cell r="E979" t="str">
            <v>00528234</v>
          </cell>
          <cell r="G979" t="str">
            <v>BAYFERROX 420</v>
          </cell>
          <cell r="H979" t="str">
            <v>RB00000687</v>
          </cell>
          <cell r="I979" t="str">
            <v>2202</v>
          </cell>
          <cell r="J979">
            <v>33295.4</v>
          </cell>
          <cell r="K979" t="str">
            <v>KG</v>
          </cell>
          <cell r="L979">
            <v>27072.49</v>
          </cell>
          <cell r="M979" t="str">
            <v>EUR</v>
          </cell>
          <cell r="N979">
            <v>29379.86</v>
          </cell>
          <cell r="P979">
            <v>29379.86</v>
          </cell>
          <cell r="Q979">
            <v>29379.86</v>
          </cell>
          <cell r="R979">
            <v>-2307.37</v>
          </cell>
          <cell r="S979">
            <v>-2307.37</v>
          </cell>
          <cell r="T979">
            <v>0</v>
          </cell>
        </row>
        <row r="980">
          <cell r="B980">
            <v>1120000</v>
          </cell>
          <cell r="C980" t="str">
            <v>Fertige Erz</v>
          </cell>
          <cell r="D980" t="str">
            <v>RHPV</v>
          </cell>
          <cell r="E980" t="str">
            <v>00528092</v>
          </cell>
          <cell r="G980" t="str">
            <v>BAYFERROX 420 QE66</v>
          </cell>
          <cell r="H980" t="str">
            <v>RB00000687</v>
          </cell>
          <cell r="I980" t="str">
            <v>2202</v>
          </cell>
          <cell r="J980">
            <v>39758.04</v>
          </cell>
          <cell r="K980" t="str">
            <v>KG</v>
          </cell>
          <cell r="L980">
            <v>34732.629999999997</v>
          </cell>
          <cell r="M980" t="str">
            <v>EUR</v>
          </cell>
          <cell r="N980">
            <v>26268.14</v>
          </cell>
          <cell r="P980">
            <v>37380.51</v>
          </cell>
          <cell r="Q980">
            <v>26268.14</v>
          </cell>
          <cell r="R980">
            <v>8464.49</v>
          </cell>
          <cell r="S980">
            <v>-2647.88</v>
          </cell>
          <cell r="T980">
            <v>11112.37</v>
          </cell>
        </row>
        <row r="981">
          <cell r="B981">
            <v>1120000</v>
          </cell>
          <cell r="C981" t="str">
            <v>Fertige Erz</v>
          </cell>
          <cell r="D981" t="str">
            <v>RHPV</v>
          </cell>
          <cell r="E981" t="str">
            <v>00528017</v>
          </cell>
          <cell r="G981" t="str">
            <v>BAYFERROX 420</v>
          </cell>
          <cell r="H981" t="str">
            <v>RB00000687</v>
          </cell>
          <cell r="I981" t="str">
            <v>2202</v>
          </cell>
          <cell r="J981">
            <v>19200</v>
          </cell>
          <cell r="K981" t="str">
            <v>KG</v>
          </cell>
          <cell r="L981">
            <v>17168.64</v>
          </cell>
          <cell r="M981" t="str">
            <v>EUR</v>
          </cell>
          <cell r="N981">
            <v>15742.08</v>
          </cell>
          <cell r="P981">
            <v>18455.04</v>
          </cell>
          <cell r="Q981">
            <v>15742.08</v>
          </cell>
          <cell r="R981">
            <v>1426.56</v>
          </cell>
          <cell r="S981">
            <v>-1286.4000000000001</v>
          </cell>
          <cell r="T981">
            <v>2712.96</v>
          </cell>
        </row>
        <row r="982">
          <cell r="B982">
            <v>1120000</v>
          </cell>
          <cell r="C982" t="str">
            <v>Fertige Erz</v>
          </cell>
          <cell r="D982" t="str">
            <v>RHPV</v>
          </cell>
          <cell r="E982" t="str">
            <v>00527959</v>
          </cell>
          <cell r="G982" t="str">
            <v>BAYFERROX 420</v>
          </cell>
          <cell r="H982" t="str">
            <v>RB00000687</v>
          </cell>
          <cell r="I982" t="str">
            <v>2202</v>
          </cell>
          <cell r="J982">
            <v>36000</v>
          </cell>
          <cell r="K982" t="str">
            <v>KG</v>
          </cell>
          <cell r="L982">
            <v>32691.599999999999</v>
          </cell>
          <cell r="M982" t="str">
            <v>EUR</v>
          </cell>
          <cell r="N982">
            <v>45676.800000000003</v>
          </cell>
          <cell r="P982">
            <v>35035.199999999997</v>
          </cell>
          <cell r="Q982">
            <v>35035.199999999997</v>
          </cell>
          <cell r="R982">
            <v>-2343.6</v>
          </cell>
          <cell r="S982">
            <v>-2343.6</v>
          </cell>
          <cell r="T982">
            <v>0</v>
          </cell>
        </row>
        <row r="983">
          <cell r="B983">
            <v>1120000</v>
          </cell>
          <cell r="C983" t="str">
            <v>Fertige Erz</v>
          </cell>
          <cell r="D983" t="str">
            <v>RHPV</v>
          </cell>
          <cell r="E983" t="str">
            <v>00527886</v>
          </cell>
          <cell r="G983" t="str">
            <v>PUROFER AP-20 PASA 2</v>
          </cell>
          <cell r="H983" t="str">
            <v>RB00000687</v>
          </cell>
          <cell r="I983" t="str">
            <v>2202</v>
          </cell>
          <cell r="J983">
            <v>3000</v>
          </cell>
          <cell r="K983" t="str">
            <v>KG</v>
          </cell>
          <cell r="L983">
            <v>2593.5</v>
          </cell>
          <cell r="M983" t="str">
            <v>EUR</v>
          </cell>
          <cell r="N983">
            <v>3223.5</v>
          </cell>
          <cell r="P983">
            <v>2796.3</v>
          </cell>
          <cell r="Q983">
            <v>2796.3</v>
          </cell>
          <cell r="R983">
            <v>-202.8</v>
          </cell>
          <cell r="S983">
            <v>-202.8</v>
          </cell>
          <cell r="T983">
            <v>0</v>
          </cell>
        </row>
        <row r="984">
          <cell r="B984">
            <v>1120000</v>
          </cell>
          <cell r="C984" t="str">
            <v>Fertige Erz</v>
          </cell>
          <cell r="D984" t="str">
            <v>RHPV</v>
          </cell>
          <cell r="E984" t="str">
            <v>00527843</v>
          </cell>
          <cell r="G984" t="str">
            <v>BAYFERROX 420</v>
          </cell>
          <cell r="H984" t="str">
            <v>RB00000687</v>
          </cell>
          <cell r="I984" t="str">
            <v>2202</v>
          </cell>
          <cell r="J984">
            <v>2000</v>
          </cell>
          <cell r="K984" t="str">
            <v>KG</v>
          </cell>
          <cell r="L984">
            <v>1735.4</v>
          </cell>
          <cell r="M984" t="str">
            <v>EUR</v>
          </cell>
          <cell r="N984">
            <v>2585.6</v>
          </cell>
          <cell r="P984">
            <v>1871</v>
          </cell>
          <cell r="Q984">
            <v>1871</v>
          </cell>
          <cell r="R984">
            <v>-135.6</v>
          </cell>
          <cell r="S984">
            <v>-135.6</v>
          </cell>
          <cell r="T984">
            <v>0</v>
          </cell>
        </row>
        <row r="985">
          <cell r="B985">
            <v>1120000</v>
          </cell>
          <cell r="C985" t="str">
            <v>Fertige Erz</v>
          </cell>
          <cell r="D985" t="str">
            <v>RHPV</v>
          </cell>
          <cell r="E985" t="str">
            <v>00527835</v>
          </cell>
          <cell r="G985" t="str">
            <v>BAYFERROX 420</v>
          </cell>
          <cell r="H985" t="str">
            <v>RB00000687</v>
          </cell>
          <cell r="I985" t="str">
            <v>2202</v>
          </cell>
          <cell r="J985">
            <v>2000</v>
          </cell>
          <cell r="K985" t="str">
            <v>KG</v>
          </cell>
          <cell r="L985">
            <v>1725.6</v>
          </cell>
          <cell r="M985" t="str">
            <v>EUR</v>
          </cell>
          <cell r="N985">
            <v>1543.4</v>
          </cell>
          <cell r="P985">
            <v>1862</v>
          </cell>
          <cell r="Q985">
            <v>1543.4</v>
          </cell>
          <cell r="R985">
            <v>182.2</v>
          </cell>
          <cell r="S985">
            <v>-136.4</v>
          </cell>
          <cell r="T985">
            <v>318.60000000000002</v>
          </cell>
        </row>
        <row r="986">
          <cell r="B986">
            <v>1120000</v>
          </cell>
          <cell r="C986" t="str">
            <v>Fertige Erz</v>
          </cell>
          <cell r="D986" t="str">
            <v>RHPV</v>
          </cell>
          <cell r="E986" t="str">
            <v>00527770</v>
          </cell>
          <cell r="G986" t="str">
            <v>BAYFERROX 420</v>
          </cell>
          <cell r="H986" t="str">
            <v>RB00000687</v>
          </cell>
          <cell r="I986" t="str">
            <v>2202</v>
          </cell>
          <cell r="J986">
            <v>4500</v>
          </cell>
          <cell r="K986" t="str">
            <v>KG</v>
          </cell>
          <cell r="L986">
            <v>4005</v>
          </cell>
          <cell r="M986" t="str">
            <v>EUR</v>
          </cell>
          <cell r="N986">
            <v>3124.8</v>
          </cell>
          <cell r="P986">
            <v>4310.1000000000004</v>
          </cell>
          <cell r="Q986">
            <v>3124.8</v>
          </cell>
          <cell r="R986">
            <v>880.2</v>
          </cell>
          <cell r="S986">
            <v>-305.10000000000002</v>
          </cell>
          <cell r="T986">
            <v>1185.3</v>
          </cell>
        </row>
        <row r="987">
          <cell r="B987">
            <v>1120000</v>
          </cell>
          <cell r="C987" t="str">
            <v>Fertige Erz</v>
          </cell>
          <cell r="D987" t="str">
            <v>RHPV</v>
          </cell>
          <cell r="E987" t="str">
            <v>00527762</v>
          </cell>
          <cell r="G987" t="str">
            <v>BAYFERROX 420</v>
          </cell>
          <cell r="H987" t="str">
            <v>RB00000687</v>
          </cell>
          <cell r="I987" t="str">
            <v>2202</v>
          </cell>
          <cell r="J987">
            <v>24800</v>
          </cell>
          <cell r="K987" t="str">
            <v>KG</v>
          </cell>
          <cell r="L987">
            <v>22143.919999999998</v>
          </cell>
          <cell r="M987" t="str">
            <v>EUR</v>
          </cell>
          <cell r="N987">
            <v>22855.68</v>
          </cell>
          <cell r="P987">
            <v>23825.360000000001</v>
          </cell>
          <cell r="Q987">
            <v>22855.68</v>
          </cell>
          <cell r="R987">
            <v>-711.76</v>
          </cell>
          <cell r="S987">
            <v>-1681.44</v>
          </cell>
          <cell r="T987">
            <v>969.68</v>
          </cell>
        </row>
        <row r="988">
          <cell r="B988">
            <v>1120000</v>
          </cell>
          <cell r="C988" t="str">
            <v>Fertige Erz</v>
          </cell>
          <cell r="D988" t="str">
            <v>RHPV</v>
          </cell>
          <cell r="E988" t="str">
            <v>00527754</v>
          </cell>
          <cell r="G988" t="str">
            <v>BAYFERROX 420</v>
          </cell>
          <cell r="H988" t="str">
            <v>RB00000687</v>
          </cell>
          <cell r="I988" t="str">
            <v>2202</v>
          </cell>
          <cell r="J988">
            <v>18380</v>
          </cell>
          <cell r="K988" t="str">
            <v>KG</v>
          </cell>
          <cell r="L988">
            <v>16054.93</v>
          </cell>
          <cell r="M988" t="str">
            <v>EUR</v>
          </cell>
          <cell r="N988">
            <v>21727</v>
          </cell>
          <cell r="P988">
            <v>17304.77</v>
          </cell>
          <cell r="Q988">
            <v>17304.77</v>
          </cell>
          <cell r="R988">
            <v>-1249.8399999999999</v>
          </cell>
          <cell r="S988">
            <v>-1249.8399999999999</v>
          </cell>
          <cell r="T988">
            <v>0</v>
          </cell>
        </row>
        <row r="989">
          <cell r="B989">
            <v>1120000</v>
          </cell>
          <cell r="C989" t="str">
            <v>Fertige Erz</v>
          </cell>
          <cell r="D989" t="str">
            <v>RHPV</v>
          </cell>
          <cell r="E989" t="str">
            <v>00527746</v>
          </cell>
          <cell r="G989" t="str">
            <v>BAYFERROX 420</v>
          </cell>
          <cell r="H989" t="str">
            <v>RB00000687</v>
          </cell>
          <cell r="I989" t="str">
            <v>2202</v>
          </cell>
          <cell r="J989">
            <v>276700</v>
          </cell>
          <cell r="K989" t="str">
            <v>KG</v>
          </cell>
          <cell r="L989">
            <v>239290.16</v>
          </cell>
          <cell r="M989" t="str">
            <v>EUR</v>
          </cell>
          <cell r="N989">
            <v>265576.65999999997</v>
          </cell>
          <cell r="P989">
            <v>258161.1</v>
          </cell>
          <cell r="Q989">
            <v>258161.1</v>
          </cell>
          <cell r="R989">
            <v>-18870.939999999999</v>
          </cell>
          <cell r="S989">
            <v>-18870.939999999999</v>
          </cell>
          <cell r="T989">
            <v>0</v>
          </cell>
        </row>
        <row r="990">
          <cell r="B990">
            <v>1120000</v>
          </cell>
          <cell r="C990" t="str">
            <v>Fertige Erz</v>
          </cell>
          <cell r="D990" t="str">
            <v>RHZ0</v>
          </cell>
          <cell r="E990" t="str">
            <v>00527746</v>
          </cell>
          <cell r="G990" t="str">
            <v>BAYFERROX 420</v>
          </cell>
          <cell r="H990" t="str">
            <v>RB00000687</v>
          </cell>
          <cell r="I990" t="str">
            <v>2202</v>
          </cell>
          <cell r="J990">
            <v>4700</v>
          </cell>
          <cell r="K990" t="str">
            <v>KG</v>
          </cell>
          <cell r="L990">
            <v>4064.55</v>
          </cell>
          <cell r="M990" t="str">
            <v>EUR</v>
          </cell>
          <cell r="N990">
            <v>4511.0600000000004</v>
          </cell>
          <cell r="P990">
            <v>4385.1000000000004</v>
          </cell>
          <cell r="Q990">
            <v>4385.1000000000004</v>
          </cell>
          <cell r="R990">
            <v>-320.55</v>
          </cell>
          <cell r="S990">
            <v>-320.55</v>
          </cell>
          <cell r="T990">
            <v>0</v>
          </cell>
        </row>
        <row r="991">
          <cell r="B991">
            <v>1120000</v>
          </cell>
          <cell r="C991" t="str">
            <v>Fertige Erz</v>
          </cell>
          <cell r="D991" t="str">
            <v>RHPV</v>
          </cell>
          <cell r="E991" t="str">
            <v>00526898</v>
          </cell>
          <cell r="G991" t="str">
            <v>BAYFERROX 950</v>
          </cell>
          <cell r="H991" t="str">
            <v>RB00000687</v>
          </cell>
          <cell r="I991" t="str">
            <v>2202</v>
          </cell>
          <cell r="J991">
            <v>27322.959999999999</v>
          </cell>
          <cell r="K991" t="str">
            <v>KG</v>
          </cell>
          <cell r="L991">
            <v>63695.15</v>
          </cell>
          <cell r="M991" t="str">
            <v>EUR</v>
          </cell>
          <cell r="N991">
            <v>35000.71</v>
          </cell>
          <cell r="P991">
            <v>51435.47</v>
          </cell>
          <cell r="Q991">
            <v>35000.71</v>
          </cell>
          <cell r="R991">
            <v>28694.44</v>
          </cell>
          <cell r="S991">
            <v>12259.68</v>
          </cell>
          <cell r="T991">
            <v>16434.759999999998</v>
          </cell>
        </row>
        <row r="992">
          <cell r="B992">
            <v>1120000</v>
          </cell>
          <cell r="C992" t="str">
            <v>Fertige Erz</v>
          </cell>
          <cell r="D992" t="str">
            <v>RHPV</v>
          </cell>
          <cell r="E992" t="str">
            <v>00526200</v>
          </cell>
          <cell r="G992" t="str">
            <v>BAYFERROX 943</v>
          </cell>
          <cell r="H992" t="str">
            <v>RB00000687</v>
          </cell>
          <cell r="I992" t="str">
            <v>2202</v>
          </cell>
          <cell r="J992">
            <v>30300</v>
          </cell>
          <cell r="K992" t="str">
            <v>KG</v>
          </cell>
          <cell r="L992">
            <v>32778.53</v>
          </cell>
          <cell r="M992" t="str">
            <v>EUR</v>
          </cell>
          <cell r="N992">
            <v>100135.44</v>
          </cell>
          <cell r="P992">
            <v>33096.69</v>
          </cell>
          <cell r="Q992">
            <v>33096.69</v>
          </cell>
          <cell r="R992">
            <v>-318.16000000000003</v>
          </cell>
          <cell r="S992">
            <v>-318.16000000000003</v>
          </cell>
          <cell r="T992">
            <v>0</v>
          </cell>
        </row>
        <row r="993">
          <cell r="B993">
            <v>1120000</v>
          </cell>
          <cell r="C993" t="str">
            <v>Fertige Erz</v>
          </cell>
          <cell r="D993" t="str">
            <v>RHPV</v>
          </cell>
          <cell r="E993" t="str">
            <v>00526162</v>
          </cell>
          <cell r="G993" t="str">
            <v>BAYFERROX 943</v>
          </cell>
          <cell r="H993" t="str">
            <v>RB00000687</v>
          </cell>
          <cell r="I993" t="str">
            <v>2202</v>
          </cell>
          <cell r="J993">
            <v>41980</v>
          </cell>
          <cell r="K993" t="str">
            <v>KG</v>
          </cell>
          <cell r="L993">
            <v>45607.06</v>
          </cell>
          <cell r="M993" t="str">
            <v>EUR</v>
          </cell>
          <cell r="N993">
            <v>126452.16</v>
          </cell>
          <cell r="P993">
            <v>46022.67</v>
          </cell>
          <cell r="Q993">
            <v>46022.67</v>
          </cell>
          <cell r="R993">
            <v>-415.61</v>
          </cell>
          <cell r="S993">
            <v>-415.61</v>
          </cell>
          <cell r="T993">
            <v>0</v>
          </cell>
        </row>
        <row r="994">
          <cell r="B994">
            <v>1120000</v>
          </cell>
          <cell r="C994" t="str">
            <v>Fertige Erz</v>
          </cell>
          <cell r="D994" t="str">
            <v>RHPV</v>
          </cell>
          <cell r="E994" t="str">
            <v>00526138</v>
          </cell>
          <cell r="G994" t="str">
            <v>BAYFERROX 943</v>
          </cell>
          <cell r="H994" t="str">
            <v>RB00000687</v>
          </cell>
          <cell r="I994" t="str">
            <v>2202</v>
          </cell>
          <cell r="J994">
            <v>2721.6</v>
          </cell>
          <cell r="K994" t="str">
            <v>KG</v>
          </cell>
          <cell r="L994">
            <v>2883.27</v>
          </cell>
          <cell r="M994" t="str">
            <v>EUR</v>
          </cell>
          <cell r="N994">
            <v>3765.06</v>
          </cell>
          <cell r="P994">
            <v>2915.92</v>
          </cell>
          <cell r="Q994">
            <v>2915.92</v>
          </cell>
          <cell r="R994">
            <v>-32.65</v>
          </cell>
          <cell r="S994">
            <v>-32.65</v>
          </cell>
          <cell r="T994">
            <v>0</v>
          </cell>
        </row>
        <row r="995">
          <cell r="B995">
            <v>1120000</v>
          </cell>
          <cell r="C995" t="str">
            <v>Fertige Erz</v>
          </cell>
          <cell r="D995" t="str">
            <v>RHPV</v>
          </cell>
          <cell r="E995" t="str">
            <v>00526111</v>
          </cell>
          <cell r="G995" t="str">
            <v>BAYFERROX 943</v>
          </cell>
          <cell r="H995" t="str">
            <v>RB00000687</v>
          </cell>
          <cell r="I995" t="str">
            <v>2202</v>
          </cell>
          <cell r="J995">
            <v>19700</v>
          </cell>
          <cell r="K995" t="str">
            <v>KG</v>
          </cell>
          <cell r="L995">
            <v>20411.169999999998</v>
          </cell>
          <cell r="M995" t="str">
            <v>EUR</v>
          </cell>
          <cell r="N995">
            <v>57366.400000000001</v>
          </cell>
          <cell r="P995">
            <v>20677.12</v>
          </cell>
          <cell r="Q995">
            <v>20677.12</v>
          </cell>
          <cell r="R995">
            <v>-265.95</v>
          </cell>
          <cell r="S995">
            <v>-265.95</v>
          </cell>
          <cell r="T995">
            <v>0</v>
          </cell>
        </row>
        <row r="996">
          <cell r="B996">
            <v>1120000</v>
          </cell>
          <cell r="C996" t="str">
            <v>Fertige Erz</v>
          </cell>
          <cell r="D996" t="str">
            <v>RHZ0</v>
          </cell>
          <cell r="E996" t="str">
            <v>00526111</v>
          </cell>
          <cell r="G996" t="str">
            <v>BAYFERROX 943</v>
          </cell>
          <cell r="H996" t="str">
            <v>RB00000687</v>
          </cell>
          <cell r="I996" t="str">
            <v>2202</v>
          </cell>
          <cell r="J996">
            <v>240</v>
          </cell>
          <cell r="K996" t="str">
            <v>KG</v>
          </cell>
          <cell r="L996">
            <v>248.67</v>
          </cell>
          <cell r="M996" t="str">
            <v>EUR</v>
          </cell>
          <cell r="N996">
            <v>698.88</v>
          </cell>
          <cell r="P996">
            <v>251.9</v>
          </cell>
          <cell r="Q996">
            <v>251.9</v>
          </cell>
          <cell r="R996">
            <v>-3.23</v>
          </cell>
          <cell r="S996">
            <v>-3.23</v>
          </cell>
          <cell r="T996">
            <v>0</v>
          </cell>
        </row>
        <row r="997">
          <cell r="B997">
            <v>1120000</v>
          </cell>
          <cell r="C997" t="str">
            <v>Fertige Erz</v>
          </cell>
          <cell r="D997" t="str">
            <v>RHDK</v>
          </cell>
          <cell r="E997" t="str">
            <v>00525743</v>
          </cell>
          <cell r="G997" t="str">
            <v>BAYFERROX 920G</v>
          </cell>
          <cell r="H997" t="str">
            <v>RB00000687</v>
          </cell>
          <cell r="I997" t="str">
            <v>2202</v>
          </cell>
          <cell r="J997">
            <v>3000</v>
          </cell>
          <cell r="K997" t="str">
            <v>KG</v>
          </cell>
          <cell r="L997">
            <v>2610.6</v>
          </cell>
          <cell r="M997" t="str">
            <v>EUR</v>
          </cell>
          <cell r="N997">
            <v>2467.1999999999998</v>
          </cell>
          <cell r="P997">
            <v>2649.3</v>
          </cell>
          <cell r="Q997">
            <v>2467.1999999999998</v>
          </cell>
          <cell r="R997">
            <v>143.4</v>
          </cell>
          <cell r="S997">
            <v>-38.700000000000003</v>
          </cell>
          <cell r="T997">
            <v>182.1</v>
          </cell>
        </row>
        <row r="998">
          <cell r="B998">
            <v>1120000</v>
          </cell>
          <cell r="C998" t="str">
            <v>Fertige Erz</v>
          </cell>
          <cell r="D998" t="str">
            <v>RHPV</v>
          </cell>
          <cell r="E998" t="str">
            <v>00525743</v>
          </cell>
          <cell r="G998" t="str">
            <v>BAYFERROX 920G</v>
          </cell>
          <cell r="H998" t="str">
            <v>RB00000687</v>
          </cell>
          <cell r="I998" t="str">
            <v>2202</v>
          </cell>
          <cell r="J998">
            <v>416500</v>
          </cell>
          <cell r="K998" t="str">
            <v>KG</v>
          </cell>
          <cell r="L998">
            <v>362438.3</v>
          </cell>
          <cell r="M998" t="str">
            <v>EUR</v>
          </cell>
          <cell r="N998">
            <v>342529.6</v>
          </cell>
          <cell r="P998">
            <v>367811.15</v>
          </cell>
          <cell r="Q998">
            <v>342529.6</v>
          </cell>
          <cell r="R998">
            <v>19908.7</v>
          </cell>
          <cell r="S998">
            <v>-5372.85</v>
          </cell>
          <cell r="T998">
            <v>25281.55</v>
          </cell>
        </row>
        <row r="999">
          <cell r="B999">
            <v>1120000</v>
          </cell>
          <cell r="C999" t="str">
            <v>Fertige Erz</v>
          </cell>
          <cell r="D999" t="str">
            <v>RHDK</v>
          </cell>
          <cell r="E999" t="str">
            <v>00525735</v>
          </cell>
          <cell r="G999" t="str">
            <v>BAYFERROX 920G</v>
          </cell>
          <cell r="H999" t="str">
            <v>RB00000687</v>
          </cell>
          <cell r="I999" t="str">
            <v>2202</v>
          </cell>
          <cell r="J999">
            <v>4500</v>
          </cell>
          <cell r="K999" t="str">
            <v>KG</v>
          </cell>
          <cell r="L999">
            <v>3933.45</v>
          </cell>
          <cell r="M999" t="str">
            <v>EUR</v>
          </cell>
          <cell r="N999">
            <v>5413.95</v>
          </cell>
          <cell r="P999">
            <v>3968.55</v>
          </cell>
          <cell r="Q999">
            <v>3968.55</v>
          </cell>
          <cell r="R999">
            <v>-35.1</v>
          </cell>
          <cell r="S999">
            <v>-35.1</v>
          </cell>
          <cell r="T999">
            <v>0</v>
          </cell>
        </row>
        <row r="1000">
          <cell r="B1000">
            <v>1120000</v>
          </cell>
          <cell r="C1000" t="str">
            <v>Fertige Erz</v>
          </cell>
          <cell r="D1000" t="str">
            <v>RHKF</v>
          </cell>
          <cell r="E1000" t="str">
            <v>00525735</v>
          </cell>
          <cell r="G1000" t="str">
            <v>BAYFERROX 920G</v>
          </cell>
          <cell r="H1000" t="str">
            <v>RB00000687</v>
          </cell>
          <cell r="I1000" t="str">
            <v>2202</v>
          </cell>
          <cell r="J1000">
            <v>45</v>
          </cell>
          <cell r="K1000" t="str">
            <v>KG</v>
          </cell>
          <cell r="L1000">
            <v>39.340000000000003</v>
          </cell>
          <cell r="M1000" t="str">
            <v>EUR</v>
          </cell>
          <cell r="N1000">
            <v>54.14</v>
          </cell>
          <cell r="P1000">
            <v>39.68</v>
          </cell>
          <cell r="Q1000">
            <v>39.68</v>
          </cell>
          <cell r="R1000">
            <v>-0.34</v>
          </cell>
          <cell r="S1000">
            <v>-0.34</v>
          </cell>
          <cell r="T1000">
            <v>0</v>
          </cell>
        </row>
        <row r="1001">
          <cell r="B1001">
            <v>1120000</v>
          </cell>
          <cell r="C1001" t="str">
            <v>Fertige Erz</v>
          </cell>
          <cell r="D1001" t="str">
            <v>RHPV</v>
          </cell>
          <cell r="E1001" t="str">
            <v>00525735</v>
          </cell>
          <cell r="G1001" t="str">
            <v>BAYFERROX 920G</v>
          </cell>
          <cell r="H1001" t="str">
            <v>RB00000687</v>
          </cell>
          <cell r="I1001" t="str">
            <v>2202</v>
          </cell>
          <cell r="J1001">
            <v>39645</v>
          </cell>
          <cell r="K1001" t="str">
            <v>KG</v>
          </cell>
          <cell r="L1001">
            <v>34653.96</v>
          </cell>
          <cell r="M1001" t="str">
            <v>EUR</v>
          </cell>
          <cell r="N1001">
            <v>47696.9</v>
          </cell>
          <cell r="P1001">
            <v>34962.93</v>
          </cell>
          <cell r="Q1001">
            <v>34962.93</v>
          </cell>
          <cell r="R1001">
            <v>-308.97000000000003</v>
          </cell>
          <cell r="S1001">
            <v>-308.97000000000003</v>
          </cell>
          <cell r="T1001">
            <v>0</v>
          </cell>
        </row>
        <row r="1002">
          <cell r="B1002">
            <v>1120000</v>
          </cell>
          <cell r="C1002" t="str">
            <v>Fertige Erz</v>
          </cell>
          <cell r="D1002" t="str">
            <v>RHPV</v>
          </cell>
          <cell r="E1002" t="str">
            <v>00525638</v>
          </cell>
          <cell r="G1002" t="str">
            <v>BAYFERROX 610/33</v>
          </cell>
          <cell r="H1002" t="str">
            <v>RB00000687</v>
          </cell>
          <cell r="I1002" t="str">
            <v>2202</v>
          </cell>
          <cell r="J1002">
            <v>44000</v>
          </cell>
          <cell r="K1002" t="str">
            <v>KG</v>
          </cell>
          <cell r="L1002">
            <v>31834</v>
          </cell>
          <cell r="M1002" t="str">
            <v>EUR</v>
          </cell>
          <cell r="N1002">
            <v>41008</v>
          </cell>
          <cell r="P1002">
            <v>43027.6</v>
          </cell>
          <cell r="Q1002">
            <v>41008</v>
          </cell>
          <cell r="R1002">
            <v>-9174</v>
          </cell>
          <cell r="S1002">
            <v>-11193.6</v>
          </cell>
          <cell r="T1002">
            <v>2019.6</v>
          </cell>
        </row>
        <row r="1003">
          <cell r="B1003">
            <v>1120000</v>
          </cell>
          <cell r="C1003" t="str">
            <v>Fertige Erz</v>
          </cell>
          <cell r="D1003" t="str">
            <v>RHKF</v>
          </cell>
          <cell r="E1003" t="str">
            <v>00524739</v>
          </cell>
          <cell r="G1003" t="str">
            <v>BAYOXIDE E 8713H</v>
          </cell>
          <cell r="H1003" t="str">
            <v>RB00000687</v>
          </cell>
          <cell r="I1003" t="str">
            <v>2202</v>
          </cell>
          <cell r="J1003">
            <v>820</v>
          </cell>
          <cell r="K1003" t="str">
            <v>KG</v>
          </cell>
          <cell r="L1003">
            <v>1050.01</v>
          </cell>
          <cell r="M1003" t="str">
            <v>EUR</v>
          </cell>
          <cell r="N1003">
            <v>1235.08</v>
          </cell>
          <cell r="P1003">
            <v>1137.67</v>
          </cell>
          <cell r="Q1003">
            <v>1137.67</v>
          </cell>
          <cell r="R1003">
            <v>-87.66</v>
          </cell>
          <cell r="S1003">
            <v>-87.66</v>
          </cell>
          <cell r="T1003">
            <v>0</v>
          </cell>
        </row>
        <row r="1004">
          <cell r="B1004">
            <v>1120000</v>
          </cell>
          <cell r="C1004" t="str">
            <v>Fertige Erz</v>
          </cell>
          <cell r="D1004" t="str">
            <v>RHPV</v>
          </cell>
          <cell r="E1004" t="str">
            <v>00524739</v>
          </cell>
          <cell r="G1004" t="str">
            <v>BAYOXIDE E 8713H</v>
          </cell>
          <cell r="H1004" t="str">
            <v>RB00000687</v>
          </cell>
          <cell r="I1004" t="str">
            <v>2202</v>
          </cell>
          <cell r="J1004">
            <v>54120</v>
          </cell>
          <cell r="K1004" t="str">
            <v>KG</v>
          </cell>
          <cell r="L1004">
            <v>69300.66</v>
          </cell>
          <cell r="M1004" t="str">
            <v>EUR</v>
          </cell>
          <cell r="N1004">
            <v>81515.539999999994</v>
          </cell>
          <cell r="P1004">
            <v>75086.09</v>
          </cell>
          <cell r="Q1004">
            <v>75086.09</v>
          </cell>
          <cell r="R1004">
            <v>-5785.43</v>
          </cell>
          <cell r="S1004">
            <v>-5785.43</v>
          </cell>
          <cell r="T1004">
            <v>0</v>
          </cell>
        </row>
        <row r="1005">
          <cell r="B1005">
            <v>1120000</v>
          </cell>
          <cell r="C1005" t="str">
            <v>Fertige Erz</v>
          </cell>
          <cell r="D1005" t="str">
            <v>RHPV</v>
          </cell>
          <cell r="E1005" t="str">
            <v>00524291</v>
          </cell>
          <cell r="G1005" t="str">
            <v>BAYFERROX 318</v>
          </cell>
          <cell r="H1005" t="str">
            <v>RB00000687</v>
          </cell>
          <cell r="I1005" t="str">
            <v>2202</v>
          </cell>
          <cell r="J1005">
            <v>1000</v>
          </cell>
          <cell r="K1005" t="str">
            <v>KG</v>
          </cell>
          <cell r="L1005">
            <v>496.6</v>
          </cell>
          <cell r="M1005" t="str">
            <v>EUR</v>
          </cell>
          <cell r="N1005">
            <v>657.1</v>
          </cell>
          <cell r="P1005">
            <v>498.6</v>
          </cell>
          <cell r="Q1005">
            <v>498.6</v>
          </cell>
          <cell r="R1005">
            <v>-2</v>
          </cell>
          <cell r="S1005">
            <v>-2</v>
          </cell>
          <cell r="T1005">
            <v>0</v>
          </cell>
        </row>
        <row r="1006">
          <cell r="B1006">
            <v>1120000</v>
          </cell>
          <cell r="C1006" t="str">
            <v>Fertige Erz</v>
          </cell>
          <cell r="D1006" t="str">
            <v>RHPV</v>
          </cell>
          <cell r="E1006" t="str">
            <v>00524283</v>
          </cell>
          <cell r="G1006" t="str">
            <v>BAYFERROX 318</v>
          </cell>
          <cell r="H1006" t="str">
            <v>RB00000687</v>
          </cell>
          <cell r="I1006" t="str">
            <v>2202</v>
          </cell>
          <cell r="J1006">
            <v>33000</v>
          </cell>
          <cell r="K1006" t="str">
            <v>KG</v>
          </cell>
          <cell r="L1006">
            <v>16443.900000000001</v>
          </cell>
          <cell r="M1006" t="str">
            <v>EUR</v>
          </cell>
          <cell r="N1006">
            <v>23208.9</v>
          </cell>
          <cell r="P1006">
            <v>16493.400000000001</v>
          </cell>
          <cell r="Q1006">
            <v>16493.400000000001</v>
          </cell>
          <cell r="R1006">
            <v>-49.5</v>
          </cell>
          <cell r="S1006">
            <v>-49.5</v>
          </cell>
          <cell r="T1006">
            <v>0</v>
          </cell>
        </row>
        <row r="1007">
          <cell r="B1007">
            <v>1120000</v>
          </cell>
          <cell r="C1007" t="str">
            <v>Fertige Erz</v>
          </cell>
          <cell r="D1007" t="str">
            <v>RHPV</v>
          </cell>
          <cell r="E1007" t="str">
            <v>00524275</v>
          </cell>
          <cell r="G1007" t="str">
            <v>BAYFERROX 318</v>
          </cell>
          <cell r="H1007" t="str">
            <v>RB00000687</v>
          </cell>
          <cell r="I1007" t="str">
            <v>2202</v>
          </cell>
          <cell r="J1007">
            <v>12000</v>
          </cell>
          <cell r="K1007" t="str">
            <v>KG</v>
          </cell>
          <cell r="L1007">
            <v>6070.8</v>
          </cell>
          <cell r="M1007" t="str">
            <v>EUR</v>
          </cell>
          <cell r="N1007">
            <v>8410.7999999999993</v>
          </cell>
          <cell r="P1007">
            <v>6102</v>
          </cell>
          <cell r="Q1007">
            <v>6102</v>
          </cell>
          <cell r="R1007">
            <v>-31.2</v>
          </cell>
          <cell r="S1007">
            <v>-31.2</v>
          </cell>
          <cell r="T1007">
            <v>0</v>
          </cell>
        </row>
        <row r="1008">
          <cell r="B1008">
            <v>1120000</v>
          </cell>
          <cell r="C1008" t="str">
            <v>Fertige Erz</v>
          </cell>
          <cell r="D1008" t="str">
            <v>RHPV</v>
          </cell>
          <cell r="E1008" t="str">
            <v>00524267</v>
          </cell>
          <cell r="G1008" t="str">
            <v>BAYFERROX 318</v>
          </cell>
          <cell r="H1008" t="str">
            <v>RB00000687</v>
          </cell>
          <cell r="I1008" t="str">
            <v>2202</v>
          </cell>
          <cell r="J1008">
            <v>64975</v>
          </cell>
          <cell r="K1008" t="str">
            <v>KG</v>
          </cell>
          <cell r="L1008">
            <v>32727.91</v>
          </cell>
          <cell r="M1008" t="str">
            <v>EUR</v>
          </cell>
          <cell r="N1008">
            <v>59835.48</v>
          </cell>
          <cell r="P1008">
            <v>32877.35</v>
          </cell>
          <cell r="Q1008">
            <v>32877.35</v>
          </cell>
          <cell r="R1008">
            <v>-149.44</v>
          </cell>
          <cell r="S1008">
            <v>-149.44</v>
          </cell>
          <cell r="T1008">
            <v>0</v>
          </cell>
        </row>
        <row r="1009">
          <cell r="B1009">
            <v>1120000</v>
          </cell>
          <cell r="C1009" t="str">
            <v>Fertige Erz</v>
          </cell>
          <cell r="D1009" t="str">
            <v>RHZ0</v>
          </cell>
          <cell r="E1009" t="str">
            <v>00524267</v>
          </cell>
          <cell r="G1009" t="str">
            <v>BAYFERROX 318</v>
          </cell>
          <cell r="H1009" t="str">
            <v>RB00000687</v>
          </cell>
          <cell r="I1009" t="str">
            <v>2202</v>
          </cell>
          <cell r="J1009">
            <v>3775</v>
          </cell>
          <cell r="K1009" t="str">
            <v>KG</v>
          </cell>
          <cell r="L1009">
            <v>1901.47</v>
          </cell>
          <cell r="M1009" t="str">
            <v>EUR</v>
          </cell>
          <cell r="N1009">
            <v>3476.4</v>
          </cell>
          <cell r="P1009">
            <v>1910.15</v>
          </cell>
          <cell r="Q1009">
            <v>1910.15</v>
          </cell>
          <cell r="R1009">
            <v>-8.68</v>
          </cell>
          <cell r="S1009">
            <v>-8.68</v>
          </cell>
          <cell r="T1009">
            <v>0</v>
          </cell>
        </row>
        <row r="1010">
          <cell r="B1010">
            <v>1120000</v>
          </cell>
          <cell r="C1010" t="str">
            <v>Fertige Erz</v>
          </cell>
          <cell r="D1010" t="str">
            <v>RHPV</v>
          </cell>
          <cell r="E1010" t="str">
            <v>00523813</v>
          </cell>
          <cell r="G1010" t="str">
            <v>BAYFERROX 303T  QL63</v>
          </cell>
          <cell r="H1010" t="str">
            <v>RB00000687</v>
          </cell>
          <cell r="I1010" t="str">
            <v>2202</v>
          </cell>
          <cell r="J1010">
            <v>43000</v>
          </cell>
          <cell r="K1010" t="str">
            <v>KG</v>
          </cell>
          <cell r="L1010">
            <v>32103.8</v>
          </cell>
          <cell r="M1010" t="str">
            <v>EUR</v>
          </cell>
          <cell r="N1010">
            <v>74506.100000000006</v>
          </cell>
          <cell r="P1010">
            <v>39194.5</v>
          </cell>
          <cell r="Q1010">
            <v>39194.5</v>
          </cell>
          <cell r="R1010">
            <v>-7090.7</v>
          </cell>
          <cell r="S1010">
            <v>-7090.7</v>
          </cell>
          <cell r="T1010">
            <v>0</v>
          </cell>
        </row>
        <row r="1011">
          <cell r="B1011">
            <v>1120000</v>
          </cell>
          <cell r="C1011" t="str">
            <v>Fertige Erz</v>
          </cell>
          <cell r="D1011" t="str">
            <v>RHPV</v>
          </cell>
          <cell r="E1011" t="str">
            <v>00523783</v>
          </cell>
          <cell r="G1011" t="str">
            <v>BAYFERROX 303T</v>
          </cell>
          <cell r="H1011" t="str">
            <v>RB00000687</v>
          </cell>
          <cell r="I1011" t="str">
            <v>2202</v>
          </cell>
          <cell r="J1011">
            <v>748.44</v>
          </cell>
          <cell r="K1011" t="str">
            <v>KG</v>
          </cell>
          <cell r="L1011">
            <v>584.08000000000004</v>
          </cell>
          <cell r="M1011" t="str">
            <v>EUR</v>
          </cell>
          <cell r="N1011">
            <v>1332.45</v>
          </cell>
          <cell r="P1011">
            <v>707.95</v>
          </cell>
          <cell r="Q1011">
            <v>707.95</v>
          </cell>
          <cell r="R1011">
            <v>-123.87</v>
          </cell>
          <cell r="S1011">
            <v>-123.87</v>
          </cell>
          <cell r="T1011">
            <v>0</v>
          </cell>
        </row>
        <row r="1012">
          <cell r="B1012">
            <v>1120000</v>
          </cell>
          <cell r="C1012" t="str">
            <v>Fertige Erz</v>
          </cell>
          <cell r="D1012" t="str">
            <v>RHPV</v>
          </cell>
          <cell r="E1012" t="str">
            <v>00523775</v>
          </cell>
          <cell r="G1012" t="str">
            <v>BAYFERROX 303T</v>
          </cell>
          <cell r="H1012" t="str">
            <v>RB00000687</v>
          </cell>
          <cell r="I1012" t="str">
            <v>2202</v>
          </cell>
          <cell r="J1012">
            <v>59375</v>
          </cell>
          <cell r="K1012" t="str">
            <v>KG</v>
          </cell>
          <cell r="L1012">
            <v>45748.43</v>
          </cell>
          <cell r="M1012" t="str">
            <v>EUR</v>
          </cell>
          <cell r="N1012">
            <v>105153.13</v>
          </cell>
          <cell r="P1012">
            <v>55640.31</v>
          </cell>
          <cell r="Q1012">
            <v>55640.31</v>
          </cell>
          <cell r="R1012">
            <v>-9891.8799999999992</v>
          </cell>
          <cell r="S1012">
            <v>-9891.8799999999992</v>
          </cell>
          <cell r="T1012">
            <v>0</v>
          </cell>
        </row>
        <row r="1013">
          <cell r="B1013">
            <v>1120000</v>
          </cell>
          <cell r="C1013" t="str">
            <v>Fertige Erz</v>
          </cell>
          <cell r="D1013" t="str">
            <v>RHZ0</v>
          </cell>
          <cell r="E1013" t="str">
            <v>00523775</v>
          </cell>
          <cell r="G1013" t="str">
            <v>BAYFERROX 303T</v>
          </cell>
          <cell r="H1013" t="str">
            <v>RB00000687</v>
          </cell>
          <cell r="I1013" t="str">
            <v>2202</v>
          </cell>
          <cell r="J1013">
            <v>3500</v>
          </cell>
          <cell r="K1013" t="str">
            <v>KG</v>
          </cell>
          <cell r="L1013">
            <v>2696.75</v>
          </cell>
          <cell r="M1013" t="str">
            <v>EUR</v>
          </cell>
          <cell r="N1013">
            <v>6198.5</v>
          </cell>
          <cell r="P1013">
            <v>3279.85</v>
          </cell>
          <cell r="Q1013">
            <v>3279.85</v>
          </cell>
          <cell r="R1013">
            <v>-583.1</v>
          </cell>
          <cell r="S1013">
            <v>-583.1</v>
          </cell>
          <cell r="T1013">
            <v>0</v>
          </cell>
        </row>
        <row r="1014">
          <cell r="B1014">
            <v>1120000</v>
          </cell>
          <cell r="C1014" t="str">
            <v>Fertige Erz</v>
          </cell>
          <cell r="D1014" t="str">
            <v>RHDK</v>
          </cell>
          <cell r="E1014" t="str">
            <v>00522671</v>
          </cell>
          <cell r="G1014" t="str">
            <v>BAYFERROX 330G</v>
          </cell>
          <cell r="H1014" t="str">
            <v>RB00000687</v>
          </cell>
          <cell r="I1014" t="str">
            <v>2202</v>
          </cell>
          <cell r="J1014">
            <v>8000</v>
          </cell>
          <cell r="K1014" t="str">
            <v>KG</v>
          </cell>
          <cell r="L1014">
            <v>5092</v>
          </cell>
          <cell r="M1014" t="str">
            <v>EUR</v>
          </cell>
          <cell r="N1014">
            <v>6492</v>
          </cell>
          <cell r="P1014">
            <v>6053.6</v>
          </cell>
          <cell r="Q1014">
            <v>6053.6</v>
          </cell>
          <cell r="R1014">
            <v>-961.6</v>
          </cell>
          <cell r="S1014">
            <v>-961.6</v>
          </cell>
          <cell r="T1014">
            <v>0</v>
          </cell>
        </row>
        <row r="1015">
          <cell r="B1015">
            <v>1120000</v>
          </cell>
          <cell r="C1015" t="str">
            <v>Fertige Erz</v>
          </cell>
          <cell r="D1015" t="str">
            <v>RHPV</v>
          </cell>
          <cell r="E1015" t="str">
            <v>00522671</v>
          </cell>
          <cell r="G1015" t="str">
            <v>BAYFERROX 330G</v>
          </cell>
          <cell r="H1015" t="str">
            <v>RB00000687</v>
          </cell>
          <cell r="I1015" t="str">
            <v>2202</v>
          </cell>
          <cell r="J1015">
            <v>204000</v>
          </cell>
          <cell r="K1015" t="str">
            <v>KG</v>
          </cell>
          <cell r="L1015">
            <v>129846</v>
          </cell>
          <cell r="M1015" t="str">
            <v>EUR</v>
          </cell>
          <cell r="N1015">
            <v>165546</v>
          </cell>
          <cell r="P1015">
            <v>154366.79999999999</v>
          </cell>
          <cell r="Q1015">
            <v>154366.79999999999</v>
          </cell>
          <cell r="R1015">
            <v>-24520.799999999999</v>
          </cell>
          <cell r="S1015">
            <v>-24520.799999999999</v>
          </cell>
          <cell r="T1015">
            <v>0</v>
          </cell>
        </row>
        <row r="1016">
          <cell r="B1016">
            <v>1120000</v>
          </cell>
          <cell r="C1016" t="str">
            <v>Fertige Erz</v>
          </cell>
          <cell r="D1016" t="str">
            <v>RHPV</v>
          </cell>
          <cell r="E1016" t="str">
            <v>00522655</v>
          </cell>
          <cell r="G1016" t="str">
            <v>BAYFERROX 330G</v>
          </cell>
          <cell r="H1016" t="str">
            <v>RB00000687</v>
          </cell>
          <cell r="I1016" t="str">
            <v>2202</v>
          </cell>
          <cell r="J1016">
            <v>66800</v>
          </cell>
          <cell r="K1016" t="str">
            <v>KG</v>
          </cell>
          <cell r="L1016">
            <v>43860.88</v>
          </cell>
          <cell r="M1016" t="str">
            <v>EUR</v>
          </cell>
          <cell r="N1016">
            <v>72364.44</v>
          </cell>
          <cell r="P1016">
            <v>51663.12</v>
          </cell>
          <cell r="Q1016">
            <v>51663.12</v>
          </cell>
          <cell r="R1016">
            <v>-7802.24</v>
          </cell>
          <cell r="S1016">
            <v>-7802.24</v>
          </cell>
          <cell r="T1016">
            <v>0</v>
          </cell>
        </row>
        <row r="1017">
          <cell r="B1017">
            <v>1120000</v>
          </cell>
          <cell r="C1017" t="str">
            <v>Fertige Erz</v>
          </cell>
          <cell r="D1017" t="str">
            <v>RHPV</v>
          </cell>
          <cell r="E1017" t="str">
            <v>00522523</v>
          </cell>
          <cell r="G1017" t="str">
            <v>BAYOXIDE E AB 21</v>
          </cell>
          <cell r="H1017" t="str">
            <v>RB00000687</v>
          </cell>
          <cell r="I1017" t="str">
            <v>2202</v>
          </cell>
          <cell r="J1017">
            <v>16000</v>
          </cell>
          <cell r="K1017" t="str">
            <v>KG</v>
          </cell>
          <cell r="L1017">
            <v>31443.200000000001</v>
          </cell>
          <cell r="M1017" t="str">
            <v>EUR</v>
          </cell>
          <cell r="N1017">
            <v>71366.399999999994</v>
          </cell>
          <cell r="P1017">
            <v>34825.599999999999</v>
          </cell>
          <cell r="Q1017">
            <v>34825.599999999999</v>
          </cell>
          <cell r="R1017">
            <v>-3382.4</v>
          </cell>
          <cell r="S1017">
            <v>-3382.4</v>
          </cell>
          <cell r="T1017">
            <v>0</v>
          </cell>
        </row>
        <row r="1018">
          <cell r="B1018">
            <v>1120000</v>
          </cell>
          <cell r="C1018" t="str">
            <v>Fertige Erz</v>
          </cell>
          <cell r="D1018" t="str">
            <v>RHKF</v>
          </cell>
          <cell r="E1018" t="str">
            <v>00522396</v>
          </cell>
          <cell r="G1018" t="str">
            <v>BAYFERROX 318G</v>
          </cell>
          <cell r="H1018" t="str">
            <v>RB00000687</v>
          </cell>
          <cell r="I1018" t="str">
            <v>2202</v>
          </cell>
          <cell r="J1018">
            <v>25</v>
          </cell>
          <cell r="K1018" t="str">
            <v>KG</v>
          </cell>
          <cell r="L1018">
            <v>13.47</v>
          </cell>
          <cell r="M1018" t="str">
            <v>EUR</v>
          </cell>
          <cell r="N1018">
            <v>28.01</v>
          </cell>
          <cell r="P1018">
            <v>14.29</v>
          </cell>
          <cell r="Q1018">
            <v>14.29</v>
          </cell>
          <cell r="R1018">
            <v>-0.82</v>
          </cell>
          <cell r="S1018">
            <v>-0.82</v>
          </cell>
          <cell r="T1018">
            <v>0</v>
          </cell>
        </row>
        <row r="1019">
          <cell r="B1019">
            <v>1120000</v>
          </cell>
          <cell r="C1019" t="str">
            <v>Fertige Erz</v>
          </cell>
          <cell r="D1019" t="str">
            <v>RHPV</v>
          </cell>
          <cell r="E1019" t="str">
            <v>00522396</v>
          </cell>
          <cell r="G1019" t="str">
            <v>BAYFERROX 318G</v>
          </cell>
          <cell r="H1019" t="str">
            <v>RB00000687</v>
          </cell>
          <cell r="I1019" t="str">
            <v>2202</v>
          </cell>
          <cell r="J1019">
            <v>33000</v>
          </cell>
          <cell r="K1019" t="str">
            <v>KG</v>
          </cell>
          <cell r="L1019">
            <v>17773.8</v>
          </cell>
          <cell r="M1019" t="str">
            <v>EUR</v>
          </cell>
          <cell r="N1019">
            <v>36973.199999999997</v>
          </cell>
          <cell r="P1019">
            <v>18852.900000000001</v>
          </cell>
          <cell r="Q1019">
            <v>18852.900000000001</v>
          </cell>
          <cell r="R1019">
            <v>-1079.0999999999999</v>
          </cell>
          <cell r="S1019">
            <v>-1079.0999999999999</v>
          </cell>
          <cell r="T1019">
            <v>0</v>
          </cell>
        </row>
        <row r="1020">
          <cell r="B1020">
            <v>1120000</v>
          </cell>
          <cell r="C1020" t="str">
            <v>Fertige Erz</v>
          </cell>
          <cell r="D1020" t="str">
            <v>RHPV</v>
          </cell>
          <cell r="E1020" t="str">
            <v>00522337</v>
          </cell>
          <cell r="G1020" t="str">
            <v>BAYFERROX 686G</v>
          </cell>
          <cell r="H1020" t="str">
            <v>RB00000687</v>
          </cell>
          <cell r="I1020" t="str">
            <v>2202</v>
          </cell>
          <cell r="J1020">
            <v>43000</v>
          </cell>
          <cell r="K1020" t="str">
            <v>KG</v>
          </cell>
          <cell r="L1020">
            <v>28547.7</v>
          </cell>
          <cell r="M1020" t="str">
            <v>EUR</v>
          </cell>
          <cell r="N1020">
            <v>52098.8</v>
          </cell>
          <cell r="P1020">
            <v>35070.800000000003</v>
          </cell>
          <cell r="Q1020">
            <v>35070.800000000003</v>
          </cell>
          <cell r="R1020">
            <v>-6523.1</v>
          </cell>
          <cell r="S1020">
            <v>-6523.1</v>
          </cell>
          <cell r="T1020">
            <v>0</v>
          </cell>
        </row>
        <row r="1021">
          <cell r="B1021">
            <v>1120000</v>
          </cell>
          <cell r="C1021" t="str">
            <v>Fertige Erz</v>
          </cell>
          <cell r="D1021" t="str">
            <v>RHPV</v>
          </cell>
          <cell r="E1021" t="str">
            <v>00522329</v>
          </cell>
          <cell r="G1021" t="str">
            <v>BAYFERROX 686G</v>
          </cell>
          <cell r="H1021" t="str">
            <v>RB00000687</v>
          </cell>
          <cell r="I1021" t="str">
            <v>2202</v>
          </cell>
          <cell r="J1021">
            <v>5000</v>
          </cell>
          <cell r="K1021" t="str">
            <v>KG</v>
          </cell>
          <cell r="L1021">
            <v>3406.5</v>
          </cell>
          <cell r="M1021" t="str">
            <v>EUR</v>
          </cell>
          <cell r="N1021">
            <v>6808.5</v>
          </cell>
          <cell r="P1021">
            <v>4159</v>
          </cell>
          <cell r="Q1021">
            <v>4159</v>
          </cell>
          <cell r="R1021">
            <v>-752.5</v>
          </cell>
          <cell r="S1021">
            <v>-752.5</v>
          </cell>
          <cell r="T1021">
            <v>0</v>
          </cell>
        </row>
        <row r="1022">
          <cell r="B1022">
            <v>1120000</v>
          </cell>
          <cell r="C1022" t="str">
            <v>Fertige Erz</v>
          </cell>
          <cell r="D1022" t="str">
            <v>RHPV</v>
          </cell>
          <cell r="E1022" t="str">
            <v>00522272</v>
          </cell>
          <cell r="G1022" t="str">
            <v>BAYFERROX 660NG</v>
          </cell>
          <cell r="H1022" t="str">
            <v>RB00000687</v>
          </cell>
          <cell r="I1022" t="str">
            <v>2202</v>
          </cell>
          <cell r="J1022">
            <v>8000</v>
          </cell>
          <cell r="K1022" t="str">
            <v>KG</v>
          </cell>
          <cell r="L1022">
            <v>5919.2</v>
          </cell>
          <cell r="M1022" t="str">
            <v>EUR</v>
          </cell>
          <cell r="N1022">
            <v>1280.8</v>
          </cell>
          <cell r="P1022">
            <v>5919.2</v>
          </cell>
          <cell r="Q1022">
            <v>1280.8</v>
          </cell>
          <cell r="R1022">
            <v>4638.3999999999996</v>
          </cell>
          <cell r="S1022">
            <v>0</v>
          </cell>
          <cell r="T1022">
            <v>4638.3999999999996</v>
          </cell>
        </row>
        <row r="1023">
          <cell r="B1023">
            <v>1120000</v>
          </cell>
          <cell r="C1023" t="str">
            <v>Fertige Erz</v>
          </cell>
          <cell r="D1023" t="str">
            <v>RHKF</v>
          </cell>
          <cell r="E1023" t="str">
            <v>00522264</v>
          </cell>
          <cell r="G1023" t="str">
            <v>BAYFERROX 660NG</v>
          </cell>
          <cell r="H1023" t="str">
            <v>RB00000687</v>
          </cell>
          <cell r="I1023" t="str">
            <v>2202</v>
          </cell>
          <cell r="J1023">
            <v>25</v>
          </cell>
          <cell r="K1023" t="str">
            <v>KG</v>
          </cell>
          <cell r="L1023">
            <v>18.89</v>
          </cell>
          <cell r="M1023" t="str">
            <v>EUR</v>
          </cell>
          <cell r="N1023">
            <v>18.89</v>
          </cell>
          <cell r="P1023">
            <v>18.89</v>
          </cell>
          <cell r="Q1023">
            <v>18.89</v>
          </cell>
          <cell r="R1023">
            <v>0</v>
          </cell>
          <cell r="S1023">
            <v>0</v>
          </cell>
          <cell r="T1023">
            <v>0</v>
          </cell>
        </row>
        <row r="1024">
          <cell r="B1024">
            <v>1120000</v>
          </cell>
          <cell r="C1024" t="str">
            <v>Fertige Erz</v>
          </cell>
          <cell r="D1024" t="str">
            <v>RHPV</v>
          </cell>
          <cell r="E1024" t="str">
            <v>00522159</v>
          </cell>
          <cell r="G1024" t="str">
            <v>BAYFERROX 610NG</v>
          </cell>
          <cell r="H1024" t="str">
            <v>RB00000687</v>
          </cell>
          <cell r="I1024" t="str">
            <v>2202</v>
          </cell>
          <cell r="J1024">
            <v>44000</v>
          </cell>
          <cell r="K1024" t="str">
            <v>KG</v>
          </cell>
          <cell r="L1024">
            <v>38948.800000000003</v>
          </cell>
          <cell r="M1024" t="str">
            <v>EUR</v>
          </cell>
          <cell r="N1024">
            <v>50828.800000000003</v>
          </cell>
          <cell r="P1024">
            <v>49086.400000000001</v>
          </cell>
          <cell r="Q1024">
            <v>49086.400000000001</v>
          </cell>
          <cell r="R1024">
            <v>-10137.6</v>
          </cell>
          <cell r="S1024">
            <v>-10137.6</v>
          </cell>
          <cell r="T1024">
            <v>0</v>
          </cell>
        </row>
        <row r="1025">
          <cell r="B1025">
            <v>1120000</v>
          </cell>
          <cell r="C1025" t="str">
            <v>Fertige Erz</v>
          </cell>
          <cell r="D1025" t="str">
            <v>RHKF</v>
          </cell>
          <cell r="E1025" t="str">
            <v>00522124</v>
          </cell>
          <cell r="G1025" t="str">
            <v>BAYFERROX 610NG</v>
          </cell>
          <cell r="H1025" t="str">
            <v>RB00000687</v>
          </cell>
          <cell r="I1025" t="str">
            <v>2202</v>
          </cell>
          <cell r="J1025">
            <v>25</v>
          </cell>
          <cell r="K1025" t="str">
            <v>KG</v>
          </cell>
          <cell r="L1025">
            <v>22.54</v>
          </cell>
          <cell r="M1025" t="str">
            <v>EUR</v>
          </cell>
          <cell r="N1025">
            <v>45.37</v>
          </cell>
          <cell r="P1025">
            <v>28.27</v>
          </cell>
          <cell r="Q1025">
            <v>28.27</v>
          </cell>
          <cell r="R1025">
            <v>-5.73</v>
          </cell>
          <cell r="S1025">
            <v>-5.73</v>
          </cell>
          <cell r="T1025">
            <v>0</v>
          </cell>
        </row>
        <row r="1026">
          <cell r="B1026">
            <v>1120000</v>
          </cell>
          <cell r="C1026" t="str">
            <v>Fertige Erz</v>
          </cell>
          <cell r="D1026" t="str">
            <v>RHPV</v>
          </cell>
          <cell r="E1026" t="str">
            <v>00522000</v>
          </cell>
          <cell r="G1026" t="str">
            <v>BAYFERROX 960G</v>
          </cell>
          <cell r="H1026" t="str">
            <v>RB00000687</v>
          </cell>
          <cell r="I1026" t="str">
            <v>2202</v>
          </cell>
          <cell r="J1026">
            <v>21600</v>
          </cell>
          <cell r="K1026" t="str">
            <v>KG</v>
          </cell>
          <cell r="L1026">
            <v>23351.759999999998</v>
          </cell>
          <cell r="M1026" t="str">
            <v>EUR</v>
          </cell>
          <cell r="N1026">
            <v>21844.080000000002</v>
          </cell>
          <cell r="P1026">
            <v>26261.279999999999</v>
          </cell>
          <cell r="Q1026">
            <v>21844.080000000002</v>
          </cell>
          <cell r="R1026">
            <v>1507.68</v>
          </cell>
          <cell r="S1026">
            <v>-2909.52</v>
          </cell>
          <cell r="T1026">
            <v>4417.2</v>
          </cell>
        </row>
        <row r="1027">
          <cell r="B1027">
            <v>1120000</v>
          </cell>
          <cell r="C1027" t="str">
            <v>Fertige Erz</v>
          </cell>
          <cell r="D1027" t="str">
            <v>RHPV</v>
          </cell>
          <cell r="E1027" t="str">
            <v>00521993</v>
          </cell>
          <cell r="G1027" t="str">
            <v>BAYFERROX 960G</v>
          </cell>
          <cell r="H1027" t="str">
            <v>RB00000687</v>
          </cell>
          <cell r="I1027" t="str">
            <v>2202</v>
          </cell>
          <cell r="J1027">
            <v>34000</v>
          </cell>
          <cell r="K1027" t="str">
            <v>KG</v>
          </cell>
          <cell r="L1027">
            <v>36665.599999999999</v>
          </cell>
          <cell r="M1027" t="str">
            <v>EUR</v>
          </cell>
          <cell r="N1027">
            <v>47246.400000000001</v>
          </cell>
          <cell r="P1027">
            <v>41310</v>
          </cell>
          <cell r="Q1027">
            <v>41310</v>
          </cell>
          <cell r="R1027">
            <v>-4644.3999999999996</v>
          </cell>
          <cell r="S1027">
            <v>-4644.3999999999996</v>
          </cell>
          <cell r="T1027">
            <v>0</v>
          </cell>
        </row>
        <row r="1028">
          <cell r="B1028">
            <v>1120000</v>
          </cell>
          <cell r="C1028" t="str">
            <v>Fertige Erz</v>
          </cell>
          <cell r="D1028" t="str">
            <v>RHDK</v>
          </cell>
          <cell r="E1028" t="str">
            <v>00521934</v>
          </cell>
          <cell r="G1028" t="str">
            <v>BAYFERROX 110G</v>
          </cell>
          <cell r="H1028" t="str">
            <v>RB00000687</v>
          </cell>
          <cell r="I1028" t="str">
            <v>2202</v>
          </cell>
          <cell r="J1028">
            <v>5000</v>
          </cell>
          <cell r="K1028" t="str">
            <v>KG</v>
          </cell>
          <cell r="L1028">
            <v>3336.5</v>
          </cell>
          <cell r="M1028" t="str">
            <v>EUR</v>
          </cell>
          <cell r="N1028">
            <v>4388</v>
          </cell>
          <cell r="P1028">
            <v>4960</v>
          </cell>
          <cell r="Q1028">
            <v>4388</v>
          </cell>
          <cell r="R1028">
            <v>-1051.5</v>
          </cell>
          <cell r="S1028">
            <v>-1623.5</v>
          </cell>
          <cell r="T1028">
            <v>572</v>
          </cell>
        </row>
        <row r="1029">
          <cell r="B1029">
            <v>1120000</v>
          </cell>
          <cell r="C1029" t="str">
            <v>Fertige Erz</v>
          </cell>
          <cell r="D1029" t="str">
            <v>RHPV</v>
          </cell>
          <cell r="E1029" t="str">
            <v>00521934</v>
          </cell>
          <cell r="G1029" t="str">
            <v>BAYFERROX 110G</v>
          </cell>
          <cell r="H1029" t="str">
            <v>RB00000687</v>
          </cell>
          <cell r="I1029" t="str">
            <v>2202</v>
          </cell>
          <cell r="J1029">
            <v>178000</v>
          </cell>
          <cell r="K1029" t="str">
            <v>KG</v>
          </cell>
          <cell r="L1029">
            <v>118779.4</v>
          </cell>
          <cell r="M1029" t="str">
            <v>EUR</v>
          </cell>
          <cell r="N1029">
            <v>156212.79999999999</v>
          </cell>
          <cell r="P1029">
            <v>176576</v>
          </cell>
          <cell r="Q1029">
            <v>156212.79999999999</v>
          </cell>
          <cell r="R1029">
            <v>-37433.4</v>
          </cell>
          <cell r="S1029">
            <v>-57796.6</v>
          </cell>
          <cell r="T1029">
            <v>20363.2</v>
          </cell>
        </row>
        <row r="1030">
          <cell r="B1030">
            <v>1120000</v>
          </cell>
          <cell r="C1030" t="str">
            <v>Fertige Erz</v>
          </cell>
          <cell r="D1030" t="str">
            <v>RHPV</v>
          </cell>
          <cell r="E1030" t="str">
            <v>00521918</v>
          </cell>
          <cell r="G1030" t="str">
            <v>BAYFERROX 110G</v>
          </cell>
          <cell r="H1030" t="str">
            <v>RB00000687</v>
          </cell>
          <cell r="I1030" t="str">
            <v>2202</v>
          </cell>
          <cell r="J1030">
            <v>5950</v>
          </cell>
          <cell r="K1030" t="str">
            <v>KG</v>
          </cell>
          <cell r="L1030">
            <v>4082.29</v>
          </cell>
          <cell r="M1030" t="str">
            <v>EUR</v>
          </cell>
          <cell r="N1030">
            <v>6874.03</v>
          </cell>
          <cell r="P1030">
            <v>6008.31</v>
          </cell>
          <cell r="Q1030">
            <v>6008.31</v>
          </cell>
          <cell r="R1030">
            <v>-1926.02</v>
          </cell>
          <cell r="S1030">
            <v>-1926.02</v>
          </cell>
          <cell r="T1030">
            <v>0</v>
          </cell>
        </row>
        <row r="1031">
          <cell r="B1031">
            <v>1120000</v>
          </cell>
          <cell r="C1031" t="str">
            <v>Fertige Erz</v>
          </cell>
          <cell r="D1031" t="str">
            <v>RHDK</v>
          </cell>
          <cell r="E1031" t="str">
            <v>00521837</v>
          </cell>
          <cell r="G1031" t="str">
            <v>BAYFERROX 130G</v>
          </cell>
          <cell r="H1031" t="str">
            <v>RB00000687</v>
          </cell>
          <cell r="I1031" t="str">
            <v>2202</v>
          </cell>
          <cell r="J1031">
            <v>4000</v>
          </cell>
          <cell r="K1031" t="str">
            <v>KG</v>
          </cell>
          <cell r="L1031">
            <v>2639.6</v>
          </cell>
          <cell r="M1031" t="str">
            <v>EUR</v>
          </cell>
          <cell r="N1031">
            <v>3523.2</v>
          </cell>
          <cell r="P1031">
            <v>3288.4</v>
          </cell>
          <cell r="Q1031">
            <v>3288.4</v>
          </cell>
          <cell r="R1031">
            <v>-648.79999999999995</v>
          </cell>
          <cell r="S1031">
            <v>-648.79999999999995</v>
          </cell>
          <cell r="T1031">
            <v>0</v>
          </cell>
        </row>
        <row r="1032">
          <cell r="B1032">
            <v>1120000</v>
          </cell>
          <cell r="C1032" t="str">
            <v>Fertige Erz</v>
          </cell>
          <cell r="D1032" t="str">
            <v>RHPV</v>
          </cell>
          <cell r="E1032" t="str">
            <v>00521837</v>
          </cell>
          <cell r="G1032" t="str">
            <v>BAYFERROX 130G</v>
          </cell>
          <cell r="H1032" t="str">
            <v>RB00000687</v>
          </cell>
          <cell r="I1032" t="str">
            <v>2202</v>
          </cell>
          <cell r="J1032">
            <v>102000</v>
          </cell>
          <cell r="K1032" t="str">
            <v>KG</v>
          </cell>
          <cell r="L1032">
            <v>67309.8</v>
          </cell>
          <cell r="M1032" t="str">
            <v>EUR</v>
          </cell>
          <cell r="N1032">
            <v>89841.600000000006</v>
          </cell>
          <cell r="P1032">
            <v>83854.2</v>
          </cell>
          <cell r="Q1032">
            <v>83854.2</v>
          </cell>
          <cell r="R1032">
            <v>-16544.400000000001</v>
          </cell>
          <cell r="S1032">
            <v>-16544.400000000001</v>
          </cell>
          <cell r="T1032">
            <v>0</v>
          </cell>
        </row>
        <row r="1033">
          <cell r="B1033">
            <v>1120000</v>
          </cell>
          <cell r="C1033" t="str">
            <v>Fertige Erz</v>
          </cell>
          <cell r="D1033" t="str">
            <v>RHPV</v>
          </cell>
          <cell r="E1033" t="str">
            <v>00521810</v>
          </cell>
          <cell r="G1033" t="str">
            <v>BAYFERROX 130G</v>
          </cell>
          <cell r="H1033" t="str">
            <v>RB00000687</v>
          </cell>
          <cell r="I1033" t="str">
            <v>2202</v>
          </cell>
          <cell r="J1033">
            <v>15000</v>
          </cell>
          <cell r="K1033" t="str">
            <v>KG</v>
          </cell>
          <cell r="L1033">
            <v>10180.5</v>
          </cell>
          <cell r="M1033" t="str">
            <v>EUR</v>
          </cell>
          <cell r="N1033">
            <v>16485</v>
          </cell>
          <cell r="P1033">
            <v>12595.5</v>
          </cell>
          <cell r="Q1033">
            <v>12595.5</v>
          </cell>
          <cell r="R1033">
            <v>-2415</v>
          </cell>
          <cell r="S1033">
            <v>-2415</v>
          </cell>
          <cell r="T1033">
            <v>0</v>
          </cell>
        </row>
        <row r="1034">
          <cell r="B1034">
            <v>1120000</v>
          </cell>
          <cell r="C1034" t="str">
            <v>Fertige Erz</v>
          </cell>
          <cell r="D1034" t="str">
            <v>RHKF</v>
          </cell>
          <cell r="E1034" t="str">
            <v>00521748</v>
          </cell>
          <cell r="G1034" t="str">
            <v>CHROMOXIDGRUEN GN-M</v>
          </cell>
          <cell r="H1034" t="str">
            <v>RB00000687</v>
          </cell>
          <cell r="I1034" t="str">
            <v>2202</v>
          </cell>
          <cell r="J1034">
            <v>825</v>
          </cell>
          <cell r="K1034" t="str">
            <v>KG</v>
          </cell>
          <cell r="L1034">
            <v>2616.66</v>
          </cell>
          <cell r="M1034" t="str">
            <v>EUR</v>
          </cell>
          <cell r="N1034">
            <v>3437.2</v>
          </cell>
          <cell r="P1034">
            <v>2661.12</v>
          </cell>
          <cell r="Q1034">
            <v>2661.12</v>
          </cell>
          <cell r="R1034">
            <v>-44.46</v>
          </cell>
          <cell r="S1034">
            <v>-44.46</v>
          </cell>
          <cell r="T1034">
            <v>0</v>
          </cell>
        </row>
        <row r="1035">
          <cell r="B1035">
            <v>1120000</v>
          </cell>
          <cell r="C1035" t="str">
            <v>Fertige Erz</v>
          </cell>
          <cell r="D1035" t="str">
            <v>RHPV</v>
          </cell>
          <cell r="E1035" t="str">
            <v>00521748</v>
          </cell>
          <cell r="G1035" t="str">
            <v>CHROMOXIDGRUEN GN-M</v>
          </cell>
          <cell r="H1035" t="str">
            <v>RB00000687</v>
          </cell>
          <cell r="I1035" t="str">
            <v>2202</v>
          </cell>
          <cell r="J1035">
            <v>50000</v>
          </cell>
          <cell r="K1035" t="str">
            <v>KG</v>
          </cell>
          <cell r="L1035">
            <v>158585</v>
          </cell>
          <cell r="M1035" t="str">
            <v>EUR</v>
          </cell>
          <cell r="N1035">
            <v>208315</v>
          </cell>
          <cell r="P1035">
            <v>161275</v>
          </cell>
          <cell r="Q1035">
            <v>161275</v>
          </cell>
          <cell r="R1035">
            <v>-2690</v>
          </cell>
          <cell r="S1035">
            <v>-2690</v>
          </cell>
          <cell r="T1035">
            <v>0</v>
          </cell>
        </row>
        <row r="1036">
          <cell r="B1036">
            <v>1120000</v>
          </cell>
          <cell r="C1036" t="str">
            <v>Fertige Erz</v>
          </cell>
          <cell r="D1036" t="str">
            <v>RHZ0</v>
          </cell>
          <cell r="E1036" t="str">
            <v>00521748</v>
          </cell>
          <cell r="G1036" t="str">
            <v>CHROMOXIDGRUEN GN-M</v>
          </cell>
          <cell r="H1036" t="str">
            <v>RB00000687</v>
          </cell>
          <cell r="I1036" t="str">
            <v>2202</v>
          </cell>
          <cell r="J1036">
            <v>3925</v>
          </cell>
          <cell r="K1036" t="str">
            <v>KG</v>
          </cell>
          <cell r="L1036">
            <v>12448.92</v>
          </cell>
          <cell r="M1036" t="str">
            <v>EUR</v>
          </cell>
          <cell r="N1036">
            <v>16352.73</v>
          </cell>
          <cell r="P1036">
            <v>12660.09</v>
          </cell>
          <cell r="Q1036">
            <v>12660.09</v>
          </cell>
          <cell r="R1036">
            <v>-211.17</v>
          </cell>
          <cell r="S1036">
            <v>-211.17</v>
          </cell>
          <cell r="T1036">
            <v>0</v>
          </cell>
        </row>
        <row r="1037">
          <cell r="B1037">
            <v>1120000</v>
          </cell>
          <cell r="C1037" t="str">
            <v>Fertige Erz</v>
          </cell>
          <cell r="D1037" t="str">
            <v>RHPV</v>
          </cell>
          <cell r="E1037" t="str">
            <v>00521578</v>
          </cell>
          <cell r="G1037" t="str">
            <v>BAYFERROX 660N</v>
          </cell>
          <cell r="H1037" t="str">
            <v>RB00000687</v>
          </cell>
          <cell r="I1037" t="str">
            <v>2202</v>
          </cell>
          <cell r="J1037">
            <v>2000</v>
          </cell>
          <cell r="K1037" t="str">
            <v>KG</v>
          </cell>
          <cell r="L1037">
            <v>1066.5999999999999</v>
          </cell>
          <cell r="M1037" t="str">
            <v>EUR</v>
          </cell>
          <cell r="N1037">
            <v>1373.4</v>
          </cell>
          <cell r="P1037">
            <v>1398</v>
          </cell>
          <cell r="Q1037">
            <v>1373.4</v>
          </cell>
          <cell r="R1037">
            <v>-306.8</v>
          </cell>
          <cell r="S1037">
            <v>-331.4</v>
          </cell>
          <cell r="T1037">
            <v>24.6</v>
          </cell>
        </row>
        <row r="1038">
          <cell r="B1038">
            <v>1120000</v>
          </cell>
          <cell r="C1038" t="str">
            <v>Fertige Erz</v>
          </cell>
          <cell r="D1038" t="str">
            <v>RHPV</v>
          </cell>
          <cell r="E1038" t="str">
            <v>00521403</v>
          </cell>
          <cell r="G1038" t="str">
            <v>BAYFERROX 610N</v>
          </cell>
          <cell r="H1038" t="str">
            <v>RB00000687</v>
          </cell>
          <cell r="I1038" t="str">
            <v>2202</v>
          </cell>
          <cell r="J1038">
            <v>29000</v>
          </cell>
          <cell r="K1038" t="str">
            <v>KG</v>
          </cell>
          <cell r="L1038">
            <v>20561</v>
          </cell>
          <cell r="M1038" t="str">
            <v>EUR</v>
          </cell>
          <cell r="N1038">
            <v>20372.5</v>
          </cell>
          <cell r="P1038">
            <v>27338.3</v>
          </cell>
          <cell r="Q1038">
            <v>20372.5</v>
          </cell>
          <cell r="R1038">
            <v>188.5</v>
          </cell>
          <cell r="S1038">
            <v>-6777.3</v>
          </cell>
          <cell r="T1038">
            <v>6965.8</v>
          </cell>
        </row>
        <row r="1039">
          <cell r="B1039">
            <v>1120000</v>
          </cell>
          <cell r="C1039" t="str">
            <v>Fertige Erz</v>
          </cell>
          <cell r="D1039" t="str">
            <v>RHPV</v>
          </cell>
          <cell r="E1039" t="str">
            <v>00521381</v>
          </cell>
          <cell r="G1039" t="str">
            <v>BAYFERROX 610N</v>
          </cell>
          <cell r="H1039" t="str">
            <v>RB00000687</v>
          </cell>
          <cell r="I1039" t="str">
            <v>2202</v>
          </cell>
          <cell r="J1039">
            <v>55000</v>
          </cell>
          <cell r="K1039" t="str">
            <v>KG</v>
          </cell>
          <cell r="L1039">
            <v>39754</v>
          </cell>
          <cell r="M1039" t="str">
            <v>EUR</v>
          </cell>
          <cell r="N1039">
            <v>36008.5</v>
          </cell>
          <cell r="P1039">
            <v>52607.5</v>
          </cell>
          <cell r="Q1039">
            <v>36008.5</v>
          </cell>
          <cell r="R1039">
            <v>3745.5</v>
          </cell>
          <cell r="S1039">
            <v>-12853.5</v>
          </cell>
          <cell r="T1039">
            <v>16599</v>
          </cell>
        </row>
        <row r="1040">
          <cell r="B1040">
            <v>1120000</v>
          </cell>
          <cell r="C1040" t="str">
            <v>Fertige Erz</v>
          </cell>
          <cell r="D1040" t="str">
            <v>RHPV</v>
          </cell>
          <cell r="E1040" t="str">
            <v>00521209</v>
          </cell>
          <cell r="G1040" t="str">
            <v>BAYFERROX 230A</v>
          </cell>
          <cell r="H1040" t="str">
            <v>RB00000687</v>
          </cell>
          <cell r="I1040" t="str">
            <v>2202</v>
          </cell>
          <cell r="J1040">
            <v>6000</v>
          </cell>
          <cell r="K1040" t="str">
            <v>KG</v>
          </cell>
          <cell r="L1040">
            <v>3284.4</v>
          </cell>
          <cell r="M1040" t="str">
            <v>EUR</v>
          </cell>
          <cell r="N1040">
            <v>3775.2</v>
          </cell>
          <cell r="P1040">
            <v>4183.8</v>
          </cell>
          <cell r="Q1040">
            <v>3775.2</v>
          </cell>
          <cell r="R1040">
            <v>-490.8</v>
          </cell>
          <cell r="S1040">
            <v>-899.4</v>
          </cell>
          <cell r="T1040">
            <v>408.6</v>
          </cell>
        </row>
        <row r="1041">
          <cell r="B1041">
            <v>1120000</v>
          </cell>
          <cell r="C1041" t="str">
            <v>Fertige Erz</v>
          </cell>
          <cell r="D1041" t="str">
            <v>RHZ0</v>
          </cell>
          <cell r="E1041" t="str">
            <v>00521209</v>
          </cell>
          <cell r="G1041" t="str">
            <v>BAYFERROX 230A</v>
          </cell>
          <cell r="H1041" t="str">
            <v>RB00000687</v>
          </cell>
          <cell r="I1041" t="str">
            <v>2202</v>
          </cell>
          <cell r="J1041">
            <v>5000</v>
          </cell>
          <cell r="K1041" t="str">
            <v>KG</v>
          </cell>
          <cell r="L1041">
            <v>2737</v>
          </cell>
          <cell r="M1041" t="str">
            <v>EUR</v>
          </cell>
          <cell r="N1041">
            <v>3146</v>
          </cell>
          <cell r="P1041">
            <v>3486.5</v>
          </cell>
          <cell r="Q1041">
            <v>3146</v>
          </cell>
          <cell r="R1041">
            <v>-409</v>
          </cell>
          <cell r="S1041">
            <v>-749.5</v>
          </cell>
          <cell r="T1041">
            <v>340.5</v>
          </cell>
        </row>
        <row r="1042">
          <cell r="B1042">
            <v>1120000</v>
          </cell>
          <cell r="C1042" t="str">
            <v>Fertige Erz</v>
          </cell>
          <cell r="D1042" t="str">
            <v>RHPV</v>
          </cell>
          <cell r="E1042" t="str">
            <v>00521195</v>
          </cell>
          <cell r="G1042" t="str">
            <v>BAYFERROX 230A</v>
          </cell>
          <cell r="H1042" t="str">
            <v>RB00000687</v>
          </cell>
          <cell r="I1042" t="str">
            <v>2202</v>
          </cell>
          <cell r="J1042">
            <v>101000</v>
          </cell>
          <cell r="K1042" t="str">
            <v>KG</v>
          </cell>
          <cell r="L1042">
            <v>55883.3</v>
          </cell>
          <cell r="M1042" t="str">
            <v>EUR</v>
          </cell>
          <cell r="N1042">
            <v>71982.7</v>
          </cell>
          <cell r="P1042">
            <v>71003</v>
          </cell>
          <cell r="Q1042">
            <v>71003</v>
          </cell>
          <cell r="R1042">
            <v>-15119.7</v>
          </cell>
          <cell r="S1042">
            <v>-15119.7</v>
          </cell>
          <cell r="T1042">
            <v>0</v>
          </cell>
        </row>
        <row r="1043">
          <cell r="B1043">
            <v>1120000</v>
          </cell>
          <cell r="C1043" t="str">
            <v>Fertige Erz</v>
          </cell>
          <cell r="D1043" t="str">
            <v>RHPV</v>
          </cell>
          <cell r="E1043" t="str">
            <v>00520083</v>
          </cell>
          <cell r="G1043" t="str">
            <v>BAYFERROX 320</v>
          </cell>
          <cell r="H1043" t="str">
            <v>RB00000687</v>
          </cell>
          <cell r="I1043" t="str">
            <v>2202</v>
          </cell>
          <cell r="J1043">
            <v>2000</v>
          </cell>
          <cell r="K1043" t="str">
            <v>KG</v>
          </cell>
          <cell r="L1043">
            <v>798.6</v>
          </cell>
          <cell r="M1043" t="str">
            <v>EUR</v>
          </cell>
          <cell r="N1043">
            <v>1664.4</v>
          </cell>
          <cell r="P1043">
            <v>873.8</v>
          </cell>
          <cell r="Q1043">
            <v>873.8</v>
          </cell>
          <cell r="R1043">
            <v>-75.2</v>
          </cell>
          <cell r="S1043">
            <v>-75.2</v>
          </cell>
          <cell r="T1043">
            <v>0</v>
          </cell>
        </row>
        <row r="1044">
          <cell r="B1044">
            <v>1120000</v>
          </cell>
          <cell r="C1044" t="str">
            <v>Fertige Erz</v>
          </cell>
          <cell r="D1044" t="str">
            <v>RHPV</v>
          </cell>
          <cell r="E1044" t="str">
            <v>00520075</v>
          </cell>
          <cell r="G1044" t="str">
            <v>BAYFERROX 320</v>
          </cell>
          <cell r="H1044" t="str">
            <v>RB00000687</v>
          </cell>
          <cell r="I1044" t="str">
            <v>2202</v>
          </cell>
          <cell r="J1044">
            <v>64000</v>
          </cell>
          <cell r="K1044" t="str">
            <v>KG</v>
          </cell>
          <cell r="L1044">
            <v>26156.799999999999</v>
          </cell>
          <cell r="M1044" t="str">
            <v>EUR</v>
          </cell>
          <cell r="N1044">
            <v>62086.400000000001</v>
          </cell>
          <cell r="P1044">
            <v>28595.200000000001</v>
          </cell>
          <cell r="Q1044">
            <v>28595.200000000001</v>
          </cell>
          <cell r="R1044">
            <v>-2438.4</v>
          </cell>
          <cell r="S1044">
            <v>-2438.4</v>
          </cell>
          <cell r="T1044">
            <v>0</v>
          </cell>
        </row>
        <row r="1045">
          <cell r="B1045">
            <v>1120000</v>
          </cell>
          <cell r="C1045" t="str">
            <v>Fertige Erz</v>
          </cell>
          <cell r="D1045" t="str">
            <v>RHPV</v>
          </cell>
          <cell r="E1045" t="str">
            <v>00520067</v>
          </cell>
          <cell r="G1045" t="str">
            <v>BAYFERROX 318M</v>
          </cell>
          <cell r="H1045" t="str">
            <v>RB00000687</v>
          </cell>
          <cell r="I1045" t="str">
            <v>2202</v>
          </cell>
          <cell r="J1045">
            <v>65975</v>
          </cell>
          <cell r="K1045" t="str">
            <v>KG</v>
          </cell>
          <cell r="L1045">
            <v>32730.2</v>
          </cell>
          <cell r="M1045" t="str">
            <v>EUR</v>
          </cell>
          <cell r="N1045">
            <v>67842.09</v>
          </cell>
          <cell r="P1045">
            <v>35012.93</v>
          </cell>
          <cell r="Q1045">
            <v>35012.93</v>
          </cell>
          <cell r="R1045">
            <v>-2282.73</v>
          </cell>
          <cell r="S1045">
            <v>-2282.73</v>
          </cell>
          <cell r="T1045">
            <v>0</v>
          </cell>
        </row>
        <row r="1046">
          <cell r="B1046">
            <v>1120000</v>
          </cell>
          <cell r="C1046" t="str">
            <v>Fertige Erz</v>
          </cell>
          <cell r="D1046" t="str">
            <v>RHPV</v>
          </cell>
          <cell r="E1046" t="str">
            <v>00519743</v>
          </cell>
          <cell r="G1046" t="str">
            <v>BAYFERROX 318M</v>
          </cell>
          <cell r="H1046" t="str">
            <v>RB00000687</v>
          </cell>
          <cell r="I1046" t="str">
            <v>2202</v>
          </cell>
          <cell r="J1046">
            <v>26000</v>
          </cell>
          <cell r="K1046" t="str">
            <v>KG</v>
          </cell>
          <cell r="L1046">
            <v>11531</v>
          </cell>
          <cell r="M1046" t="str">
            <v>EUR</v>
          </cell>
          <cell r="N1046">
            <v>22999.599999999999</v>
          </cell>
          <cell r="P1046">
            <v>12552.8</v>
          </cell>
          <cell r="Q1046">
            <v>12552.8</v>
          </cell>
          <cell r="R1046">
            <v>-1021.8</v>
          </cell>
          <cell r="S1046">
            <v>-1021.8</v>
          </cell>
          <cell r="T1046">
            <v>0</v>
          </cell>
        </row>
        <row r="1047">
          <cell r="B1047">
            <v>1120000</v>
          </cell>
          <cell r="C1047" t="str">
            <v>Fertige Erz</v>
          </cell>
          <cell r="D1047" t="str">
            <v>RHDK</v>
          </cell>
          <cell r="E1047" t="str">
            <v>00519727</v>
          </cell>
          <cell r="G1047" t="str">
            <v>BAYFERROX 318M</v>
          </cell>
          <cell r="H1047" t="str">
            <v>RB00000687</v>
          </cell>
          <cell r="I1047" t="str">
            <v>2202</v>
          </cell>
          <cell r="J1047">
            <v>8000</v>
          </cell>
          <cell r="K1047" t="str">
            <v>KG</v>
          </cell>
          <cell r="L1047">
            <v>3599.2</v>
          </cell>
          <cell r="M1047" t="str">
            <v>EUR</v>
          </cell>
          <cell r="N1047">
            <v>8240</v>
          </cell>
          <cell r="P1047">
            <v>3915.2</v>
          </cell>
          <cell r="Q1047">
            <v>3915.2</v>
          </cell>
          <cell r="R1047">
            <v>-316</v>
          </cell>
          <cell r="S1047">
            <v>-316</v>
          </cell>
          <cell r="T1047">
            <v>0</v>
          </cell>
        </row>
        <row r="1048">
          <cell r="B1048">
            <v>1120000</v>
          </cell>
          <cell r="C1048" t="str">
            <v>Fertige Erz</v>
          </cell>
          <cell r="D1048" t="str">
            <v>RHPV</v>
          </cell>
          <cell r="E1048" t="str">
            <v>00519727</v>
          </cell>
          <cell r="G1048" t="str">
            <v>BAYFERROX 318M</v>
          </cell>
          <cell r="H1048" t="str">
            <v>RB00000687</v>
          </cell>
          <cell r="I1048" t="str">
            <v>2202</v>
          </cell>
          <cell r="J1048">
            <v>49000</v>
          </cell>
          <cell r="K1048" t="str">
            <v>KG</v>
          </cell>
          <cell r="L1048">
            <v>22045.11</v>
          </cell>
          <cell r="M1048" t="str">
            <v>EUR</v>
          </cell>
          <cell r="N1048">
            <v>50470</v>
          </cell>
          <cell r="P1048">
            <v>23980.6</v>
          </cell>
          <cell r="Q1048">
            <v>23980.6</v>
          </cell>
          <cell r="R1048">
            <v>-1935.49</v>
          </cell>
          <cell r="S1048">
            <v>-1935.49</v>
          </cell>
          <cell r="T1048">
            <v>0</v>
          </cell>
        </row>
        <row r="1049">
          <cell r="B1049">
            <v>1120000</v>
          </cell>
          <cell r="C1049" t="str">
            <v>Fertige Erz</v>
          </cell>
          <cell r="D1049" t="str">
            <v>RHZ0</v>
          </cell>
          <cell r="E1049" t="str">
            <v>00519727</v>
          </cell>
          <cell r="G1049" t="str">
            <v>BAYFERROX 318M</v>
          </cell>
          <cell r="H1049" t="str">
            <v>RB00000687</v>
          </cell>
          <cell r="I1049" t="str">
            <v>2202</v>
          </cell>
          <cell r="J1049">
            <v>5650</v>
          </cell>
          <cell r="K1049" t="str">
            <v>KG</v>
          </cell>
          <cell r="L1049">
            <v>2541.9299999999998</v>
          </cell>
          <cell r="M1049" t="str">
            <v>EUR</v>
          </cell>
          <cell r="N1049">
            <v>5819.5</v>
          </cell>
          <cell r="P1049">
            <v>2765.11</v>
          </cell>
          <cell r="Q1049">
            <v>2765.11</v>
          </cell>
          <cell r="R1049">
            <v>-223.18</v>
          </cell>
          <cell r="S1049">
            <v>-223.18</v>
          </cell>
          <cell r="T1049">
            <v>0</v>
          </cell>
        </row>
        <row r="1050">
          <cell r="B1050">
            <v>1120000</v>
          </cell>
          <cell r="C1050" t="str">
            <v>Fertige Erz</v>
          </cell>
          <cell r="D1050" t="str">
            <v>RHPV</v>
          </cell>
          <cell r="E1050" t="str">
            <v>00519530</v>
          </cell>
          <cell r="G1050" t="str">
            <v>BAYFERROX 316</v>
          </cell>
          <cell r="H1050" t="str">
            <v>RB00000687</v>
          </cell>
          <cell r="I1050" t="str">
            <v>2202</v>
          </cell>
          <cell r="J1050">
            <v>32775</v>
          </cell>
          <cell r="K1050" t="str">
            <v>KG</v>
          </cell>
          <cell r="L1050">
            <v>18118.02</v>
          </cell>
          <cell r="M1050" t="str">
            <v>EUR</v>
          </cell>
          <cell r="N1050">
            <v>31968.74</v>
          </cell>
          <cell r="P1050">
            <v>20812.13</v>
          </cell>
          <cell r="Q1050">
            <v>20812.13</v>
          </cell>
          <cell r="R1050">
            <v>-2694.11</v>
          </cell>
          <cell r="S1050">
            <v>-2694.11</v>
          </cell>
          <cell r="T1050">
            <v>0</v>
          </cell>
        </row>
        <row r="1051">
          <cell r="B1051">
            <v>1120000</v>
          </cell>
          <cell r="C1051" t="str">
            <v>Fertige Erz</v>
          </cell>
          <cell r="D1051" t="str">
            <v>RHKF</v>
          </cell>
          <cell r="E1051" t="str">
            <v>00519506</v>
          </cell>
          <cell r="G1051" t="str">
            <v>BAYFERROX 306</v>
          </cell>
          <cell r="H1051" t="str">
            <v>RB00000687</v>
          </cell>
          <cell r="I1051" t="str">
            <v>2202</v>
          </cell>
          <cell r="J1051">
            <v>0.15</v>
          </cell>
          <cell r="K1051" t="str">
            <v>KG</v>
          </cell>
          <cell r="L1051">
            <v>0.09</v>
          </cell>
          <cell r="M1051" t="str">
            <v>EUR</v>
          </cell>
          <cell r="N1051">
            <v>0.12</v>
          </cell>
          <cell r="P1051">
            <v>0.09</v>
          </cell>
          <cell r="Q1051">
            <v>0.09</v>
          </cell>
          <cell r="R1051">
            <v>0</v>
          </cell>
          <cell r="S1051">
            <v>0</v>
          </cell>
          <cell r="T1051">
            <v>0</v>
          </cell>
        </row>
        <row r="1052">
          <cell r="B1052">
            <v>1120000</v>
          </cell>
          <cell r="C1052" t="str">
            <v>Fertige Erz</v>
          </cell>
          <cell r="D1052" t="str">
            <v>RHPV</v>
          </cell>
          <cell r="E1052" t="str">
            <v>00519506</v>
          </cell>
          <cell r="G1052" t="str">
            <v>BAYFERROX 306</v>
          </cell>
          <cell r="H1052" t="str">
            <v>RB00000687</v>
          </cell>
          <cell r="I1052" t="str">
            <v>2202</v>
          </cell>
          <cell r="J1052">
            <v>29475</v>
          </cell>
          <cell r="K1052" t="str">
            <v>KG</v>
          </cell>
          <cell r="L1052">
            <v>17490.46</v>
          </cell>
          <cell r="M1052" t="str">
            <v>EUR</v>
          </cell>
          <cell r="N1052">
            <v>22622.06</v>
          </cell>
          <cell r="P1052">
            <v>18616.41</v>
          </cell>
          <cell r="Q1052">
            <v>18616.41</v>
          </cell>
          <cell r="R1052">
            <v>-1125.95</v>
          </cell>
          <cell r="S1052">
            <v>-1125.95</v>
          </cell>
          <cell r="T1052">
            <v>0</v>
          </cell>
        </row>
        <row r="1053">
          <cell r="B1053">
            <v>1120000</v>
          </cell>
          <cell r="C1053" t="str">
            <v>Fertige Erz</v>
          </cell>
          <cell r="D1053" t="str">
            <v>RHPV</v>
          </cell>
          <cell r="E1053" t="str">
            <v>00519379</v>
          </cell>
          <cell r="G1053" t="str">
            <v>BAYFERROX 306</v>
          </cell>
          <cell r="H1053" t="str">
            <v>RB00000687</v>
          </cell>
          <cell r="I1053" t="str">
            <v>2202</v>
          </cell>
          <cell r="J1053">
            <v>1000</v>
          </cell>
          <cell r="K1053" t="str">
            <v>KG</v>
          </cell>
          <cell r="L1053">
            <v>549.20000000000005</v>
          </cell>
          <cell r="M1053" t="str">
            <v>EUR</v>
          </cell>
          <cell r="N1053">
            <v>772</v>
          </cell>
          <cell r="P1053">
            <v>592.20000000000005</v>
          </cell>
          <cell r="Q1053">
            <v>592.20000000000005</v>
          </cell>
          <cell r="R1053">
            <v>-43</v>
          </cell>
          <cell r="S1053">
            <v>-43</v>
          </cell>
          <cell r="T1053">
            <v>0</v>
          </cell>
        </row>
        <row r="1054">
          <cell r="B1054">
            <v>1120000</v>
          </cell>
          <cell r="C1054" t="str">
            <v>Fertige Erz</v>
          </cell>
          <cell r="D1054" t="str">
            <v>RHKF</v>
          </cell>
          <cell r="E1054" t="str">
            <v>00519255</v>
          </cell>
          <cell r="G1054" t="str">
            <v>BAYFERROX 306</v>
          </cell>
          <cell r="H1054" t="str">
            <v>RB00000687</v>
          </cell>
          <cell r="I1054" t="str">
            <v>2202</v>
          </cell>
          <cell r="J1054">
            <v>0.35</v>
          </cell>
          <cell r="K1054" t="str">
            <v>KG</v>
          </cell>
          <cell r="L1054">
            <v>0.21</v>
          </cell>
          <cell r="M1054" t="str">
            <v>EUR</v>
          </cell>
          <cell r="N1054">
            <v>0.32</v>
          </cell>
          <cell r="P1054">
            <v>0.23</v>
          </cell>
          <cell r="Q1054">
            <v>0.23</v>
          </cell>
          <cell r="R1054">
            <v>-0.02</v>
          </cell>
          <cell r="S1054">
            <v>-0.02</v>
          </cell>
          <cell r="T1054">
            <v>0</v>
          </cell>
        </row>
        <row r="1055">
          <cell r="B1055">
            <v>1120000</v>
          </cell>
          <cell r="C1055" t="str">
            <v>Fertige Erz</v>
          </cell>
          <cell r="D1055" t="str">
            <v>RHPV</v>
          </cell>
          <cell r="E1055" t="str">
            <v>00519255</v>
          </cell>
          <cell r="G1055" t="str">
            <v>BAYFERROX 306</v>
          </cell>
          <cell r="H1055" t="str">
            <v>RB00000687</v>
          </cell>
          <cell r="I1055" t="str">
            <v>2202</v>
          </cell>
          <cell r="J1055">
            <v>85500</v>
          </cell>
          <cell r="K1055" t="str">
            <v>KG</v>
          </cell>
          <cell r="L1055">
            <v>52052.4</v>
          </cell>
          <cell r="M1055" t="str">
            <v>EUR</v>
          </cell>
          <cell r="N1055">
            <v>77471.55</v>
          </cell>
          <cell r="P1055">
            <v>55138.95</v>
          </cell>
          <cell r="Q1055">
            <v>55138.95</v>
          </cell>
          <cell r="R1055">
            <v>-3086.55</v>
          </cell>
          <cell r="S1055">
            <v>-3086.55</v>
          </cell>
          <cell r="T1055">
            <v>0</v>
          </cell>
        </row>
        <row r="1056">
          <cell r="B1056">
            <v>1120000</v>
          </cell>
          <cell r="C1056" t="str">
            <v>Fertige Erz</v>
          </cell>
          <cell r="D1056" t="str">
            <v>RHPV</v>
          </cell>
          <cell r="E1056" t="str">
            <v>00519158</v>
          </cell>
          <cell r="G1056" t="str">
            <v>BAYFERROX 306</v>
          </cell>
          <cell r="H1056" t="str">
            <v>RB00000687</v>
          </cell>
          <cell r="I1056" t="str">
            <v>2202</v>
          </cell>
          <cell r="J1056">
            <v>58975</v>
          </cell>
          <cell r="K1056" t="str">
            <v>KG</v>
          </cell>
          <cell r="L1056">
            <v>32459.84</v>
          </cell>
          <cell r="M1056" t="str">
            <v>EUR</v>
          </cell>
          <cell r="N1056">
            <v>52033.64</v>
          </cell>
          <cell r="P1056">
            <v>34995.760000000002</v>
          </cell>
          <cell r="Q1056">
            <v>34995.760000000002</v>
          </cell>
          <cell r="R1056">
            <v>-2535.92</v>
          </cell>
          <cell r="S1056">
            <v>-2535.92</v>
          </cell>
          <cell r="T1056">
            <v>0</v>
          </cell>
        </row>
        <row r="1057">
          <cell r="B1057">
            <v>1120000</v>
          </cell>
          <cell r="C1057" t="str">
            <v>Fertige Erz</v>
          </cell>
          <cell r="D1057" t="str">
            <v>RHZ0</v>
          </cell>
          <cell r="E1057" t="str">
            <v>00519158</v>
          </cell>
          <cell r="G1057" t="str">
            <v>BAYFERROX 306</v>
          </cell>
          <cell r="H1057" t="str">
            <v>RB00000687</v>
          </cell>
          <cell r="I1057" t="str">
            <v>2202</v>
          </cell>
          <cell r="J1057">
            <v>3100</v>
          </cell>
          <cell r="K1057" t="str">
            <v>KG</v>
          </cell>
          <cell r="L1057">
            <v>1706.24</v>
          </cell>
          <cell r="M1057" t="str">
            <v>EUR</v>
          </cell>
          <cell r="N1057">
            <v>2735.13</v>
          </cell>
          <cell r="P1057">
            <v>1839.54</v>
          </cell>
          <cell r="Q1057">
            <v>1839.54</v>
          </cell>
          <cell r="R1057">
            <v>-133.30000000000001</v>
          </cell>
          <cell r="S1057">
            <v>-133.30000000000001</v>
          </cell>
          <cell r="T1057">
            <v>0</v>
          </cell>
        </row>
        <row r="1058">
          <cell r="B1058">
            <v>1120000</v>
          </cell>
          <cell r="C1058" t="str">
            <v>Fertige Erz</v>
          </cell>
          <cell r="D1058" t="str">
            <v>RHKF</v>
          </cell>
          <cell r="E1058" t="str">
            <v>00518879</v>
          </cell>
          <cell r="G1058" t="str">
            <v>BAYFERROX 225</v>
          </cell>
          <cell r="H1058" t="str">
            <v>RB00000687</v>
          </cell>
          <cell r="I1058" t="str">
            <v>2202</v>
          </cell>
          <cell r="J1058">
            <v>875</v>
          </cell>
          <cell r="K1058" t="str">
            <v>KG</v>
          </cell>
          <cell r="L1058">
            <v>432.51</v>
          </cell>
          <cell r="M1058" t="str">
            <v>EUR</v>
          </cell>
          <cell r="N1058">
            <v>884.1</v>
          </cell>
          <cell r="P1058">
            <v>516.34</v>
          </cell>
          <cell r="Q1058">
            <v>516.34</v>
          </cell>
          <cell r="R1058">
            <v>-83.83</v>
          </cell>
          <cell r="S1058">
            <v>-83.83</v>
          </cell>
          <cell r="T1058">
            <v>0</v>
          </cell>
        </row>
        <row r="1059">
          <cell r="B1059">
            <v>1120000</v>
          </cell>
          <cell r="C1059" t="str">
            <v>Fertige Erz</v>
          </cell>
          <cell r="D1059" t="str">
            <v>RHPV</v>
          </cell>
          <cell r="E1059" t="str">
            <v>00518879</v>
          </cell>
          <cell r="G1059" t="str">
            <v>BAYFERROX 225</v>
          </cell>
          <cell r="H1059" t="str">
            <v>RB00000687</v>
          </cell>
          <cell r="I1059" t="str">
            <v>2202</v>
          </cell>
          <cell r="J1059">
            <v>55000</v>
          </cell>
          <cell r="K1059" t="str">
            <v>KG</v>
          </cell>
          <cell r="L1059">
            <v>27192</v>
          </cell>
          <cell r="M1059" t="str">
            <v>EUR</v>
          </cell>
          <cell r="N1059">
            <v>55572</v>
          </cell>
          <cell r="P1059">
            <v>32455.5</v>
          </cell>
          <cell r="Q1059">
            <v>32455.5</v>
          </cell>
          <cell r="R1059">
            <v>-5263.5</v>
          </cell>
          <cell r="S1059">
            <v>-5263.5</v>
          </cell>
          <cell r="T1059">
            <v>0</v>
          </cell>
        </row>
        <row r="1060">
          <cell r="B1060">
            <v>1120000</v>
          </cell>
          <cell r="C1060" t="str">
            <v>Fertige Erz</v>
          </cell>
          <cell r="D1060" t="str">
            <v>RHPV</v>
          </cell>
          <cell r="E1060" t="str">
            <v>00518046</v>
          </cell>
          <cell r="G1060" t="str">
            <v>BAYFERROX 180</v>
          </cell>
          <cell r="H1060" t="str">
            <v>RB00000687</v>
          </cell>
          <cell r="I1060" t="str">
            <v>2202</v>
          </cell>
          <cell r="J1060">
            <v>1000</v>
          </cell>
          <cell r="K1060" t="str">
            <v>KG</v>
          </cell>
          <cell r="L1060">
            <v>661.9</v>
          </cell>
          <cell r="M1060" t="str">
            <v>EUR</v>
          </cell>
          <cell r="N1060">
            <v>365.1</v>
          </cell>
          <cell r="P1060">
            <v>697</v>
          </cell>
          <cell r="Q1060">
            <v>365.1</v>
          </cell>
          <cell r="R1060">
            <v>296.8</v>
          </cell>
          <cell r="S1060">
            <v>-35.1</v>
          </cell>
          <cell r="T1060">
            <v>331.9</v>
          </cell>
        </row>
        <row r="1061">
          <cell r="B1061">
            <v>1120000</v>
          </cell>
          <cell r="C1061" t="str">
            <v>Fertige Erz</v>
          </cell>
          <cell r="D1061" t="str">
            <v>RHPV</v>
          </cell>
          <cell r="E1061" t="str">
            <v>00517791</v>
          </cell>
          <cell r="G1061" t="str">
            <v>BAYFERROX 160M</v>
          </cell>
          <cell r="H1061" t="str">
            <v>RB00000687</v>
          </cell>
          <cell r="I1061" t="str">
            <v>2202</v>
          </cell>
          <cell r="J1061">
            <v>35550</v>
          </cell>
          <cell r="K1061" t="str">
            <v>KG</v>
          </cell>
          <cell r="L1061">
            <v>24035.360000000001</v>
          </cell>
          <cell r="M1061" t="str">
            <v>EUR</v>
          </cell>
          <cell r="N1061">
            <v>51351.97</v>
          </cell>
          <cell r="P1061">
            <v>26829.58</v>
          </cell>
          <cell r="Q1061">
            <v>26829.58</v>
          </cell>
          <cell r="R1061">
            <v>-2794.22</v>
          </cell>
          <cell r="S1061">
            <v>-2794.22</v>
          </cell>
          <cell r="T1061">
            <v>0</v>
          </cell>
        </row>
        <row r="1062">
          <cell r="B1062">
            <v>1120000</v>
          </cell>
          <cell r="C1062" t="str">
            <v>Fertige Erz</v>
          </cell>
          <cell r="D1062" t="str">
            <v>RHZ0</v>
          </cell>
          <cell r="E1062" t="str">
            <v>00517791</v>
          </cell>
          <cell r="G1062" t="str">
            <v>BAYFERROX 160M</v>
          </cell>
          <cell r="H1062" t="str">
            <v>RB00000687</v>
          </cell>
          <cell r="I1062" t="str">
            <v>2202</v>
          </cell>
          <cell r="J1062">
            <v>1700</v>
          </cell>
          <cell r="K1062" t="str">
            <v>KG</v>
          </cell>
          <cell r="L1062">
            <v>1149.3699999999999</v>
          </cell>
          <cell r="M1062" t="str">
            <v>EUR</v>
          </cell>
          <cell r="N1062">
            <v>2455.65</v>
          </cell>
          <cell r="P1062">
            <v>1282.99</v>
          </cell>
          <cell r="Q1062">
            <v>1282.99</v>
          </cell>
          <cell r="R1062">
            <v>-133.62</v>
          </cell>
          <cell r="S1062">
            <v>-133.62</v>
          </cell>
          <cell r="T1062">
            <v>0</v>
          </cell>
        </row>
        <row r="1063">
          <cell r="B1063">
            <v>1120000</v>
          </cell>
          <cell r="C1063" t="str">
            <v>Fertige Erz</v>
          </cell>
          <cell r="D1063" t="str">
            <v>RHPV</v>
          </cell>
          <cell r="E1063" t="str">
            <v>00517759</v>
          </cell>
          <cell r="G1063" t="str">
            <v>BAYFERROX 160</v>
          </cell>
          <cell r="H1063" t="str">
            <v>RB00000687</v>
          </cell>
          <cell r="I1063" t="str">
            <v>2202</v>
          </cell>
          <cell r="J1063">
            <v>20000</v>
          </cell>
          <cell r="K1063" t="str">
            <v>KG</v>
          </cell>
          <cell r="L1063">
            <v>12944</v>
          </cell>
          <cell r="M1063" t="str">
            <v>EUR</v>
          </cell>
          <cell r="N1063">
            <v>6436</v>
          </cell>
          <cell r="P1063">
            <v>14046</v>
          </cell>
          <cell r="Q1063">
            <v>6436</v>
          </cell>
          <cell r="R1063">
            <v>6508</v>
          </cell>
          <cell r="S1063">
            <v>-1102</v>
          </cell>
          <cell r="T1063">
            <v>7610</v>
          </cell>
        </row>
        <row r="1064">
          <cell r="B1064">
            <v>1120000</v>
          </cell>
          <cell r="C1064" t="str">
            <v>Fertige Erz</v>
          </cell>
          <cell r="D1064" t="str">
            <v>RHPV</v>
          </cell>
          <cell r="E1064" t="str">
            <v>00517694</v>
          </cell>
          <cell r="G1064" t="str">
            <v>BAYFERROX 160</v>
          </cell>
          <cell r="H1064" t="str">
            <v>RB00000687</v>
          </cell>
          <cell r="I1064" t="str">
            <v>2202</v>
          </cell>
          <cell r="J1064">
            <v>55875</v>
          </cell>
          <cell r="K1064" t="str">
            <v>KG</v>
          </cell>
          <cell r="L1064">
            <v>36586.949999999997</v>
          </cell>
          <cell r="M1064" t="str">
            <v>EUR</v>
          </cell>
          <cell r="N1064">
            <v>76917.52</v>
          </cell>
          <cell r="P1064">
            <v>39688.01</v>
          </cell>
          <cell r="Q1064">
            <v>39688.01</v>
          </cell>
          <cell r="R1064">
            <v>-3101.06</v>
          </cell>
          <cell r="S1064">
            <v>-3101.06</v>
          </cell>
          <cell r="T1064">
            <v>0</v>
          </cell>
        </row>
        <row r="1065">
          <cell r="B1065">
            <v>1120000</v>
          </cell>
          <cell r="C1065" t="str">
            <v>Fertige Erz</v>
          </cell>
          <cell r="D1065" t="str">
            <v>RHZ0</v>
          </cell>
          <cell r="E1065" t="str">
            <v>00517481</v>
          </cell>
          <cell r="G1065" t="str">
            <v>BAYFERROX 140M</v>
          </cell>
          <cell r="H1065" t="str">
            <v>RB00000687</v>
          </cell>
          <cell r="I1065" t="str">
            <v>2202</v>
          </cell>
          <cell r="J1065">
            <v>5200</v>
          </cell>
          <cell r="K1065" t="str">
            <v>KG</v>
          </cell>
          <cell r="L1065">
            <v>2931.76</v>
          </cell>
          <cell r="M1065" t="str">
            <v>EUR</v>
          </cell>
          <cell r="N1065">
            <v>5997.68</v>
          </cell>
          <cell r="P1065">
            <v>3741.4</v>
          </cell>
          <cell r="Q1065">
            <v>3741.4</v>
          </cell>
          <cell r="R1065">
            <v>-809.64</v>
          </cell>
          <cell r="S1065">
            <v>-809.64</v>
          </cell>
          <cell r="T1065">
            <v>0</v>
          </cell>
        </row>
        <row r="1066">
          <cell r="B1066">
            <v>1120000</v>
          </cell>
          <cell r="C1066" t="str">
            <v>Fertige Erz</v>
          </cell>
          <cell r="D1066" t="str">
            <v>RHDK</v>
          </cell>
          <cell r="E1066" t="str">
            <v>00517430</v>
          </cell>
          <cell r="G1066" t="str">
            <v>BAYFERROX 140M</v>
          </cell>
          <cell r="H1066" t="str">
            <v>RB00000687</v>
          </cell>
          <cell r="I1066" t="str">
            <v>2202</v>
          </cell>
          <cell r="J1066">
            <v>1000</v>
          </cell>
          <cell r="K1066" t="str">
            <v>KG</v>
          </cell>
          <cell r="L1066">
            <v>579.20000000000005</v>
          </cell>
          <cell r="M1066" t="str">
            <v>EUR</v>
          </cell>
          <cell r="N1066">
            <v>1243</v>
          </cell>
          <cell r="P1066">
            <v>734.9</v>
          </cell>
          <cell r="Q1066">
            <v>734.9</v>
          </cell>
          <cell r="R1066">
            <v>-155.69999999999999</v>
          </cell>
          <cell r="S1066">
            <v>-155.69999999999999</v>
          </cell>
          <cell r="T1066">
            <v>0</v>
          </cell>
        </row>
        <row r="1067">
          <cell r="B1067">
            <v>1120000</v>
          </cell>
          <cell r="C1067" t="str">
            <v>Fertige Erz</v>
          </cell>
          <cell r="D1067" t="str">
            <v>RHKF</v>
          </cell>
          <cell r="E1067" t="str">
            <v>00517430</v>
          </cell>
          <cell r="G1067" t="str">
            <v>BAYFERROX 140M</v>
          </cell>
          <cell r="H1067" t="str">
            <v>RB00000687</v>
          </cell>
          <cell r="I1067" t="str">
            <v>2202</v>
          </cell>
          <cell r="J1067">
            <v>775</v>
          </cell>
          <cell r="K1067" t="str">
            <v>KG</v>
          </cell>
          <cell r="L1067">
            <v>448.88</v>
          </cell>
          <cell r="M1067" t="str">
            <v>EUR</v>
          </cell>
          <cell r="N1067">
            <v>963.33</v>
          </cell>
          <cell r="P1067">
            <v>569.54999999999995</v>
          </cell>
          <cell r="Q1067">
            <v>569.54999999999995</v>
          </cell>
          <cell r="R1067">
            <v>-120.67</v>
          </cell>
          <cell r="S1067">
            <v>-120.67</v>
          </cell>
          <cell r="T1067">
            <v>0</v>
          </cell>
        </row>
        <row r="1068">
          <cell r="B1068">
            <v>1120000</v>
          </cell>
          <cell r="C1068" t="str">
            <v>Fertige Erz</v>
          </cell>
          <cell r="D1068" t="str">
            <v>RHPV</v>
          </cell>
          <cell r="E1068" t="str">
            <v>00517430</v>
          </cell>
          <cell r="G1068" t="str">
            <v>BAYFERROX 140M</v>
          </cell>
          <cell r="H1068" t="str">
            <v>RB00000687</v>
          </cell>
          <cell r="I1068" t="str">
            <v>2202</v>
          </cell>
          <cell r="J1068">
            <v>81825</v>
          </cell>
          <cell r="K1068" t="str">
            <v>KG</v>
          </cell>
          <cell r="L1068">
            <v>47393.06</v>
          </cell>
          <cell r="M1068" t="str">
            <v>EUR</v>
          </cell>
          <cell r="N1068">
            <v>101708.48</v>
          </cell>
          <cell r="P1068">
            <v>60133.19</v>
          </cell>
          <cell r="Q1068">
            <v>60133.19</v>
          </cell>
          <cell r="R1068">
            <v>-12740.13</v>
          </cell>
          <cell r="S1068">
            <v>-12740.13</v>
          </cell>
          <cell r="T1068">
            <v>0</v>
          </cell>
        </row>
        <row r="1069">
          <cell r="B1069">
            <v>1120000</v>
          </cell>
          <cell r="C1069" t="str">
            <v>Fertige Erz</v>
          </cell>
          <cell r="D1069" t="str">
            <v>RHZ0</v>
          </cell>
          <cell r="E1069" t="str">
            <v>00517430</v>
          </cell>
          <cell r="G1069" t="str">
            <v>BAYFERROX 140M</v>
          </cell>
          <cell r="H1069" t="str">
            <v>RB00000687</v>
          </cell>
          <cell r="I1069" t="str">
            <v>2202</v>
          </cell>
          <cell r="J1069">
            <v>8975</v>
          </cell>
          <cell r="K1069" t="str">
            <v>KG</v>
          </cell>
          <cell r="L1069">
            <v>5198.32</v>
          </cell>
          <cell r="M1069" t="str">
            <v>EUR</v>
          </cell>
          <cell r="N1069">
            <v>11155.92</v>
          </cell>
          <cell r="P1069">
            <v>6595.73</v>
          </cell>
          <cell r="Q1069">
            <v>6595.73</v>
          </cell>
          <cell r="R1069">
            <v>-1397.41</v>
          </cell>
          <cell r="S1069">
            <v>-1397.41</v>
          </cell>
          <cell r="T1069">
            <v>0</v>
          </cell>
        </row>
        <row r="1070">
          <cell r="B1070">
            <v>1120000</v>
          </cell>
          <cell r="C1070" t="str">
            <v>Fertige Erz</v>
          </cell>
          <cell r="D1070" t="str">
            <v>RHPV</v>
          </cell>
          <cell r="E1070" t="str">
            <v>00517376</v>
          </cell>
          <cell r="G1070" t="str">
            <v>PUROFER RE-40</v>
          </cell>
          <cell r="H1070" t="str">
            <v>RB00000687</v>
          </cell>
          <cell r="I1070" t="str">
            <v>2202</v>
          </cell>
          <cell r="J1070">
            <v>5000</v>
          </cell>
          <cell r="K1070" t="str">
            <v>KG</v>
          </cell>
          <cell r="L1070">
            <v>2668.5</v>
          </cell>
          <cell r="M1070" t="str">
            <v>EUR</v>
          </cell>
          <cell r="N1070">
            <v>5626.5</v>
          </cell>
          <cell r="P1070">
            <v>3298.5</v>
          </cell>
          <cell r="Q1070">
            <v>3298.5</v>
          </cell>
          <cell r="R1070">
            <v>-630</v>
          </cell>
          <cell r="S1070">
            <v>-630</v>
          </cell>
          <cell r="T1070">
            <v>0</v>
          </cell>
        </row>
        <row r="1071">
          <cell r="B1071">
            <v>1120000</v>
          </cell>
          <cell r="C1071" t="str">
            <v>Fertige Erz</v>
          </cell>
          <cell r="D1071" t="str">
            <v>RHPV</v>
          </cell>
          <cell r="E1071" t="str">
            <v>00517295</v>
          </cell>
          <cell r="G1071" t="str">
            <v>BAYFERROX 140</v>
          </cell>
          <cell r="H1071" t="str">
            <v>RB00000687</v>
          </cell>
          <cell r="I1071" t="str">
            <v>2202</v>
          </cell>
          <cell r="J1071">
            <v>18000</v>
          </cell>
          <cell r="K1071" t="str">
            <v>KG</v>
          </cell>
          <cell r="L1071">
            <v>9734.4</v>
          </cell>
          <cell r="M1071" t="str">
            <v>EUR</v>
          </cell>
          <cell r="N1071">
            <v>12943.8</v>
          </cell>
          <cell r="P1071">
            <v>11980.8</v>
          </cell>
          <cell r="Q1071">
            <v>11980.8</v>
          </cell>
          <cell r="R1071">
            <v>-2246.4</v>
          </cell>
          <cell r="S1071">
            <v>-2246.4</v>
          </cell>
          <cell r="T1071">
            <v>0</v>
          </cell>
        </row>
        <row r="1072">
          <cell r="B1072">
            <v>1120000</v>
          </cell>
          <cell r="C1072" t="str">
            <v>Fertige Erz</v>
          </cell>
          <cell r="D1072" t="str">
            <v>RHZ0</v>
          </cell>
          <cell r="E1072" t="str">
            <v>00517295</v>
          </cell>
          <cell r="G1072" t="str">
            <v>BAYFERROX 140</v>
          </cell>
          <cell r="H1072" t="str">
            <v>RB00000687</v>
          </cell>
          <cell r="I1072" t="str">
            <v>2202</v>
          </cell>
          <cell r="J1072">
            <v>27000</v>
          </cell>
          <cell r="K1072" t="str">
            <v>KG</v>
          </cell>
          <cell r="L1072">
            <v>14601.6</v>
          </cell>
          <cell r="M1072" t="str">
            <v>EUR</v>
          </cell>
          <cell r="N1072">
            <v>19415.7</v>
          </cell>
          <cell r="P1072">
            <v>17971.2</v>
          </cell>
          <cell r="Q1072">
            <v>17971.2</v>
          </cell>
          <cell r="R1072">
            <v>-3369.6</v>
          </cell>
          <cell r="S1072">
            <v>-3369.6</v>
          </cell>
          <cell r="T1072">
            <v>0</v>
          </cell>
        </row>
        <row r="1073">
          <cell r="B1073">
            <v>1120000</v>
          </cell>
          <cell r="C1073" t="str">
            <v>Fertige Erz</v>
          </cell>
          <cell r="D1073" t="str">
            <v>RHKF</v>
          </cell>
          <cell r="E1073" t="str">
            <v>00517260</v>
          </cell>
          <cell r="G1073" t="str">
            <v>BAYFERROX 140</v>
          </cell>
          <cell r="H1073" t="str">
            <v>RB00000687</v>
          </cell>
          <cell r="I1073" t="str">
            <v>2202</v>
          </cell>
          <cell r="J1073">
            <v>925</v>
          </cell>
          <cell r="K1073" t="str">
            <v>KG</v>
          </cell>
          <cell r="L1073">
            <v>508.01</v>
          </cell>
          <cell r="M1073" t="str">
            <v>EUR</v>
          </cell>
          <cell r="N1073">
            <v>938.97</v>
          </cell>
          <cell r="P1073">
            <v>623.73</v>
          </cell>
          <cell r="Q1073">
            <v>623.73</v>
          </cell>
          <cell r="R1073">
            <v>-115.72</v>
          </cell>
          <cell r="S1073">
            <v>-115.72</v>
          </cell>
          <cell r="T1073">
            <v>0</v>
          </cell>
        </row>
        <row r="1074">
          <cell r="B1074">
            <v>1120000</v>
          </cell>
          <cell r="C1074" t="str">
            <v>Fertige Erz</v>
          </cell>
          <cell r="D1074" t="str">
            <v>RHPV</v>
          </cell>
          <cell r="E1074" t="str">
            <v>00517260</v>
          </cell>
          <cell r="G1074" t="str">
            <v>BAYFERROX 140</v>
          </cell>
          <cell r="H1074" t="str">
            <v>RB00000687</v>
          </cell>
          <cell r="I1074" t="str">
            <v>2202</v>
          </cell>
          <cell r="J1074">
            <v>41850</v>
          </cell>
          <cell r="K1074" t="str">
            <v>KG</v>
          </cell>
          <cell r="L1074">
            <v>22984.01</v>
          </cell>
          <cell r="M1074" t="str">
            <v>EUR</v>
          </cell>
          <cell r="N1074">
            <v>42481.93</v>
          </cell>
          <cell r="P1074">
            <v>28219.46</v>
          </cell>
          <cell r="Q1074">
            <v>28219.46</v>
          </cell>
          <cell r="R1074">
            <v>-5235.45</v>
          </cell>
          <cell r="S1074">
            <v>-5235.45</v>
          </cell>
          <cell r="T1074">
            <v>0</v>
          </cell>
        </row>
        <row r="1075">
          <cell r="B1075">
            <v>1120000</v>
          </cell>
          <cell r="C1075" t="str">
            <v>Fertige Erz</v>
          </cell>
          <cell r="D1075" t="str">
            <v>RHZ0</v>
          </cell>
          <cell r="E1075" t="str">
            <v>00517260</v>
          </cell>
          <cell r="G1075" t="str">
            <v>BAYFERROX 140</v>
          </cell>
          <cell r="H1075" t="str">
            <v>RB00000687</v>
          </cell>
          <cell r="I1075" t="str">
            <v>2202</v>
          </cell>
          <cell r="J1075">
            <v>7550</v>
          </cell>
          <cell r="K1075" t="str">
            <v>KG</v>
          </cell>
          <cell r="L1075">
            <v>4146.46</v>
          </cell>
          <cell r="M1075" t="str">
            <v>EUR</v>
          </cell>
          <cell r="N1075">
            <v>7664.01</v>
          </cell>
          <cell r="P1075">
            <v>5090.97</v>
          </cell>
          <cell r="Q1075">
            <v>5090.97</v>
          </cell>
          <cell r="R1075">
            <v>-944.51</v>
          </cell>
          <cell r="S1075">
            <v>-944.51</v>
          </cell>
          <cell r="T1075">
            <v>0</v>
          </cell>
        </row>
        <row r="1076">
          <cell r="B1076">
            <v>1120000</v>
          </cell>
          <cell r="C1076" t="str">
            <v>Fertige Erz</v>
          </cell>
          <cell r="D1076" t="str">
            <v>RHPV</v>
          </cell>
          <cell r="E1076" t="str">
            <v>00516868</v>
          </cell>
          <cell r="G1076" t="str">
            <v>BAYFERROX 130M</v>
          </cell>
          <cell r="H1076" t="str">
            <v>RB00000687</v>
          </cell>
          <cell r="I1076" t="str">
            <v>2202</v>
          </cell>
          <cell r="J1076">
            <v>399975</v>
          </cell>
          <cell r="K1076" t="str">
            <v>KG</v>
          </cell>
          <cell r="L1076">
            <v>221506.15</v>
          </cell>
          <cell r="M1076" t="str">
            <v>EUR</v>
          </cell>
          <cell r="N1076">
            <v>495249.04</v>
          </cell>
          <cell r="P1076">
            <v>297821.38</v>
          </cell>
          <cell r="Q1076">
            <v>297821.38</v>
          </cell>
          <cell r="R1076">
            <v>-76315.23</v>
          </cell>
          <cell r="S1076">
            <v>-76315.23</v>
          </cell>
          <cell r="T1076">
            <v>0</v>
          </cell>
        </row>
        <row r="1077">
          <cell r="B1077">
            <v>1120000</v>
          </cell>
          <cell r="C1077" t="str">
            <v>Fertige Erz</v>
          </cell>
          <cell r="D1077" t="str">
            <v>RHZ0</v>
          </cell>
          <cell r="E1077" t="str">
            <v>00516868</v>
          </cell>
          <cell r="G1077" t="str">
            <v>BAYFERROX 130M</v>
          </cell>
          <cell r="H1077" t="str">
            <v>RB00000687</v>
          </cell>
          <cell r="I1077" t="str">
            <v>2202</v>
          </cell>
          <cell r="J1077">
            <v>5025</v>
          </cell>
          <cell r="K1077" t="str">
            <v>KG</v>
          </cell>
          <cell r="L1077">
            <v>2782.84</v>
          </cell>
          <cell r="M1077" t="str">
            <v>EUR</v>
          </cell>
          <cell r="N1077">
            <v>6221.95</v>
          </cell>
          <cell r="P1077">
            <v>3741.61</v>
          </cell>
          <cell r="Q1077">
            <v>3741.61</v>
          </cell>
          <cell r="R1077">
            <v>-958.77</v>
          </cell>
          <cell r="S1077">
            <v>-958.77</v>
          </cell>
          <cell r="T1077">
            <v>0</v>
          </cell>
        </row>
        <row r="1078">
          <cell r="B1078">
            <v>1120000</v>
          </cell>
          <cell r="C1078" t="str">
            <v>Fertige Erz</v>
          </cell>
          <cell r="D1078" t="str">
            <v>RHKF</v>
          </cell>
          <cell r="E1078" t="str">
            <v>00516698</v>
          </cell>
          <cell r="G1078" t="str">
            <v>BAYFERROX 130B</v>
          </cell>
          <cell r="H1078" t="str">
            <v>RB00000687</v>
          </cell>
          <cell r="I1078" t="str">
            <v>2202</v>
          </cell>
          <cell r="J1078">
            <v>875</v>
          </cell>
          <cell r="K1078" t="str">
            <v>KG</v>
          </cell>
          <cell r="L1078">
            <v>475.91</v>
          </cell>
          <cell r="M1078" t="str">
            <v>EUR</v>
          </cell>
          <cell r="N1078">
            <v>1046.76</v>
          </cell>
          <cell r="P1078">
            <v>589.75</v>
          </cell>
          <cell r="Q1078">
            <v>589.75</v>
          </cell>
          <cell r="R1078">
            <v>-113.84</v>
          </cell>
          <cell r="S1078">
            <v>-113.84</v>
          </cell>
          <cell r="T1078">
            <v>0</v>
          </cell>
        </row>
        <row r="1079">
          <cell r="B1079">
            <v>1120000</v>
          </cell>
          <cell r="C1079" t="str">
            <v>Fertige Erz</v>
          </cell>
          <cell r="D1079" t="str">
            <v>RHPV</v>
          </cell>
          <cell r="E1079" t="str">
            <v>00516698</v>
          </cell>
          <cell r="G1079" t="str">
            <v>BAYFERROX 130B</v>
          </cell>
          <cell r="H1079" t="str">
            <v>RB00000687</v>
          </cell>
          <cell r="I1079" t="str">
            <v>2202</v>
          </cell>
          <cell r="J1079">
            <v>24000</v>
          </cell>
          <cell r="K1079" t="str">
            <v>KG</v>
          </cell>
          <cell r="L1079">
            <v>13053.6</v>
          </cell>
          <cell r="M1079" t="str">
            <v>EUR</v>
          </cell>
          <cell r="N1079">
            <v>28711.200000000001</v>
          </cell>
          <cell r="P1079">
            <v>16176</v>
          </cell>
          <cell r="Q1079">
            <v>16176</v>
          </cell>
          <cell r="R1079">
            <v>-3122.4</v>
          </cell>
          <cell r="S1079">
            <v>-3122.4</v>
          </cell>
          <cell r="T1079">
            <v>0</v>
          </cell>
        </row>
        <row r="1080">
          <cell r="B1080">
            <v>1120000</v>
          </cell>
          <cell r="C1080" t="str">
            <v>Fertige Erz</v>
          </cell>
          <cell r="D1080" t="str">
            <v>RHZ0</v>
          </cell>
          <cell r="E1080" t="str">
            <v>00516698</v>
          </cell>
          <cell r="G1080" t="str">
            <v>BAYFERROX 130B</v>
          </cell>
          <cell r="H1080" t="str">
            <v>RB00000687</v>
          </cell>
          <cell r="I1080" t="str">
            <v>2202</v>
          </cell>
          <cell r="J1080">
            <v>1050</v>
          </cell>
          <cell r="K1080" t="str">
            <v>KG</v>
          </cell>
          <cell r="L1080">
            <v>571.1</v>
          </cell>
          <cell r="M1080" t="str">
            <v>EUR</v>
          </cell>
          <cell r="N1080">
            <v>1256.1199999999999</v>
          </cell>
          <cell r="P1080">
            <v>707.7</v>
          </cell>
          <cell r="Q1080">
            <v>707.7</v>
          </cell>
          <cell r="R1080">
            <v>-136.6</v>
          </cell>
          <cell r="S1080">
            <v>-136.6</v>
          </cell>
          <cell r="T1080">
            <v>0</v>
          </cell>
        </row>
        <row r="1081">
          <cell r="B1081">
            <v>1120000</v>
          </cell>
          <cell r="C1081" t="str">
            <v>Fertige Erz</v>
          </cell>
          <cell r="D1081" t="str">
            <v>RHPV</v>
          </cell>
          <cell r="E1081" t="str">
            <v>00516531</v>
          </cell>
          <cell r="G1081" t="str">
            <v>BAYFERROX 130BM</v>
          </cell>
          <cell r="H1081" t="str">
            <v>RB00000687</v>
          </cell>
          <cell r="I1081" t="str">
            <v>2202</v>
          </cell>
          <cell r="J1081">
            <v>15075</v>
          </cell>
          <cell r="K1081" t="str">
            <v>KG</v>
          </cell>
          <cell r="L1081">
            <v>8609.33</v>
          </cell>
          <cell r="M1081" t="str">
            <v>EUR</v>
          </cell>
          <cell r="N1081">
            <v>19286.96</v>
          </cell>
          <cell r="P1081">
            <v>10997.21</v>
          </cell>
          <cell r="Q1081">
            <v>10997.21</v>
          </cell>
          <cell r="R1081">
            <v>-2387.88</v>
          </cell>
          <cell r="S1081">
            <v>-2387.88</v>
          </cell>
          <cell r="T1081">
            <v>0</v>
          </cell>
        </row>
        <row r="1082">
          <cell r="B1082">
            <v>1120000</v>
          </cell>
          <cell r="C1082" t="str">
            <v>Fertige Erz</v>
          </cell>
          <cell r="D1082" t="str">
            <v>RHZ0</v>
          </cell>
          <cell r="E1082" t="str">
            <v>00516531</v>
          </cell>
          <cell r="G1082" t="str">
            <v>BAYFERROX 130BM</v>
          </cell>
          <cell r="H1082" t="str">
            <v>RB00000687</v>
          </cell>
          <cell r="I1082" t="str">
            <v>2202</v>
          </cell>
          <cell r="J1082">
            <v>7850</v>
          </cell>
          <cell r="K1082" t="str">
            <v>KG</v>
          </cell>
          <cell r="L1082">
            <v>4483.13</v>
          </cell>
          <cell r="M1082" t="str">
            <v>EUR</v>
          </cell>
          <cell r="N1082">
            <v>10043.290000000001</v>
          </cell>
          <cell r="P1082">
            <v>5726.57</v>
          </cell>
          <cell r="Q1082">
            <v>5726.57</v>
          </cell>
          <cell r="R1082">
            <v>-1243.44</v>
          </cell>
          <cell r="S1082">
            <v>-1243.44</v>
          </cell>
          <cell r="T1082">
            <v>0</v>
          </cell>
        </row>
        <row r="1083">
          <cell r="B1083">
            <v>1120000</v>
          </cell>
          <cell r="C1083" t="str">
            <v>Fertige Erz</v>
          </cell>
          <cell r="D1083" t="str">
            <v>RHZ0</v>
          </cell>
          <cell r="E1083" t="str">
            <v>00516388</v>
          </cell>
          <cell r="G1083" t="str">
            <v>BAYFERROX 130</v>
          </cell>
          <cell r="H1083" t="str">
            <v>RB00000687</v>
          </cell>
          <cell r="I1083" t="str">
            <v>2202</v>
          </cell>
          <cell r="J1083">
            <v>4150</v>
          </cell>
          <cell r="K1083" t="str">
            <v>KG</v>
          </cell>
          <cell r="L1083">
            <v>1903.6</v>
          </cell>
          <cell r="M1083" t="str">
            <v>EUR</v>
          </cell>
          <cell r="N1083">
            <v>6334.56</v>
          </cell>
          <cell r="P1083">
            <v>1903.6</v>
          </cell>
          <cell r="Q1083">
            <v>1903.6</v>
          </cell>
          <cell r="R1083">
            <v>0</v>
          </cell>
          <cell r="S1083">
            <v>0</v>
          </cell>
          <cell r="T1083">
            <v>0</v>
          </cell>
        </row>
        <row r="1084">
          <cell r="B1084">
            <v>1120000</v>
          </cell>
          <cell r="C1084" t="str">
            <v>Fertige Erz</v>
          </cell>
          <cell r="D1084" t="str">
            <v>RHZ0</v>
          </cell>
          <cell r="E1084" t="str">
            <v>00516302</v>
          </cell>
          <cell r="G1084" t="str">
            <v>BAYFERROX 130A</v>
          </cell>
          <cell r="H1084" t="str">
            <v>RB00000687</v>
          </cell>
          <cell r="I1084" t="str">
            <v>2202</v>
          </cell>
          <cell r="J1084">
            <v>1980</v>
          </cell>
          <cell r="K1084" t="str">
            <v>KG</v>
          </cell>
          <cell r="L1084">
            <v>1097.32</v>
          </cell>
          <cell r="M1084" t="str">
            <v>EUR</v>
          </cell>
          <cell r="N1084">
            <v>1314.13</v>
          </cell>
          <cell r="P1084">
            <v>1394.12</v>
          </cell>
          <cell r="Q1084">
            <v>1314.13</v>
          </cell>
          <cell r="R1084">
            <v>-216.81</v>
          </cell>
          <cell r="S1084">
            <v>-296.8</v>
          </cell>
          <cell r="T1084">
            <v>79.989999999999995</v>
          </cell>
        </row>
        <row r="1085">
          <cell r="B1085">
            <v>1120000</v>
          </cell>
          <cell r="C1085" t="str">
            <v>Fertige Erz</v>
          </cell>
          <cell r="D1085" t="str">
            <v>RHPV</v>
          </cell>
          <cell r="E1085" t="str">
            <v>00516299</v>
          </cell>
          <cell r="G1085" t="str">
            <v>BAYFERROX 130A</v>
          </cell>
          <cell r="H1085" t="str">
            <v>RB00000687</v>
          </cell>
          <cell r="I1085" t="str">
            <v>2202</v>
          </cell>
          <cell r="J1085">
            <v>22000</v>
          </cell>
          <cell r="K1085" t="str">
            <v>KG</v>
          </cell>
          <cell r="L1085">
            <v>12141.8</v>
          </cell>
          <cell r="M1085" t="str">
            <v>EUR</v>
          </cell>
          <cell r="N1085">
            <v>20541.400000000001</v>
          </cell>
          <cell r="P1085">
            <v>15439.6</v>
          </cell>
          <cell r="Q1085">
            <v>15439.6</v>
          </cell>
          <cell r="R1085">
            <v>-3297.8</v>
          </cell>
          <cell r="S1085">
            <v>-3297.8</v>
          </cell>
          <cell r="T1085">
            <v>0</v>
          </cell>
        </row>
        <row r="1086">
          <cell r="B1086">
            <v>1120000</v>
          </cell>
          <cell r="C1086" t="str">
            <v>Fertige Erz</v>
          </cell>
          <cell r="D1086" t="str">
            <v>RHZ0</v>
          </cell>
          <cell r="E1086" t="str">
            <v>00516299</v>
          </cell>
          <cell r="G1086" t="str">
            <v>BAYFERROX 130A</v>
          </cell>
          <cell r="H1086" t="str">
            <v>RB00000687</v>
          </cell>
          <cell r="I1086" t="str">
            <v>2202</v>
          </cell>
          <cell r="J1086">
            <v>1000</v>
          </cell>
          <cell r="K1086" t="str">
            <v>KG</v>
          </cell>
          <cell r="L1086">
            <v>551.9</v>
          </cell>
          <cell r="M1086" t="str">
            <v>EUR</v>
          </cell>
          <cell r="N1086">
            <v>933.7</v>
          </cell>
          <cell r="P1086">
            <v>701.8</v>
          </cell>
          <cell r="Q1086">
            <v>701.8</v>
          </cell>
          <cell r="R1086">
            <v>-149.9</v>
          </cell>
          <cell r="S1086">
            <v>-149.9</v>
          </cell>
          <cell r="T1086">
            <v>0</v>
          </cell>
        </row>
        <row r="1087">
          <cell r="B1087">
            <v>1120000</v>
          </cell>
          <cell r="C1087" t="str">
            <v>Fertige Erz</v>
          </cell>
          <cell r="D1087" t="str">
            <v>RHPV</v>
          </cell>
          <cell r="E1087" t="str">
            <v>00516264</v>
          </cell>
          <cell r="G1087" t="str">
            <v>PUROFER RE-30</v>
          </cell>
          <cell r="H1087" t="str">
            <v>RB00000687</v>
          </cell>
          <cell r="I1087" t="str">
            <v>2202</v>
          </cell>
          <cell r="J1087">
            <v>4000</v>
          </cell>
          <cell r="K1087" t="str">
            <v>KG</v>
          </cell>
          <cell r="L1087">
            <v>2089.1999999999998</v>
          </cell>
          <cell r="M1087" t="str">
            <v>EUR</v>
          </cell>
          <cell r="N1087">
            <v>4917.6000000000004</v>
          </cell>
          <cell r="P1087">
            <v>2745.6</v>
          </cell>
          <cell r="Q1087">
            <v>2745.6</v>
          </cell>
          <cell r="R1087">
            <v>-656.4</v>
          </cell>
          <cell r="S1087">
            <v>-656.4</v>
          </cell>
          <cell r="T1087">
            <v>0</v>
          </cell>
        </row>
        <row r="1088">
          <cell r="B1088">
            <v>1120000</v>
          </cell>
          <cell r="C1088" t="str">
            <v>Fertige Erz</v>
          </cell>
          <cell r="D1088" t="str">
            <v>RHPV</v>
          </cell>
          <cell r="E1088" t="str">
            <v>00516140</v>
          </cell>
          <cell r="G1088" t="str">
            <v>BAYFERROX 130</v>
          </cell>
          <cell r="H1088" t="str">
            <v>RB00000687</v>
          </cell>
          <cell r="I1088" t="str">
            <v>2202</v>
          </cell>
          <cell r="J1088">
            <v>247000</v>
          </cell>
          <cell r="K1088" t="str">
            <v>KG</v>
          </cell>
          <cell r="L1088">
            <v>127180.3</v>
          </cell>
          <cell r="M1088" t="str">
            <v>EUR</v>
          </cell>
          <cell r="N1088">
            <v>103567.1</v>
          </cell>
          <cell r="P1088">
            <v>167391.9</v>
          </cell>
          <cell r="Q1088">
            <v>103567.1</v>
          </cell>
          <cell r="R1088">
            <v>23613.200000000001</v>
          </cell>
          <cell r="S1088">
            <v>-40211.599999999999</v>
          </cell>
          <cell r="T1088">
            <v>63824.800000000003</v>
          </cell>
        </row>
        <row r="1089">
          <cell r="B1089">
            <v>1120000</v>
          </cell>
          <cell r="C1089" t="str">
            <v>Fertige Erz</v>
          </cell>
          <cell r="D1089" t="str">
            <v>RHPV</v>
          </cell>
          <cell r="E1089" t="str">
            <v>00516132</v>
          </cell>
          <cell r="G1089" t="str">
            <v>BAYFERROX 130</v>
          </cell>
          <cell r="H1089" t="str">
            <v>RB00000687</v>
          </cell>
          <cell r="I1089" t="str">
            <v>2202</v>
          </cell>
          <cell r="J1089">
            <v>6000</v>
          </cell>
          <cell r="K1089" t="str">
            <v>KG</v>
          </cell>
          <cell r="L1089">
            <v>3309.6</v>
          </cell>
          <cell r="M1089" t="str">
            <v>EUR</v>
          </cell>
          <cell r="N1089">
            <v>5012.3999999999996</v>
          </cell>
          <cell r="P1089">
            <v>4285.8</v>
          </cell>
          <cell r="Q1089">
            <v>4285.8</v>
          </cell>
          <cell r="R1089">
            <v>-976.2</v>
          </cell>
          <cell r="S1089">
            <v>-976.2</v>
          </cell>
          <cell r="T1089">
            <v>0</v>
          </cell>
        </row>
        <row r="1090">
          <cell r="B1090">
            <v>1120000</v>
          </cell>
          <cell r="C1090" t="str">
            <v>Fertige Erz</v>
          </cell>
          <cell r="D1090" t="str">
            <v>RHPV</v>
          </cell>
          <cell r="E1090" t="str">
            <v>00516124</v>
          </cell>
          <cell r="G1090" t="str">
            <v>BAYFERROX 130</v>
          </cell>
          <cell r="H1090" t="str">
            <v>RB00000687</v>
          </cell>
          <cell r="I1090" t="str">
            <v>2202</v>
          </cell>
          <cell r="J1090">
            <v>975</v>
          </cell>
          <cell r="K1090" t="str">
            <v>KG</v>
          </cell>
          <cell r="L1090">
            <v>539.08000000000004</v>
          </cell>
          <cell r="M1090" t="str">
            <v>EUR</v>
          </cell>
          <cell r="N1090">
            <v>1123.01</v>
          </cell>
          <cell r="P1090">
            <v>685.03</v>
          </cell>
          <cell r="Q1090">
            <v>685.03</v>
          </cell>
          <cell r="R1090">
            <v>-145.94999999999999</v>
          </cell>
          <cell r="S1090">
            <v>-145.94999999999999</v>
          </cell>
          <cell r="T1090">
            <v>0</v>
          </cell>
        </row>
        <row r="1091">
          <cell r="B1091">
            <v>1120000</v>
          </cell>
          <cell r="C1091" t="str">
            <v>Fertige Erz</v>
          </cell>
          <cell r="D1091" t="str">
            <v>RHPV</v>
          </cell>
          <cell r="E1091" t="str">
            <v>00516116</v>
          </cell>
          <cell r="G1091" t="str">
            <v>BAYFERROX 130</v>
          </cell>
          <cell r="H1091" t="str">
            <v>RB00000687</v>
          </cell>
          <cell r="I1091" t="str">
            <v>2202</v>
          </cell>
          <cell r="J1091">
            <v>2000</v>
          </cell>
          <cell r="K1091" t="str">
            <v>KG</v>
          </cell>
          <cell r="L1091">
            <v>1038.4000000000001</v>
          </cell>
          <cell r="M1091" t="str">
            <v>EUR</v>
          </cell>
          <cell r="N1091">
            <v>1240.5999999999999</v>
          </cell>
          <cell r="P1091">
            <v>1364.4</v>
          </cell>
          <cell r="Q1091">
            <v>1240.5999999999999</v>
          </cell>
          <cell r="R1091">
            <v>-202.2</v>
          </cell>
          <cell r="S1091">
            <v>-326</v>
          </cell>
          <cell r="T1091">
            <v>123.8</v>
          </cell>
        </row>
        <row r="1092">
          <cell r="B1092">
            <v>1120000</v>
          </cell>
          <cell r="C1092" t="str">
            <v>Fertige Erz</v>
          </cell>
          <cell r="D1092" t="str">
            <v>RHKF</v>
          </cell>
          <cell r="E1092" t="str">
            <v>00516094</v>
          </cell>
          <cell r="G1092" t="str">
            <v>BAYFERROX 130</v>
          </cell>
          <cell r="H1092" t="str">
            <v>RB00000687</v>
          </cell>
          <cell r="I1092" t="str">
            <v>2202</v>
          </cell>
          <cell r="J1092">
            <v>1850</v>
          </cell>
          <cell r="K1092" t="str">
            <v>KG</v>
          </cell>
          <cell r="L1092">
            <v>960.89</v>
          </cell>
          <cell r="M1092" t="str">
            <v>EUR</v>
          </cell>
          <cell r="N1092">
            <v>1742.89</v>
          </cell>
          <cell r="P1092">
            <v>1262.26</v>
          </cell>
          <cell r="Q1092">
            <v>1262.26</v>
          </cell>
          <cell r="R1092">
            <v>-301.37</v>
          </cell>
          <cell r="S1092">
            <v>-301.37</v>
          </cell>
          <cell r="T1092">
            <v>0</v>
          </cell>
        </row>
        <row r="1093">
          <cell r="B1093">
            <v>1120000</v>
          </cell>
          <cell r="C1093" t="str">
            <v>Fertige Erz</v>
          </cell>
          <cell r="D1093" t="str">
            <v>RHPV</v>
          </cell>
          <cell r="E1093" t="str">
            <v>00516094</v>
          </cell>
          <cell r="G1093" t="str">
            <v>BAYFERROX 130</v>
          </cell>
          <cell r="H1093" t="str">
            <v>RB00000687</v>
          </cell>
          <cell r="I1093" t="str">
            <v>2202</v>
          </cell>
          <cell r="J1093">
            <v>228950</v>
          </cell>
          <cell r="K1093" t="str">
            <v>KG</v>
          </cell>
          <cell r="L1093">
            <v>118870.83</v>
          </cell>
          <cell r="M1093" t="str">
            <v>EUR</v>
          </cell>
          <cell r="N1093">
            <v>215693.8</v>
          </cell>
          <cell r="P1093">
            <v>156189.69</v>
          </cell>
          <cell r="Q1093">
            <v>156189.69</v>
          </cell>
          <cell r="R1093">
            <v>-37318.86</v>
          </cell>
          <cell r="S1093">
            <v>-37318.86</v>
          </cell>
          <cell r="T1093">
            <v>0</v>
          </cell>
        </row>
        <row r="1094">
          <cell r="B1094">
            <v>1120000</v>
          </cell>
          <cell r="C1094" t="str">
            <v>Fertige Erz</v>
          </cell>
          <cell r="D1094" t="str">
            <v>RHPV</v>
          </cell>
          <cell r="E1094" t="str">
            <v>00515977</v>
          </cell>
          <cell r="G1094" t="str">
            <v>BAYFERROX 120NM</v>
          </cell>
          <cell r="H1094" t="str">
            <v>RB00000687</v>
          </cell>
          <cell r="I1094" t="str">
            <v>2202</v>
          </cell>
          <cell r="J1094">
            <v>59800</v>
          </cell>
          <cell r="K1094" t="str">
            <v>KG</v>
          </cell>
          <cell r="L1094">
            <v>34648.120000000003</v>
          </cell>
          <cell r="M1094" t="str">
            <v>EUR</v>
          </cell>
          <cell r="N1094">
            <v>82607.72</v>
          </cell>
          <cell r="P1094">
            <v>51523.68</v>
          </cell>
          <cell r="Q1094">
            <v>51523.68</v>
          </cell>
          <cell r="R1094">
            <v>-16875.560000000001</v>
          </cell>
          <cell r="S1094">
            <v>-16875.560000000001</v>
          </cell>
          <cell r="T1094">
            <v>0</v>
          </cell>
        </row>
        <row r="1095">
          <cell r="B1095">
            <v>1120000</v>
          </cell>
          <cell r="C1095" t="str">
            <v>Fertige Erz</v>
          </cell>
          <cell r="D1095" t="str">
            <v>RHPV</v>
          </cell>
          <cell r="E1095" t="str">
            <v>00515942</v>
          </cell>
          <cell r="G1095" t="str">
            <v>BAYFERROX 120N</v>
          </cell>
          <cell r="H1095" t="str">
            <v>RB00000687</v>
          </cell>
          <cell r="I1095" t="str">
            <v>2202</v>
          </cell>
          <cell r="J1095">
            <v>8000</v>
          </cell>
          <cell r="K1095" t="str">
            <v>KG</v>
          </cell>
          <cell r="L1095">
            <v>4698.3999999999996</v>
          </cell>
          <cell r="M1095" t="str">
            <v>EUR</v>
          </cell>
          <cell r="N1095">
            <v>12403.2</v>
          </cell>
          <cell r="P1095">
            <v>6648.8</v>
          </cell>
          <cell r="Q1095">
            <v>6648.8</v>
          </cell>
          <cell r="R1095">
            <v>-1950.4</v>
          </cell>
          <cell r="S1095">
            <v>-1950.4</v>
          </cell>
          <cell r="T1095">
            <v>0</v>
          </cell>
        </row>
        <row r="1096">
          <cell r="B1096">
            <v>1120000</v>
          </cell>
          <cell r="C1096" t="str">
            <v>Fertige Erz</v>
          </cell>
          <cell r="D1096" t="str">
            <v>RHPV</v>
          </cell>
          <cell r="E1096" t="str">
            <v>00515853</v>
          </cell>
          <cell r="G1096" t="str">
            <v>BAYFERROX 120N</v>
          </cell>
          <cell r="H1096" t="str">
            <v>RB00000687</v>
          </cell>
          <cell r="I1096" t="str">
            <v>2202</v>
          </cell>
          <cell r="J1096">
            <v>84000</v>
          </cell>
          <cell r="K1096" t="str">
            <v>KG</v>
          </cell>
          <cell r="L1096">
            <v>45628.800000000003</v>
          </cell>
          <cell r="M1096" t="str">
            <v>EUR</v>
          </cell>
          <cell r="N1096">
            <v>42646.8</v>
          </cell>
          <cell r="P1096">
            <v>66360</v>
          </cell>
          <cell r="Q1096">
            <v>42646.8</v>
          </cell>
          <cell r="R1096">
            <v>2982</v>
          </cell>
          <cell r="S1096">
            <v>-20731.2</v>
          </cell>
          <cell r="T1096">
            <v>23713.200000000001</v>
          </cell>
        </row>
        <row r="1097">
          <cell r="B1097">
            <v>1120000</v>
          </cell>
          <cell r="C1097" t="str">
            <v>Fertige Erz</v>
          </cell>
          <cell r="D1097" t="str">
            <v>RHPV</v>
          </cell>
          <cell r="E1097" t="str">
            <v>00515837</v>
          </cell>
          <cell r="G1097" t="str">
            <v>BAYFERROX 120N</v>
          </cell>
          <cell r="H1097" t="str">
            <v>RB00000687</v>
          </cell>
          <cell r="I1097" t="str">
            <v>2202</v>
          </cell>
          <cell r="J1097">
            <v>32000</v>
          </cell>
          <cell r="K1097" t="str">
            <v>KG</v>
          </cell>
          <cell r="L1097">
            <v>17603.21</v>
          </cell>
          <cell r="M1097" t="str">
            <v>EUR</v>
          </cell>
          <cell r="N1097">
            <v>40732.800000000003</v>
          </cell>
          <cell r="P1097">
            <v>25497.599999999999</v>
          </cell>
          <cell r="Q1097">
            <v>25497.599999999999</v>
          </cell>
          <cell r="R1097">
            <v>-7894.39</v>
          </cell>
          <cell r="S1097">
            <v>-7894.39</v>
          </cell>
          <cell r="T1097">
            <v>0</v>
          </cell>
        </row>
        <row r="1098">
          <cell r="B1098">
            <v>1120000</v>
          </cell>
          <cell r="C1098" t="str">
            <v>Fertige Erz</v>
          </cell>
          <cell r="D1098" t="str">
            <v>RHPV</v>
          </cell>
          <cell r="E1098" t="str">
            <v>00515675</v>
          </cell>
          <cell r="G1098" t="str">
            <v>BAYFERROX 120M</v>
          </cell>
          <cell r="H1098" t="str">
            <v>RB00000687</v>
          </cell>
          <cell r="I1098" t="str">
            <v>2202</v>
          </cell>
          <cell r="J1098">
            <v>140425</v>
          </cell>
          <cell r="K1098" t="str">
            <v>KG</v>
          </cell>
          <cell r="L1098">
            <v>80407.350000000006</v>
          </cell>
          <cell r="M1098" t="str">
            <v>EUR</v>
          </cell>
          <cell r="N1098">
            <v>190205.66</v>
          </cell>
          <cell r="P1098">
            <v>115892.75</v>
          </cell>
          <cell r="Q1098">
            <v>115892.75</v>
          </cell>
          <cell r="R1098">
            <v>-35485.4</v>
          </cell>
          <cell r="S1098">
            <v>-35485.4</v>
          </cell>
          <cell r="T1098">
            <v>0</v>
          </cell>
        </row>
        <row r="1099">
          <cell r="B1099">
            <v>1120000</v>
          </cell>
          <cell r="C1099" t="str">
            <v>Fertige Erz</v>
          </cell>
          <cell r="D1099" t="str">
            <v>RHPV</v>
          </cell>
          <cell r="E1099" t="str">
            <v>00515535</v>
          </cell>
          <cell r="G1099" t="str">
            <v>BAYFERROX 120</v>
          </cell>
          <cell r="H1099" t="str">
            <v>RB00000687</v>
          </cell>
          <cell r="I1099" t="str">
            <v>2202</v>
          </cell>
          <cell r="J1099">
            <v>3000</v>
          </cell>
          <cell r="K1099" t="str">
            <v>KG</v>
          </cell>
          <cell r="L1099">
            <v>1599.9</v>
          </cell>
          <cell r="M1099" t="str">
            <v>EUR</v>
          </cell>
          <cell r="N1099">
            <v>1854.3</v>
          </cell>
          <cell r="P1099">
            <v>2257.5</v>
          </cell>
          <cell r="Q1099">
            <v>1854.3</v>
          </cell>
          <cell r="R1099">
            <v>-254.4</v>
          </cell>
          <cell r="S1099">
            <v>-657.6</v>
          </cell>
          <cell r="T1099">
            <v>403.2</v>
          </cell>
        </row>
        <row r="1100">
          <cell r="B1100">
            <v>1120000</v>
          </cell>
          <cell r="C1100" t="str">
            <v>Fertige Erz</v>
          </cell>
          <cell r="D1100" t="str">
            <v>RHPV</v>
          </cell>
          <cell r="E1100" t="str">
            <v>00515519</v>
          </cell>
          <cell r="G1100" t="str">
            <v>BAYFERROX 120</v>
          </cell>
          <cell r="H1100" t="str">
            <v>RB00000687</v>
          </cell>
          <cell r="I1100" t="str">
            <v>2202</v>
          </cell>
          <cell r="J1100">
            <v>181950</v>
          </cell>
          <cell r="K1100" t="str">
            <v>KG</v>
          </cell>
          <cell r="L1100">
            <v>98307.57</v>
          </cell>
          <cell r="M1100" t="str">
            <v>EUR</v>
          </cell>
          <cell r="N1100">
            <v>128947.97</v>
          </cell>
          <cell r="P1100">
            <v>138154.64000000001</v>
          </cell>
          <cell r="Q1100">
            <v>128947.97</v>
          </cell>
          <cell r="R1100">
            <v>-30640.400000000001</v>
          </cell>
          <cell r="S1100">
            <v>-39847.07</v>
          </cell>
          <cell r="T1100">
            <v>9206.67</v>
          </cell>
        </row>
        <row r="1101">
          <cell r="B1101">
            <v>1120000</v>
          </cell>
          <cell r="C1101" t="str">
            <v>Fertige Erz</v>
          </cell>
          <cell r="D1101" t="str">
            <v>RHPV</v>
          </cell>
          <cell r="E1101" t="str">
            <v>00515500</v>
          </cell>
          <cell r="G1101" t="str">
            <v>BAYFERROX 110M</v>
          </cell>
          <cell r="H1101" t="str">
            <v>RB00000687</v>
          </cell>
          <cell r="I1101" t="str">
            <v>2202</v>
          </cell>
          <cell r="J1101">
            <v>975</v>
          </cell>
          <cell r="K1101" t="str">
            <v>KG</v>
          </cell>
          <cell r="L1101">
            <v>574.28</v>
          </cell>
          <cell r="M1101" t="str">
            <v>EUR</v>
          </cell>
          <cell r="N1101">
            <v>1073.47</v>
          </cell>
          <cell r="P1101">
            <v>574.28</v>
          </cell>
          <cell r="Q1101">
            <v>574.28</v>
          </cell>
          <cell r="R1101">
            <v>0</v>
          </cell>
          <cell r="S1101">
            <v>0</v>
          </cell>
          <cell r="T1101">
            <v>0</v>
          </cell>
        </row>
        <row r="1102">
          <cell r="B1102">
            <v>1120000</v>
          </cell>
          <cell r="C1102" t="str">
            <v>Fertige Erz</v>
          </cell>
          <cell r="D1102" t="str">
            <v>RHPV</v>
          </cell>
          <cell r="E1102" t="str">
            <v>00515195</v>
          </cell>
          <cell r="G1102" t="str">
            <v>BAYFERROX 110M</v>
          </cell>
          <cell r="H1102" t="str">
            <v>RB00000687</v>
          </cell>
          <cell r="I1102" t="str">
            <v>2202</v>
          </cell>
          <cell r="J1102">
            <v>26000</v>
          </cell>
          <cell r="K1102" t="str">
            <v>KG</v>
          </cell>
          <cell r="L1102">
            <v>15368.6</v>
          </cell>
          <cell r="M1102" t="str">
            <v>EUR</v>
          </cell>
          <cell r="N1102">
            <v>23896.6</v>
          </cell>
          <cell r="P1102">
            <v>24895</v>
          </cell>
          <cell r="Q1102">
            <v>23896.6</v>
          </cell>
          <cell r="R1102">
            <v>-8528</v>
          </cell>
          <cell r="S1102">
            <v>-9526.4</v>
          </cell>
          <cell r="T1102">
            <v>998.4</v>
          </cell>
        </row>
        <row r="1103">
          <cell r="B1103">
            <v>1120000</v>
          </cell>
          <cell r="C1103" t="str">
            <v>Fertige Erz</v>
          </cell>
          <cell r="D1103" t="str">
            <v>RHDK</v>
          </cell>
          <cell r="E1103" t="str">
            <v>00515179</v>
          </cell>
          <cell r="G1103" t="str">
            <v>BAYFERROX 110M</v>
          </cell>
          <cell r="H1103" t="str">
            <v>RB00000687</v>
          </cell>
          <cell r="I1103" t="str">
            <v>2202</v>
          </cell>
          <cell r="J1103">
            <v>2000</v>
          </cell>
          <cell r="K1103" t="str">
            <v>KG</v>
          </cell>
          <cell r="L1103">
            <v>1197</v>
          </cell>
          <cell r="M1103" t="str">
            <v>EUR</v>
          </cell>
          <cell r="N1103">
            <v>2678.8</v>
          </cell>
          <cell r="P1103">
            <v>1927.8</v>
          </cell>
          <cell r="Q1103">
            <v>1927.8</v>
          </cell>
          <cell r="R1103">
            <v>-730.8</v>
          </cell>
          <cell r="S1103">
            <v>-730.8</v>
          </cell>
          <cell r="T1103">
            <v>0</v>
          </cell>
        </row>
        <row r="1104">
          <cell r="B1104">
            <v>1120000</v>
          </cell>
          <cell r="C1104" t="str">
            <v>Fertige Erz</v>
          </cell>
          <cell r="D1104" t="str">
            <v>RHPV</v>
          </cell>
          <cell r="E1104" t="str">
            <v>00515179</v>
          </cell>
          <cell r="G1104" t="str">
            <v>BAYFERROX 110M</v>
          </cell>
          <cell r="H1104" t="str">
            <v>RB00000687</v>
          </cell>
          <cell r="I1104" t="str">
            <v>2202</v>
          </cell>
          <cell r="J1104">
            <v>106000</v>
          </cell>
          <cell r="K1104" t="str">
            <v>KG</v>
          </cell>
          <cell r="L1104">
            <v>63441</v>
          </cell>
          <cell r="M1104" t="str">
            <v>EUR</v>
          </cell>
          <cell r="N1104">
            <v>141976.4</v>
          </cell>
          <cell r="P1104">
            <v>102173.4</v>
          </cell>
          <cell r="Q1104">
            <v>102173.4</v>
          </cell>
          <cell r="R1104">
            <v>-38732.400000000001</v>
          </cell>
          <cell r="S1104">
            <v>-38732.400000000001</v>
          </cell>
          <cell r="T1104">
            <v>0</v>
          </cell>
        </row>
        <row r="1105">
          <cell r="B1105">
            <v>1120000</v>
          </cell>
          <cell r="C1105" t="str">
            <v>Fertige Erz</v>
          </cell>
          <cell r="D1105" t="str">
            <v>RHZ0</v>
          </cell>
          <cell r="E1105" t="str">
            <v>00515179</v>
          </cell>
          <cell r="G1105" t="str">
            <v>BAYFERROX 110M</v>
          </cell>
          <cell r="H1105" t="str">
            <v>RB00000687</v>
          </cell>
          <cell r="I1105" t="str">
            <v>2202</v>
          </cell>
          <cell r="J1105">
            <v>6625</v>
          </cell>
          <cell r="K1105" t="str">
            <v>KG</v>
          </cell>
          <cell r="L1105">
            <v>3965.06</v>
          </cell>
          <cell r="M1105" t="str">
            <v>EUR</v>
          </cell>
          <cell r="N1105">
            <v>8873.52</v>
          </cell>
          <cell r="P1105">
            <v>6385.84</v>
          </cell>
          <cell r="Q1105">
            <v>6385.84</v>
          </cell>
          <cell r="R1105">
            <v>-2420.7800000000002</v>
          </cell>
          <cell r="S1105">
            <v>-2420.7800000000002</v>
          </cell>
          <cell r="T1105">
            <v>0</v>
          </cell>
        </row>
        <row r="1106">
          <cell r="B1106">
            <v>1120000</v>
          </cell>
          <cell r="C1106" t="str">
            <v>Fertige Erz</v>
          </cell>
          <cell r="D1106" t="str">
            <v>RHKF</v>
          </cell>
          <cell r="E1106" t="str">
            <v>00515152</v>
          </cell>
          <cell r="G1106" t="str">
            <v>BAYFERROX 110</v>
          </cell>
          <cell r="H1106" t="str">
            <v>RB00000687</v>
          </cell>
          <cell r="I1106" t="str">
            <v>2202</v>
          </cell>
          <cell r="J1106">
            <v>0.1</v>
          </cell>
          <cell r="K1106" t="str">
            <v>KG</v>
          </cell>
          <cell r="L1106">
            <v>0.06</v>
          </cell>
          <cell r="M1106" t="str">
            <v>EUR</v>
          </cell>
          <cell r="N1106">
            <v>0.12</v>
          </cell>
          <cell r="P1106">
            <v>0.09</v>
          </cell>
          <cell r="Q1106">
            <v>0.09</v>
          </cell>
          <cell r="R1106">
            <v>-0.03</v>
          </cell>
          <cell r="S1106">
            <v>-0.03</v>
          </cell>
          <cell r="T1106">
            <v>0</v>
          </cell>
        </row>
        <row r="1107">
          <cell r="B1107">
            <v>1120000</v>
          </cell>
          <cell r="C1107" t="str">
            <v>Fertige Erz</v>
          </cell>
          <cell r="D1107" t="str">
            <v>RHPV</v>
          </cell>
          <cell r="E1107" t="str">
            <v>00515152</v>
          </cell>
          <cell r="G1107" t="str">
            <v>BAYFERROX 110</v>
          </cell>
          <cell r="H1107" t="str">
            <v>RB00000687</v>
          </cell>
          <cell r="I1107" t="str">
            <v>2202</v>
          </cell>
          <cell r="J1107">
            <v>52025</v>
          </cell>
          <cell r="K1107" t="str">
            <v>KG</v>
          </cell>
          <cell r="L1107">
            <v>31215</v>
          </cell>
          <cell r="M1107" t="str">
            <v>EUR</v>
          </cell>
          <cell r="N1107">
            <v>64625.46</v>
          </cell>
          <cell r="P1107">
            <v>47826.58</v>
          </cell>
          <cell r="Q1107">
            <v>47826.58</v>
          </cell>
          <cell r="R1107">
            <v>-16611.580000000002</v>
          </cell>
          <cell r="S1107">
            <v>-16611.580000000002</v>
          </cell>
          <cell r="T1107">
            <v>0</v>
          </cell>
        </row>
        <row r="1108">
          <cell r="B1108">
            <v>1120000</v>
          </cell>
          <cell r="C1108" t="str">
            <v>Fertige Erz</v>
          </cell>
          <cell r="D1108" t="str">
            <v>RHPV</v>
          </cell>
          <cell r="E1108" t="str">
            <v>00515039</v>
          </cell>
          <cell r="G1108" t="str">
            <v>BAYFERROX 110</v>
          </cell>
          <cell r="H1108" t="str">
            <v>RB00000687</v>
          </cell>
          <cell r="I1108" t="str">
            <v>2202</v>
          </cell>
          <cell r="J1108">
            <v>27425</v>
          </cell>
          <cell r="K1108" t="str">
            <v>KG</v>
          </cell>
          <cell r="L1108">
            <v>16455</v>
          </cell>
          <cell r="M1108" t="str">
            <v>EUR</v>
          </cell>
          <cell r="N1108">
            <v>40369.599999999999</v>
          </cell>
          <cell r="P1108">
            <v>25211.8</v>
          </cell>
          <cell r="Q1108">
            <v>25211.8</v>
          </cell>
          <cell r="R1108">
            <v>-8756.7999999999993</v>
          </cell>
          <cell r="S1108">
            <v>-8756.7999999999993</v>
          </cell>
          <cell r="T1108">
            <v>0</v>
          </cell>
        </row>
        <row r="1109">
          <cell r="B1109">
            <v>1120000</v>
          </cell>
          <cell r="C1109" t="str">
            <v>Fertige Erz</v>
          </cell>
          <cell r="D1109" t="str">
            <v>RHPV</v>
          </cell>
          <cell r="E1109" t="str">
            <v>00514970</v>
          </cell>
          <cell r="G1109" t="str">
            <v>PUROFER RE-10</v>
          </cell>
          <cell r="H1109" t="str">
            <v>RB00000687</v>
          </cell>
          <cell r="I1109" t="str">
            <v>2202</v>
          </cell>
          <cell r="J1109">
            <v>4000</v>
          </cell>
          <cell r="K1109" t="str">
            <v>KG</v>
          </cell>
          <cell r="L1109">
            <v>2243.1999999999998</v>
          </cell>
          <cell r="M1109" t="str">
            <v>EUR</v>
          </cell>
          <cell r="N1109">
            <v>5121.2</v>
          </cell>
          <cell r="P1109">
            <v>3545.2</v>
          </cell>
          <cell r="Q1109">
            <v>3545.2</v>
          </cell>
          <cell r="R1109">
            <v>-1302</v>
          </cell>
          <cell r="S1109">
            <v>-1302</v>
          </cell>
          <cell r="T1109">
            <v>0</v>
          </cell>
        </row>
        <row r="1110">
          <cell r="B1110">
            <v>1120000</v>
          </cell>
          <cell r="C1110" t="str">
            <v>Fertige Erz</v>
          </cell>
          <cell r="D1110" t="str">
            <v>RHPV</v>
          </cell>
          <cell r="E1110" t="str">
            <v>00514830</v>
          </cell>
          <cell r="G1110" t="str">
            <v>BAYFERROX 110</v>
          </cell>
          <cell r="H1110" t="str">
            <v>RB00000687</v>
          </cell>
          <cell r="I1110" t="str">
            <v>2202</v>
          </cell>
          <cell r="J1110">
            <v>32000</v>
          </cell>
          <cell r="K1110" t="str">
            <v>KG</v>
          </cell>
          <cell r="L1110">
            <v>17971.2</v>
          </cell>
          <cell r="M1110" t="str">
            <v>EUR</v>
          </cell>
          <cell r="N1110">
            <v>15536</v>
          </cell>
          <cell r="P1110">
            <v>28339.200000000001</v>
          </cell>
          <cell r="Q1110">
            <v>15536</v>
          </cell>
          <cell r="R1110">
            <v>2435.1999999999998</v>
          </cell>
          <cell r="S1110">
            <v>-10368</v>
          </cell>
          <cell r="T1110">
            <v>12803.2</v>
          </cell>
        </row>
        <row r="1111">
          <cell r="B1111">
            <v>1120000</v>
          </cell>
          <cell r="C1111" t="str">
            <v>Fertige Erz</v>
          </cell>
          <cell r="D1111" t="str">
            <v>RHPV</v>
          </cell>
          <cell r="E1111" t="str">
            <v>00514822</v>
          </cell>
          <cell r="G1111" t="str">
            <v>BAYFERROX 110</v>
          </cell>
          <cell r="H1111" t="str">
            <v>RB00000687</v>
          </cell>
          <cell r="I1111" t="str">
            <v>2202</v>
          </cell>
          <cell r="J1111">
            <v>12975</v>
          </cell>
          <cell r="K1111" t="str">
            <v>KG</v>
          </cell>
          <cell r="L1111">
            <v>7206.31</v>
          </cell>
          <cell r="M1111" t="str">
            <v>EUR</v>
          </cell>
          <cell r="N1111">
            <v>8313.08</v>
          </cell>
          <cell r="P1111">
            <v>11430.98</v>
          </cell>
          <cell r="Q1111">
            <v>8313.08</v>
          </cell>
          <cell r="R1111">
            <v>-1106.77</v>
          </cell>
          <cell r="S1111">
            <v>-4224.67</v>
          </cell>
          <cell r="T1111">
            <v>3117.9</v>
          </cell>
        </row>
        <row r="1112">
          <cell r="B1112">
            <v>1120000</v>
          </cell>
          <cell r="C1112" t="str">
            <v>Fertige Erz</v>
          </cell>
          <cell r="D1112" t="str">
            <v>RHPV</v>
          </cell>
          <cell r="E1112" t="str">
            <v>00514814</v>
          </cell>
          <cell r="G1112" t="str">
            <v>BAYFERROX 110</v>
          </cell>
          <cell r="H1112" t="str">
            <v>RB00000687</v>
          </cell>
          <cell r="I1112" t="str">
            <v>2202</v>
          </cell>
          <cell r="J1112">
            <v>57975</v>
          </cell>
          <cell r="K1112" t="str">
            <v>KG</v>
          </cell>
          <cell r="L1112">
            <v>32379.040000000001</v>
          </cell>
          <cell r="M1112" t="str">
            <v>EUR</v>
          </cell>
          <cell r="N1112">
            <v>47504.71</v>
          </cell>
          <cell r="P1112">
            <v>51186.13</v>
          </cell>
          <cell r="Q1112">
            <v>47504.71</v>
          </cell>
          <cell r="R1112">
            <v>-15125.67</v>
          </cell>
          <cell r="S1112">
            <v>-18807.09</v>
          </cell>
          <cell r="T1112">
            <v>3681.42</v>
          </cell>
        </row>
        <row r="1113">
          <cell r="B1113">
            <v>1120000</v>
          </cell>
          <cell r="C1113" t="str">
            <v>Fertige Erz</v>
          </cell>
          <cell r="D1113" t="str">
            <v>RHPV</v>
          </cell>
          <cell r="E1113" t="str">
            <v>00514806</v>
          </cell>
          <cell r="G1113" t="str">
            <v>BAYFERROX 3920</v>
          </cell>
          <cell r="H1113" t="str">
            <v>RB00000687</v>
          </cell>
          <cell r="I1113" t="str">
            <v>2202</v>
          </cell>
          <cell r="J1113">
            <v>6750</v>
          </cell>
          <cell r="K1113" t="str">
            <v>KG</v>
          </cell>
          <cell r="L1113">
            <v>5990.67</v>
          </cell>
          <cell r="M1113" t="str">
            <v>EUR</v>
          </cell>
          <cell r="N1113">
            <v>10216.799999999999</v>
          </cell>
          <cell r="P1113">
            <v>6016.27</v>
          </cell>
          <cell r="Q1113">
            <v>6016.27</v>
          </cell>
          <cell r="R1113">
            <v>-25.6</v>
          </cell>
          <cell r="S1113">
            <v>-25.6</v>
          </cell>
          <cell r="T1113">
            <v>0</v>
          </cell>
        </row>
        <row r="1114">
          <cell r="B1114">
            <v>1120000</v>
          </cell>
          <cell r="C1114" t="str">
            <v>Fertige Erz</v>
          </cell>
          <cell r="D1114" t="str">
            <v>RHPV</v>
          </cell>
          <cell r="E1114" t="str">
            <v>00514792</v>
          </cell>
          <cell r="G1114" t="str">
            <v>BAYFERROX 3920</v>
          </cell>
          <cell r="H1114" t="str">
            <v>RB00000687</v>
          </cell>
          <cell r="I1114" t="str">
            <v>2202</v>
          </cell>
          <cell r="J1114">
            <v>1000</v>
          </cell>
          <cell r="K1114" t="str">
            <v>KG</v>
          </cell>
          <cell r="L1114">
            <v>853.1</v>
          </cell>
          <cell r="M1114" t="str">
            <v>EUR</v>
          </cell>
          <cell r="N1114">
            <v>1149.2</v>
          </cell>
          <cell r="P1114">
            <v>857.5</v>
          </cell>
          <cell r="Q1114">
            <v>857.5</v>
          </cell>
          <cell r="R1114">
            <v>-4.4000000000000004</v>
          </cell>
          <cell r="S1114">
            <v>-4.4000000000000004</v>
          </cell>
          <cell r="T1114">
            <v>0</v>
          </cell>
        </row>
        <row r="1115">
          <cell r="B1115">
            <v>1120000</v>
          </cell>
          <cell r="C1115" t="str">
            <v>Fertige Erz</v>
          </cell>
          <cell r="D1115" t="str">
            <v>RHPV</v>
          </cell>
          <cell r="E1115" t="str">
            <v>00514458</v>
          </cell>
          <cell r="G1115" t="str">
            <v>BAYFERROX 3920</v>
          </cell>
          <cell r="H1115" t="str">
            <v>RB00000687</v>
          </cell>
          <cell r="I1115" t="str">
            <v>2202</v>
          </cell>
          <cell r="J1115">
            <v>52000</v>
          </cell>
          <cell r="K1115" t="str">
            <v>KG</v>
          </cell>
          <cell r="L1115">
            <v>44855.199999999997</v>
          </cell>
          <cell r="M1115" t="str">
            <v>EUR</v>
          </cell>
          <cell r="N1115">
            <v>64630.8</v>
          </cell>
          <cell r="P1115">
            <v>45068.4</v>
          </cell>
          <cell r="Q1115">
            <v>45068.4</v>
          </cell>
          <cell r="R1115">
            <v>-213.2</v>
          </cell>
          <cell r="S1115">
            <v>-213.2</v>
          </cell>
          <cell r="T1115">
            <v>0</v>
          </cell>
        </row>
        <row r="1116">
          <cell r="B1116">
            <v>1120000</v>
          </cell>
          <cell r="C1116" t="str">
            <v>Fertige Erz</v>
          </cell>
          <cell r="D1116" t="str">
            <v>RHPV</v>
          </cell>
          <cell r="E1116" t="str">
            <v>00514423</v>
          </cell>
          <cell r="G1116" t="str">
            <v>BAYFERROX 3920</v>
          </cell>
          <cell r="H1116" t="str">
            <v>RB00000687</v>
          </cell>
          <cell r="I1116" t="str">
            <v>2202</v>
          </cell>
          <cell r="J1116">
            <v>1791.72</v>
          </cell>
          <cell r="K1116" t="str">
            <v>KG</v>
          </cell>
          <cell r="L1116">
            <v>1542.14</v>
          </cell>
          <cell r="M1116" t="str">
            <v>EUR</v>
          </cell>
          <cell r="N1116">
            <v>1709.48</v>
          </cell>
          <cell r="P1116">
            <v>1550.02</v>
          </cell>
          <cell r="Q1116">
            <v>1550.02</v>
          </cell>
          <cell r="R1116">
            <v>-7.88</v>
          </cell>
          <cell r="S1116">
            <v>-7.88</v>
          </cell>
          <cell r="T1116">
            <v>0</v>
          </cell>
        </row>
        <row r="1117">
          <cell r="B1117">
            <v>1120000</v>
          </cell>
          <cell r="C1117" t="str">
            <v>Fertige Erz</v>
          </cell>
          <cell r="D1117" t="str">
            <v>RHPV</v>
          </cell>
          <cell r="E1117" t="str">
            <v>00514415</v>
          </cell>
          <cell r="G1117" t="str">
            <v>BAYFERROX 3920</v>
          </cell>
          <cell r="H1117" t="str">
            <v>RB00000687</v>
          </cell>
          <cell r="I1117" t="str">
            <v>2202</v>
          </cell>
          <cell r="J1117">
            <v>258560</v>
          </cell>
          <cell r="K1117" t="str">
            <v>KG</v>
          </cell>
          <cell r="L1117">
            <v>220680.95999999999</v>
          </cell>
          <cell r="M1117" t="str">
            <v>EUR</v>
          </cell>
          <cell r="N1117">
            <v>372921.09</v>
          </cell>
          <cell r="P1117">
            <v>221792.77</v>
          </cell>
          <cell r="Q1117">
            <v>221792.77</v>
          </cell>
          <cell r="R1117">
            <v>-1111.81</v>
          </cell>
          <cell r="S1117">
            <v>-1111.81</v>
          </cell>
          <cell r="T1117">
            <v>0</v>
          </cell>
        </row>
        <row r="1118">
          <cell r="B1118">
            <v>1120000</v>
          </cell>
          <cell r="C1118" t="str">
            <v>Fertige Erz</v>
          </cell>
          <cell r="D1118" t="str">
            <v>RHZ0</v>
          </cell>
          <cell r="E1118" t="str">
            <v>00514415</v>
          </cell>
          <cell r="G1118" t="str">
            <v>BAYFERROX 3920</v>
          </cell>
          <cell r="H1118" t="str">
            <v>RB00000687</v>
          </cell>
          <cell r="I1118" t="str">
            <v>2202</v>
          </cell>
          <cell r="J1118">
            <v>23340</v>
          </cell>
          <cell r="K1118" t="str">
            <v>KG</v>
          </cell>
          <cell r="L1118">
            <v>19920.689999999999</v>
          </cell>
          <cell r="M1118" t="str">
            <v>EUR</v>
          </cell>
          <cell r="N1118">
            <v>33663.279999999999</v>
          </cell>
          <cell r="P1118">
            <v>20021.05</v>
          </cell>
          <cell r="Q1118">
            <v>20021.05</v>
          </cell>
          <cell r="R1118">
            <v>-100.36</v>
          </cell>
          <cell r="S1118">
            <v>-100.36</v>
          </cell>
          <cell r="T1118">
            <v>0</v>
          </cell>
        </row>
        <row r="1119">
          <cell r="B1119">
            <v>1120000</v>
          </cell>
          <cell r="C1119" t="str">
            <v>Fertige Erz</v>
          </cell>
          <cell r="D1119" t="str">
            <v>RHPV</v>
          </cell>
          <cell r="E1119" t="str">
            <v>00514288</v>
          </cell>
          <cell r="G1119" t="str">
            <v>BAYFERROX 3910LV</v>
          </cell>
          <cell r="H1119" t="str">
            <v>RB00000687</v>
          </cell>
          <cell r="I1119" t="str">
            <v>2202</v>
          </cell>
          <cell r="J1119">
            <v>115000</v>
          </cell>
          <cell r="K1119" t="str">
            <v>KG</v>
          </cell>
          <cell r="L1119">
            <v>117001</v>
          </cell>
          <cell r="M1119" t="str">
            <v>EUR</v>
          </cell>
          <cell r="N1119">
            <v>160505.5</v>
          </cell>
          <cell r="P1119">
            <v>117530</v>
          </cell>
          <cell r="Q1119">
            <v>117530</v>
          </cell>
          <cell r="R1119">
            <v>-529</v>
          </cell>
          <cell r="S1119">
            <v>-529</v>
          </cell>
          <cell r="T1119">
            <v>0</v>
          </cell>
        </row>
        <row r="1120">
          <cell r="B1120">
            <v>1120000</v>
          </cell>
          <cell r="C1120" t="str">
            <v>Fertige Erz</v>
          </cell>
          <cell r="D1120" t="str">
            <v>RHPV</v>
          </cell>
          <cell r="E1120" t="str">
            <v>00514032</v>
          </cell>
          <cell r="G1120" t="str">
            <v>BAYFERROX 3910LV</v>
          </cell>
          <cell r="H1120" t="str">
            <v>RB00000687</v>
          </cell>
          <cell r="I1120" t="str">
            <v>2202</v>
          </cell>
          <cell r="J1120">
            <v>18144</v>
          </cell>
          <cell r="K1120" t="str">
            <v>KG</v>
          </cell>
          <cell r="L1120">
            <v>18592.2</v>
          </cell>
          <cell r="M1120" t="str">
            <v>EUR</v>
          </cell>
          <cell r="N1120">
            <v>12747.97</v>
          </cell>
          <cell r="P1120">
            <v>18677.43</v>
          </cell>
          <cell r="Q1120">
            <v>12747.97</v>
          </cell>
          <cell r="R1120">
            <v>5844.23</v>
          </cell>
          <cell r="S1120">
            <v>-85.23</v>
          </cell>
          <cell r="T1120">
            <v>5929.46</v>
          </cell>
        </row>
        <row r="1121">
          <cell r="B1121">
            <v>1120000</v>
          </cell>
          <cell r="C1121" t="str">
            <v>Fertige Erz</v>
          </cell>
          <cell r="D1121" t="str">
            <v>RHPV</v>
          </cell>
          <cell r="E1121" t="str">
            <v>00514024</v>
          </cell>
          <cell r="G1121" t="str">
            <v>BAYFERROX 3910LV</v>
          </cell>
          <cell r="H1121" t="str">
            <v>RB00000687</v>
          </cell>
          <cell r="I1121" t="str">
            <v>2202</v>
          </cell>
          <cell r="J1121">
            <v>192740</v>
          </cell>
          <cell r="K1121" t="str">
            <v>KG</v>
          </cell>
          <cell r="L1121">
            <v>196228.6</v>
          </cell>
          <cell r="M1121" t="str">
            <v>EUR</v>
          </cell>
          <cell r="N1121">
            <v>216408.47</v>
          </cell>
          <cell r="P1121">
            <v>197115.2</v>
          </cell>
          <cell r="Q1121">
            <v>197115.2</v>
          </cell>
          <cell r="R1121">
            <v>-886.6</v>
          </cell>
          <cell r="S1121">
            <v>-886.6</v>
          </cell>
          <cell r="T1121">
            <v>0</v>
          </cell>
        </row>
        <row r="1122">
          <cell r="B1122">
            <v>1120000</v>
          </cell>
          <cell r="C1122" t="str">
            <v>Fertige Erz</v>
          </cell>
          <cell r="D1122" t="str">
            <v>RHPV</v>
          </cell>
          <cell r="E1122" t="str">
            <v>00513931</v>
          </cell>
          <cell r="G1122" t="str">
            <v>BAYFERROX 3910</v>
          </cell>
          <cell r="H1122" t="str">
            <v>RB00000687</v>
          </cell>
          <cell r="I1122" t="str">
            <v>2202</v>
          </cell>
          <cell r="J1122">
            <v>9000</v>
          </cell>
          <cell r="K1122" t="str">
            <v>KG</v>
          </cell>
          <cell r="L1122">
            <v>8902.7999999999993</v>
          </cell>
          <cell r="M1122" t="str">
            <v>EUR</v>
          </cell>
          <cell r="N1122">
            <v>13675.5</v>
          </cell>
          <cell r="P1122">
            <v>8929.7999999999993</v>
          </cell>
          <cell r="Q1122">
            <v>8929.7999999999993</v>
          </cell>
          <cell r="R1122">
            <v>-27</v>
          </cell>
          <cell r="S1122">
            <v>-27</v>
          </cell>
          <cell r="T1122">
            <v>0</v>
          </cell>
        </row>
        <row r="1123">
          <cell r="B1123">
            <v>1120000</v>
          </cell>
          <cell r="C1123" t="str">
            <v>Fertige Erz</v>
          </cell>
          <cell r="D1123" t="str">
            <v>RHPV</v>
          </cell>
          <cell r="E1123" t="str">
            <v>00513869</v>
          </cell>
          <cell r="G1123" t="str">
            <v>BAYFERROX 3910</v>
          </cell>
          <cell r="H1123" t="str">
            <v>RB00000687</v>
          </cell>
          <cell r="I1123" t="str">
            <v>2202</v>
          </cell>
          <cell r="J1123">
            <v>53580</v>
          </cell>
          <cell r="K1123" t="str">
            <v>KG</v>
          </cell>
          <cell r="L1123">
            <v>53478.2</v>
          </cell>
          <cell r="M1123" t="str">
            <v>EUR</v>
          </cell>
          <cell r="N1123">
            <v>70527.350000000006</v>
          </cell>
          <cell r="P1123">
            <v>53628.22</v>
          </cell>
          <cell r="Q1123">
            <v>53628.22</v>
          </cell>
          <cell r="R1123">
            <v>-150.02000000000001</v>
          </cell>
          <cell r="S1123">
            <v>-150.02000000000001</v>
          </cell>
          <cell r="T1123">
            <v>0</v>
          </cell>
        </row>
        <row r="1124">
          <cell r="B1124">
            <v>1120000</v>
          </cell>
          <cell r="C1124" t="str">
            <v>Fertige Erz</v>
          </cell>
          <cell r="D1124" t="str">
            <v>RHPV</v>
          </cell>
          <cell r="E1124" t="str">
            <v>00513842</v>
          </cell>
          <cell r="G1124" t="str">
            <v>BAYFERROX 3910</v>
          </cell>
          <cell r="H1124" t="str">
            <v>RB00000687</v>
          </cell>
          <cell r="I1124" t="str">
            <v>2202</v>
          </cell>
          <cell r="J1124">
            <v>907.2</v>
          </cell>
          <cell r="K1124" t="str">
            <v>KG</v>
          </cell>
          <cell r="L1124">
            <v>906.29</v>
          </cell>
          <cell r="M1124" t="str">
            <v>EUR</v>
          </cell>
          <cell r="N1124">
            <v>900.31</v>
          </cell>
          <cell r="P1124">
            <v>908.74</v>
          </cell>
          <cell r="Q1124">
            <v>900.31</v>
          </cell>
          <cell r="R1124">
            <v>5.98</v>
          </cell>
          <cell r="S1124">
            <v>-2.4500000000000002</v>
          </cell>
          <cell r="T1124">
            <v>8.43</v>
          </cell>
        </row>
        <row r="1125">
          <cell r="B1125">
            <v>1120000</v>
          </cell>
          <cell r="C1125" t="str">
            <v>Fertige Erz</v>
          </cell>
          <cell r="D1125" t="str">
            <v>RHDK</v>
          </cell>
          <cell r="E1125" t="str">
            <v>00513834</v>
          </cell>
          <cell r="G1125" t="str">
            <v>BAYFERROX 3910</v>
          </cell>
          <cell r="H1125" t="str">
            <v>RB00000687</v>
          </cell>
          <cell r="I1125" t="str">
            <v>2202</v>
          </cell>
          <cell r="J1125">
            <v>3000</v>
          </cell>
          <cell r="K1125" t="str">
            <v>KG</v>
          </cell>
          <cell r="L1125">
            <v>2968.5</v>
          </cell>
          <cell r="M1125" t="str">
            <v>EUR</v>
          </cell>
          <cell r="N1125">
            <v>4591.2</v>
          </cell>
          <cell r="P1125">
            <v>2977.2</v>
          </cell>
          <cell r="Q1125">
            <v>2977.2</v>
          </cell>
          <cell r="R1125">
            <v>-8.6999999999999993</v>
          </cell>
          <cell r="S1125">
            <v>-8.6999999999999993</v>
          </cell>
          <cell r="T1125">
            <v>0</v>
          </cell>
        </row>
        <row r="1126">
          <cell r="B1126">
            <v>1120000</v>
          </cell>
          <cell r="C1126" t="str">
            <v>Fertige Erz</v>
          </cell>
          <cell r="D1126" t="str">
            <v>RHKF</v>
          </cell>
          <cell r="E1126" t="str">
            <v>00513834</v>
          </cell>
          <cell r="G1126" t="str">
            <v>BAYFERROX 3910</v>
          </cell>
          <cell r="H1126" t="str">
            <v>RB00000687</v>
          </cell>
          <cell r="I1126" t="str">
            <v>2202</v>
          </cell>
          <cell r="J1126">
            <v>1700</v>
          </cell>
          <cell r="K1126" t="str">
            <v>KG</v>
          </cell>
          <cell r="L1126">
            <v>1682.5</v>
          </cell>
          <cell r="M1126" t="str">
            <v>EUR</v>
          </cell>
          <cell r="N1126">
            <v>2601.6799999999998</v>
          </cell>
          <cell r="P1126">
            <v>1687.25</v>
          </cell>
          <cell r="Q1126">
            <v>1687.25</v>
          </cell>
          <cell r="R1126">
            <v>-4.75</v>
          </cell>
          <cell r="S1126">
            <v>-4.75</v>
          </cell>
          <cell r="T1126">
            <v>0</v>
          </cell>
        </row>
        <row r="1127">
          <cell r="B1127">
            <v>1120000</v>
          </cell>
          <cell r="C1127" t="str">
            <v>Fertige Erz</v>
          </cell>
          <cell r="D1127" t="str">
            <v>RHPV</v>
          </cell>
          <cell r="E1127" t="str">
            <v>00513834</v>
          </cell>
          <cell r="G1127" t="str">
            <v>BAYFERROX 3910</v>
          </cell>
          <cell r="H1127" t="str">
            <v>RB00000687</v>
          </cell>
          <cell r="I1127" t="str">
            <v>2202</v>
          </cell>
          <cell r="J1127">
            <v>400380</v>
          </cell>
          <cell r="K1127" t="str">
            <v>KG</v>
          </cell>
          <cell r="L1127">
            <v>396176.01</v>
          </cell>
          <cell r="M1127" t="str">
            <v>EUR</v>
          </cell>
          <cell r="N1127">
            <v>612741.55000000005</v>
          </cell>
          <cell r="P1127">
            <v>397337.11</v>
          </cell>
          <cell r="Q1127">
            <v>397337.11</v>
          </cell>
          <cell r="R1127">
            <v>-1161.0999999999999</v>
          </cell>
          <cell r="S1127">
            <v>-1161.0999999999999</v>
          </cell>
          <cell r="T1127">
            <v>0</v>
          </cell>
        </row>
        <row r="1128">
          <cell r="B1128">
            <v>1120000</v>
          </cell>
          <cell r="C1128" t="str">
            <v>Fertige Erz</v>
          </cell>
          <cell r="D1128" t="str">
            <v>RHZ0</v>
          </cell>
          <cell r="E1128" t="str">
            <v>00513834</v>
          </cell>
          <cell r="G1128" t="str">
            <v>BAYFERROX 3910</v>
          </cell>
          <cell r="H1128" t="str">
            <v>RB00000687</v>
          </cell>
          <cell r="I1128" t="str">
            <v>2202</v>
          </cell>
          <cell r="J1128">
            <v>27540</v>
          </cell>
          <cell r="K1128" t="str">
            <v>KG</v>
          </cell>
          <cell r="L1128">
            <v>27250.83</v>
          </cell>
          <cell r="M1128" t="str">
            <v>EUR</v>
          </cell>
          <cell r="N1128">
            <v>42147.22</v>
          </cell>
          <cell r="P1128">
            <v>27330.7</v>
          </cell>
          <cell r="Q1128">
            <v>27330.7</v>
          </cell>
          <cell r="R1128">
            <v>-79.87</v>
          </cell>
          <cell r="S1128">
            <v>-79.87</v>
          </cell>
          <cell r="T1128">
            <v>0</v>
          </cell>
        </row>
        <row r="1129">
          <cell r="B1129">
            <v>1120000</v>
          </cell>
          <cell r="C1129" t="str">
            <v>Fertige Erz</v>
          </cell>
          <cell r="D1129" t="str">
            <v>RHPV</v>
          </cell>
          <cell r="E1129" t="str">
            <v>00513621</v>
          </cell>
          <cell r="G1129" t="str">
            <v>BAYFERROX 1420</v>
          </cell>
          <cell r="H1129" t="str">
            <v>RB00000687</v>
          </cell>
          <cell r="I1129" t="str">
            <v>2202</v>
          </cell>
          <cell r="J1129">
            <v>63000</v>
          </cell>
          <cell r="K1129" t="str">
            <v>KG</v>
          </cell>
          <cell r="L1129">
            <v>59837.4</v>
          </cell>
          <cell r="M1129" t="str">
            <v>EUR</v>
          </cell>
          <cell r="N1129">
            <v>78258.600000000006</v>
          </cell>
          <cell r="P1129">
            <v>64379.7</v>
          </cell>
          <cell r="Q1129">
            <v>64379.7</v>
          </cell>
          <cell r="R1129">
            <v>-4542.3</v>
          </cell>
          <cell r="S1129">
            <v>-4542.3</v>
          </cell>
          <cell r="T1129">
            <v>0</v>
          </cell>
        </row>
        <row r="1130">
          <cell r="B1130">
            <v>1120000</v>
          </cell>
          <cell r="C1130" t="str">
            <v>Fertige Erz</v>
          </cell>
          <cell r="D1130" t="str">
            <v>RHPV</v>
          </cell>
          <cell r="E1130" t="str">
            <v>00513575</v>
          </cell>
          <cell r="G1130" t="str">
            <v>BAYFERROX 960</v>
          </cell>
          <cell r="H1130" t="str">
            <v>RB00000687</v>
          </cell>
          <cell r="I1130" t="str">
            <v>2202</v>
          </cell>
          <cell r="J1130">
            <v>38000</v>
          </cell>
          <cell r="K1130" t="str">
            <v>KG</v>
          </cell>
          <cell r="L1130">
            <v>33668</v>
          </cell>
          <cell r="M1130" t="str">
            <v>EUR</v>
          </cell>
          <cell r="N1130">
            <v>59895.6</v>
          </cell>
          <cell r="P1130">
            <v>38771.4</v>
          </cell>
          <cell r="Q1130">
            <v>38771.4</v>
          </cell>
          <cell r="R1130">
            <v>-5103.3999999999996</v>
          </cell>
          <cell r="S1130">
            <v>-5103.3999999999996</v>
          </cell>
          <cell r="T1130">
            <v>0</v>
          </cell>
        </row>
        <row r="1131">
          <cell r="B1131">
            <v>1120000</v>
          </cell>
          <cell r="C1131" t="str">
            <v>Fertige Erz</v>
          </cell>
          <cell r="D1131" t="str">
            <v>RHPV</v>
          </cell>
          <cell r="E1131" t="str">
            <v>00513419</v>
          </cell>
          <cell r="G1131" t="str">
            <v>BAYFERROX 960</v>
          </cell>
          <cell r="H1131" t="str">
            <v>RB00000687</v>
          </cell>
          <cell r="I1131" t="str">
            <v>2202</v>
          </cell>
          <cell r="J1131">
            <v>11200</v>
          </cell>
          <cell r="K1131" t="str">
            <v>KG</v>
          </cell>
          <cell r="L1131">
            <v>9388.9599999999991</v>
          </cell>
          <cell r="M1131" t="str">
            <v>EUR</v>
          </cell>
          <cell r="N1131">
            <v>10512.32</v>
          </cell>
          <cell r="P1131">
            <v>10980.48</v>
          </cell>
          <cell r="Q1131">
            <v>10512.32</v>
          </cell>
          <cell r="R1131">
            <v>-1123.3599999999999</v>
          </cell>
          <cell r="S1131">
            <v>-1591.52</v>
          </cell>
          <cell r="T1131">
            <v>468.16</v>
          </cell>
        </row>
        <row r="1132">
          <cell r="B1132">
            <v>1120000</v>
          </cell>
          <cell r="C1132" t="str">
            <v>Fertige Erz</v>
          </cell>
          <cell r="D1132" t="str">
            <v>RHPV</v>
          </cell>
          <cell r="E1132" t="str">
            <v>00513370</v>
          </cell>
          <cell r="G1132" t="str">
            <v>BAYFERROX 960</v>
          </cell>
          <cell r="H1132" t="str">
            <v>RB00000687</v>
          </cell>
          <cell r="I1132" t="str">
            <v>2202</v>
          </cell>
          <cell r="J1132">
            <v>95980</v>
          </cell>
          <cell r="K1132" t="str">
            <v>KG</v>
          </cell>
          <cell r="L1132">
            <v>79586.62</v>
          </cell>
          <cell r="M1132" t="str">
            <v>EUR</v>
          </cell>
          <cell r="N1132">
            <v>150055.13</v>
          </cell>
          <cell r="P1132">
            <v>93254.17</v>
          </cell>
          <cell r="Q1132">
            <v>93254.17</v>
          </cell>
          <cell r="R1132">
            <v>-13667.55</v>
          </cell>
          <cell r="S1132">
            <v>-13667.55</v>
          </cell>
          <cell r="T1132">
            <v>0</v>
          </cell>
        </row>
        <row r="1133">
          <cell r="B1133">
            <v>1120000</v>
          </cell>
          <cell r="C1133" t="str">
            <v>Fertige Erz</v>
          </cell>
          <cell r="D1133" t="str">
            <v>RHPV</v>
          </cell>
          <cell r="E1133" t="str">
            <v>00513192</v>
          </cell>
          <cell r="G1133" t="str">
            <v>PUROFER 3-AM</v>
          </cell>
          <cell r="H1133" t="str">
            <v>RB00000687</v>
          </cell>
          <cell r="I1133" t="str">
            <v>2202</v>
          </cell>
          <cell r="J1133">
            <v>6000</v>
          </cell>
          <cell r="K1133" t="str">
            <v>KG</v>
          </cell>
          <cell r="L1133">
            <v>4288.2</v>
          </cell>
          <cell r="M1133" t="str">
            <v>EUR</v>
          </cell>
          <cell r="N1133">
            <v>6597.6</v>
          </cell>
          <cell r="P1133">
            <v>4609.8</v>
          </cell>
          <cell r="Q1133">
            <v>4609.8</v>
          </cell>
          <cell r="R1133">
            <v>-321.60000000000002</v>
          </cell>
          <cell r="S1133">
            <v>-321.60000000000002</v>
          </cell>
          <cell r="T1133">
            <v>0</v>
          </cell>
        </row>
        <row r="1134">
          <cell r="B1134">
            <v>1120000</v>
          </cell>
          <cell r="C1134" t="str">
            <v>Fertige Erz</v>
          </cell>
          <cell r="D1134" t="str">
            <v>RHPV</v>
          </cell>
          <cell r="E1134" t="str">
            <v>00513117</v>
          </cell>
          <cell r="G1134" t="str">
            <v>BAYFERROX 930</v>
          </cell>
          <cell r="H1134" t="str">
            <v>RB00000687</v>
          </cell>
          <cell r="I1134" t="str">
            <v>2202</v>
          </cell>
          <cell r="J1134">
            <v>13580</v>
          </cell>
          <cell r="K1134" t="str">
            <v>KG</v>
          </cell>
          <cell r="L1134">
            <v>9823.77</v>
          </cell>
          <cell r="M1134" t="str">
            <v>EUR</v>
          </cell>
          <cell r="N1134">
            <v>16634.14</v>
          </cell>
          <cell r="P1134">
            <v>10577.46</v>
          </cell>
          <cell r="Q1134">
            <v>10577.46</v>
          </cell>
          <cell r="R1134">
            <v>-753.69</v>
          </cell>
          <cell r="S1134">
            <v>-753.69</v>
          </cell>
          <cell r="T1134">
            <v>0</v>
          </cell>
        </row>
        <row r="1135">
          <cell r="B1135">
            <v>1120000</v>
          </cell>
          <cell r="C1135" t="str">
            <v>Fertige Erz</v>
          </cell>
          <cell r="D1135" t="str">
            <v>RHPV</v>
          </cell>
          <cell r="E1135" t="str">
            <v>00513079</v>
          </cell>
          <cell r="G1135" t="str">
            <v>BAYFERROX 930</v>
          </cell>
          <cell r="H1135" t="str">
            <v>RB00000687</v>
          </cell>
          <cell r="I1135" t="str">
            <v>2202</v>
          </cell>
          <cell r="J1135">
            <v>907.2</v>
          </cell>
          <cell r="K1135" t="str">
            <v>KG</v>
          </cell>
          <cell r="L1135">
            <v>655.36</v>
          </cell>
          <cell r="M1135" t="str">
            <v>EUR</v>
          </cell>
          <cell r="N1135">
            <v>704.53</v>
          </cell>
          <cell r="P1135">
            <v>704.53</v>
          </cell>
          <cell r="Q1135">
            <v>704.53</v>
          </cell>
          <cell r="R1135">
            <v>-49.17</v>
          </cell>
          <cell r="S1135">
            <v>-49.17</v>
          </cell>
          <cell r="T1135">
            <v>0</v>
          </cell>
        </row>
        <row r="1136">
          <cell r="B1136">
            <v>1120000</v>
          </cell>
          <cell r="C1136" t="str">
            <v>Fertige Erz</v>
          </cell>
          <cell r="D1136" t="str">
            <v>RHKF</v>
          </cell>
          <cell r="E1136" t="str">
            <v>00513060</v>
          </cell>
          <cell r="G1136" t="str">
            <v>BAYFERROX 930</v>
          </cell>
          <cell r="H1136" t="str">
            <v>RB00000687</v>
          </cell>
          <cell r="I1136" t="str">
            <v>2202</v>
          </cell>
          <cell r="J1136">
            <v>860</v>
          </cell>
          <cell r="K1136" t="str">
            <v>KG</v>
          </cell>
          <cell r="L1136">
            <v>614.72</v>
          </cell>
          <cell r="M1136" t="str">
            <v>EUR</v>
          </cell>
          <cell r="N1136">
            <v>1126</v>
          </cell>
          <cell r="P1136">
            <v>662.63</v>
          </cell>
          <cell r="Q1136">
            <v>662.63</v>
          </cell>
          <cell r="R1136">
            <v>-47.91</v>
          </cell>
          <cell r="S1136">
            <v>-47.91</v>
          </cell>
          <cell r="T1136">
            <v>0</v>
          </cell>
        </row>
        <row r="1137">
          <cell r="B1137">
            <v>1120000</v>
          </cell>
          <cell r="C1137" t="str">
            <v>Fertige Erz</v>
          </cell>
          <cell r="D1137" t="str">
            <v>RHPV</v>
          </cell>
          <cell r="E1137" t="str">
            <v>00513060</v>
          </cell>
          <cell r="G1137" t="str">
            <v>BAYFERROX 930</v>
          </cell>
          <cell r="H1137" t="str">
            <v>RB00000687</v>
          </cell>
          <cell r="I1137" t="str">
            <v>2202</v>
          </cell>
          <cell r="J1137">
            <v>9880</v>
          </cell>
          <cell r="K1137" t="str">
            <v>KG</v>
          </cell>
          <cell r="L1137">
            <v>7062.23</v>
          </cell>
          <cell r="M1137" t="str">
            <v>EUR</v>
          </cell>
          <cell r="N1137">
            <v>12935.88</v>
          </cell>
          <cell r="P1137">
            <v>7612.54</v>
          </cell>
          <cell r="Q1137">
            <v>7612.54</v>
          </cell>
          <cell r="R1137">
            <v>-550.30999999999995</v>
          </cell>
          <cell r="S1137">
            <v>-550.30999999999995</v>
          </cell>
          <cell r="T1137">
            <v>0</v>
          </cell>
        </row>
        <row r="1138">
          <cell r="B1138">
            <v>1120000</v>
          </cell>
          <cell r="C1138" t="str">
            <v>Fertige Erz</v>
          </cell>
          <cell r="D1138" t="str">
            <v>RHPV</v>
          </cell>
          <cell r="E1138" t="str">
            <v>00512994</v>
          </cell>
          <cell r="G1138" t="str">
            <v>BAYFERROX 920Z</v>
          </cell>
          <cell r="H1138" t="str">
            <v>RB00000687</v>
          </cell>
          <cell r="I1138" t="str">
            <v>2202</v>
          </cell>
          <cell r="J1138">
            <v>31260</v>
          </cell>
          <cell r="K1138" t="str">
            <v>KG</v>
          </cell>
          <cell r="L1138">
            <v>28265.29</v>
          </cell>
          <cell r="M1138" t="str">
            <v>EUR</v>
          </cell>
          <cell r="N1138">
            <v>73448.5</v>
          </cell>
          <cell r="P1138">
            <v>28493.49</v>
          </cell>
          <cell r="Q1138">
            <v>28493.49</v>
          </cell>
          <cell r="R1138">
            <v>-228.2</v>
          </cell>
          <cell r="S1138">
            <v>-228.2</v>
          </cell>
          <cell r="T1138">
            <v>0</v>
          </cell>
        </row>
        <row r="1139">
          <cell r="B1139">
            <v>1120000</v>
          </cell>
          <cell r="C1139" t="str">
            <v>Fertige Erz</v>
          </cell>
          <cell r="D1139" t="str">
            <v>RHPV</v>
          </cell>
          <cell r="E1139" t="str">
            <v>00512951</v>
          </cell>
          <cell r="G1139" t="str">
            <v>BAYFERROX 920</v>
          </cell>
          <cell r="H1139" t="str">
            <v>RB00000687</v>
          </cell>
          <cell r="I1139" t="str">
            <v>2202</v>
          </cell>
          <cell r="J1139">
            <v>201600</v>
          </cell>
          <cell r="K1139" t="str">
            <v>KG</v>
          </cell>
          <cell r="L1139">
            <v>162590.39999999999</v>
          </cell>
          <cell r="M1139" t="str">
            <v>EUR</v>
          </cell>
          <cell r="N1139">
            <v>251677.44</v>
          </cell>
          <cell r="P1139">
            <v>165735.35999999999</v>
          </cell>
          <cell r="Q1139">
            <v>165735.35999999999</v>
          </cell>
          <cell r="R1139">
            <v>-3144.96</v>
          </cell>
          <cell r="S1139">
            <v>-3144.96</v>
          </cell>
          <cell r="T1139">
            <v>0</v>
          </cell>
        </row>
        <row r="1140">
          <cell r="B1140">
            <v>1120000</v>
          </cell>
          <cell r="C1140" t="str">
            <v>Fertige Erz</v>
          </cell>
          <cell r="D1140" t="str">
            <v>RHPV</v>
          </cell>
          <cell r="E1140" t="str">
            <v>00512625</v>
          </cell>
          <cell r="G1140" t="str">
            <v>BAYFERROX 920</v>
          </cell>
          <cell r="H1140" t="str">
            <v>RB00000687</v>
          </cell>
          <cell r="I1140" t="str">
            <v>2202</v>
          </cell>
          <cell r="J1140">
            <v>24000</v>
          </cell>
          <cell r="K1140" t="str">
            <v>KG</v>
          </cell>
          <cell r="L1140">
            <v>19060.8</v>
          </cell>
          <cell r="M1140" t="str">
            <v>EUR</v>
          </cell>
          <cell r="N1140">
            <v>18571.2</v>
          </cell>
          <cell r="P1140">
            <v>19485.599999999999</v>
          </cell>
          <cell r="Q1140">
            <v>18571.2</v>
          </cell>
          <cell r="R1140">
            <v>489.6</v>
          </cell>
          <cell r="S1140">
            <v>-424.8</v>
          </cell>
          <cell r="T1140">
            <v>914.4</v>
          </cell>
        </row>
        <row r="1141">
          <cell r="B1141">
            <v>1120000</v>
          </cell>
          <cell r="C1141" t="str">
            <v>Fertige Erz</v>
          </cell>
          <cell r="D1141" t="str">
            <v>RHPV</v>
          </cell>
          <cell r="E1141" t="str">
            <v>00512617</v>
          </cell>
          <cell r="G1141" t="str">
            <v>BAYFERROX 920</v>
          </cell>
          <cell r="H1141" t="str">
            <v>RB00000687</v>
          </cell>
          <cell r="I1141" t="str">
            <v>2202</v>
          </cell>
          <cell r="J1141">
            <v>25000</v>
          </cell>
          <cell r="K1141" t="str">
            <v>KG</v>
          </cell>
          <cell r="L1141">
            <v>19890</v>
          </cell>
          <cell r="M1141" t="str">
            <v>EUR</v>
          </cell>
          <cell r="N1141">
            <v>15032.5</v>
          </cell>
          <cell r="P1141">
            <v>20322.5</v>
          </cell>
          <cell r="Q1141">
            <v>15032.5</v>
          </cell>
          <cell r="R1141">
            <v>4857.5</v>
          </cell>
          <cell r="S1141">
            <v>-432.5</v>
          </cell>
          <cell r="T1141">
            <v>5290</v>
          </cell>
        </row>
        <row r="1142">
          <cell r="B1142">
            <v>1120000</v>
          </cell>
          <cell r="C1142" t="str">
            <v>Fertige Erz</v>
          </cell>
          <cell r="D1142" t="str">
            <v>RHPV</v>
          </cell>
          <cell r="E1142" t="str">
            <v>00512595</v>
          </cell>
          <cell r="G1142" t="str">
            <v>BAYFERROX 920</v>
          </cell>
          <cell r="H1142" t="str">
            <v>RB00000687</v>
          </cell>
          <cell r="I1142" t="str">
            <v>2202</v>
          </cell>
          <cell r="J1142">
            <v>15140</v>
          </cell>
          <cell r="K1142" t="str">
            <v>KG</v>
          </cell>
          <cell r="L1142">
            <v>11721.39</v>
          </cell>
          <cell r="M1142" t="str">
            <v>EUR</v>
          </cell>
          <cell r="N1142">
            <v>18143.78</v>
          </cell>
          <cell r="P1142">
            <v>11992.39</v>
          </cell>
          <cell r="Q1142">
            <v>11992.39</v>
          </cell>
          <cell r="R1142">
            <v>-271</v>
          </cell>
          <cell r="S1142">
            <v>-271</v>
          </cell>
          <cell r="T1142">
            <v>0</v>
          </cell>
        </row>
        <row r="1143">
          <cell r="B1143">
            <v>1120000</v>
          </cell>
          <cell r="C1143" t="str">
            <v>Fertige Erz</v>
          </cell>
          <cell r="D1143" t="str">
            <v>RHPV</v>
          </cell>
          <cell r="E1143" t="str">
            <v>00512587</v>
          </cell>
          <cell r="G1143" t="str">
            <v>BAYFERROX 920</v>
          </cell>
          <cell r="H1143" t="str">
            <v>RB00000687</v>
          </cell>
          <cell r="I1143" t="str">
            <v>2202</v>
          </cell>
          <cell r="J1143">
            <v>980</v>
          </cell>
          <cell r="K1143" t="str">
            <v>KG</v>
          </cell>
          <cell r="L1143">
            <v>747.74</v>
          </cell>
          <cell r="M1143" t="str">
            <v>EUR</v>
          </cell>
          <cell r="N1143">
            <v>804.38</v>
          </cell>
          <cell r="P1143">
            <v>765.97</v>
          </cell>
          <cell r="Q1143">
            <v>765.97</v>
          </cell>
          <cell r="R1143">
            <v>-18.23</v>
          </cell>
          <cell r="S1143">
            <v>-18.23</v>
          </cell>
          <cell r="T1143">
            <v>0</v>
          </cell>
        </row>
        <row r="1144">
          <cell r="B1144">
            <v>1120000</v>
          </cell>
          <cell r="C1144" t="str">
            <v>Fertige Erz</v>
          </cell>
          <cell r="D1144" t="str">
            <v>RHPV</v>
          </cell>
          <cell r="E1144" t="str">
            <v>00512579</v>
          </cell>
          <cell r="G1144" t="str">
            <v>BAYFERROX 920</v>
          </cell>
          <cell r="H1144" t="str">
            <v>RB00000687</v>
          </cell>
          <cell r="I1144" t="str">
            <v>2202</v>
          </cell>
          <cell r="J1144">
            <v>19958.400000000001</v>
          </cell>
          <cell r="K1144" t="str">
            <v>KG</v>
          </cell>
          <cell r="L1144">
            <v>15455.88</v>
          </cell>
          <cell r="M1144" t="str">
            <v>EUR</v>
          </cell>
          <cell r="N1144">
            <v>12523.9</v>
          </cell>
          <cell r="P1144">
            <v>15819.03</v>
          </cell>
          <cell r="Q1144">
            <v>12523.9</v>
          </cell>
          <cell r="R1144">
            <v>2931.98</v>
          </cell>
          <cell r="S1144">
            <v>-363.15</v>
          </cell>
          <cell r="T1144">
            <v>3295.13</v>
          </cell>
        </row>
        <row r="1145">
          <cell r="B1145">
            <v>1120000</v>
          </cell>
          <cell r="C1145" t="str">
            <v>Fertige Erz</v>
          </cell>
          <cell r="D1145" t="str">
            <v>RHPV</v>
          </cell>
          <cell r="E1145" t="str">
            <v>00512560</v>
          </cell>
          <cell r="G1145" t="str">
            <v>BAYFERROX 920</v>
          </cell>
          <cell r="H1145" t="str">
            <v>RB00000687</v>
          </cell>
          <cell r="I1145" t="str">
            <v>2202</v>
          </cell>
          <cell r="J1145">
            <v>150920</v>
          </cell>
          <cell r="K1145" t="str">
            <v>KG</v>
          </cell>
          <cell r="L1145">
            <v>115333.08</v>
          </cell>
          <cell r="M1145" t="str">
            <v>EUR</v>
          </cell>
          <cell r="N1145">
            <v>179881.55</v>
          </cell>
          <cell r="P1145">
            <v>118079.81</v>
          </cell>
          <cell r="Q1145">
            <v>118079.81</v>
          </cell>
          <cell r="R1145">
            <v>-2746.73</v>
          </cell>
          <cell r="S1145">
            <v>-2746.73</v>
          </cell>
          <cell r="T1145">
            <v>0</v>
          </cell>
        </row>
        <row r="1146">
          <cell r="B1146">
            <v>1120000</v>
          </cell>
          <cell r="C1146" t="str">
            <v>Fertige Erz</v>
          </cell>
          <cell r="D1146" t="str">
            <v>RHZ0</v>
          </cell>
          <cell r="E1146" t="str">
            <v>00512560</v>
          </cell>
          <cell r="G1146" t="str">
            <v>BAYFERROX 920</v>
          </cell>
          <cell r="H1146" t="str">
            <v>RB00000687</v>
          </cell>
          <cell r="I1146" t="str">
            <v>2202</v>
          </cell>
          <cell r="J1146">
            <v>1800</v>
          </cell>
          <cell r="K1146" t="str">
            <v>KG</v>
          </cell>
          <cell r="L1146">
            <v>1375.56</v>
          </cell>
          <cell r="M1146" t="str">
            <v>EUR</v>
          </cell>
          <cell r="N1146">
            <v>2145.42</v>
          </cell>
          <cell r="P1146">
            <v>1408.32</v>
          </cell>
          <cell r="Q1146">
            <v>1408.32</v>
          </cell>
          <cell r="R1146">
            <v>-32.76</v>
          </cell>
          <cell r="S1146">
            <v>-32.76</v>
          </cell>
          <cell r="T1146">
            <v>0</v>
          </cell>
        </row>
        <row r="1147">
          <cell r="B1147">
            <v>1120000</v>
          </cell>
          <cell r="C1147" t="str">
            <v>Fertige Erz</v>
          </cell>
          <cell r="D1147" t="str">
            <v>RHPV</v>
          </cell>
          <cell r="E1147" t="str">
            <v>00512447</v>
          </cell>
          <cell r="G1147" t="str">
            <v>PUROFER 1-AM</v>
          </cell>
          <cell r="H1147" t="str">
            <v>RB00000687</v>
          </cell>
          <cell r="I1147" t="str">
            <v>2202</v>
          </cell>
          <cell r="J1147">
            <v>15960</v>
          </cell>
          <cell r="K1147" t="str">
            <v>KG</v>
          </cell>
          <cell r="L1147">
            <v>15296.06</v>
          </cell>
          <cell r="M1147" t="str">
            <v>EUR</v>
          </cell>
          <cell r="N1147">
            <v>17532.060000000001</v>
          </cell>
          <cell r="P1147">
            <v>15395.02</v>
          </cell>
          <cell r="Q1147">
            <v>15395.02</v>
          </cell>
          <cell r="R1147">
            <v>-98.96</v>
          </cell>
          <cell r="S1147">
            <v>-98.96</v>
          </cell>
          <cell r="T1147">
            <v>0</v>
          </cell>
        </row>
        <row r="1148">
          <cell r="B1148">
            <v>1120000</v>
          </cell>
          <cell r="C1148" t="str">
            <v>Fertige Erz</v>
          </cell>
          <cell r="D1148" t="str">
            <v>RHPV</v>
          </cell>
          <cell r="E1148" t="str">
            <v>00512390</v>
          </cell>
          <cell r="G1148" t="str">
            <v>BAYFERROX 910</v>
          </cell>
          <cell r="H1148" t="str">
            <v>RB00000687</v>
          </cell>
          <cell r="I1148" t="str">
            <v>2202</v>
          </cell>
          <cell r="J1148">
            <v>28800</v>
          </cell>
          <cell r="K1148" t="str">
            <v>KG</v>
          </cell>
          <cell r="L1148">
            <v>27887.040000000001</v>
          </cell>
          <cell r="M1148" t="str">
            <v>EUR</v>
          </cell>
          <cell r="N1148">
            <v>43899.839999999997</v>
          </cell>
          <cell r="P1148">
            <v>28065.599999999999</v>
          </cell>
          <cell r="Q1148">
            <v>28065.599999999999</v>
          </cell>
          <cell r="R1148">
            <v>-178.56</v>
          </cell>
          <cell r="S1148">
            <v>-178.56</v>
          </cell>
          <cell r="T1148">
            <v>0</v>
          </cell>
        </row>
        <row r="1149">
          <cell r="B1149">
            <v>1120000</v>
          </cell>
          <cell r="C1149" t="str">
            <v>Fertige Erz</v>
          </cell>
          <cell r="D1149" t="str">
            <v>RHPV</v>
          </cell>
          <cell r="E1149" t="str">
            <v>00512374</v>
          </cell>
          <cell r="G1149" t="str">
            <v>BAYFERROX 910</v>
          </cell>
          <cell r="H1149" t="str">
            <v>RB00000687</v>
          </cell>
          <cell r="I1149" t="str">
            <v>2202</v>
          </cell>
          <cell r="J1149">
            <v>37195.199999999997</v>
          </cell>
          <cell r="K1149" t="str">
            <v>KG</v>
          </cell>
          <cell r="L1149">
            <v>36027.11</v>
          </cell>
          <cell r="M1149" t="str">
            <v>EUR</v>
          </cell>
          <cell r="N1149">
            <v>32549.52</v>
          </cell>
          <cell r="P1149">
            <v>36272.76</v>
          </cell>
          <cell r="Q1149">
            <v>32549.52</v>
          </cell>
          <cell r="R1149">
            <v>3477.59</v>
          </cell>
          <cell r="S1149">
            <v>-245.65</v>
          </cell>
          <cell r="T1149">
            <v>3723.24</v>
          </cell>
        </row>
        <row r="1150">
          <cell r="B1150">
            <v>1120000</v>
          </cell>
          <cell r="C1150" t="str">
            <v>Fertige Erz</v>
          </cell>
          <cell r="D1150" t="str">
            <v>RHPV</v>
          </cell>
          <cell r="E1150" t="str">
            <v>00512366</v>
          </cell>
          <cell r="G1150" t="str">
            <v>BAYFERROX 910</v>
          </cell>
          <cell r="H1150" t="str">
            <v>RB00000687</v>
          </cell>
          <cell r="I1150" t="str">
            <v>2202</v>
          </cell>
          <cell r="J1150">
            <v>288700</v>
          </cell>
          <cell r="K1150" t="str">
            <v>KG</v>
          </cell>
          <cell r="L1150">
            <v>277036.53000000003</v>
          </cell>
          <cell r="M1150" t="str">
            <v>EUR</v>
          </cell>
          <cell r="N1150">
            <v>368323.46</v>
          </cell>
          <cell r="P1150">
            <v>278913.07</v>
          </cell>
          <cell r="Q1150">
            <v>278913.07</v>
          </cell>
          <cell r="R1150">
            <v>-1876.54</v>
          </cell>
          <cell r="S1150">
            <v>-1876.54</v>
          </cell>
          <cell r="T1150">
            <v>0</v>
          </cell>
        </row>
        <row r="1151">
          <cell r="B1151">
            <v>1120000</v>
          </cell>
          <cell r="C1151" t="str">
            <v>Fertige Erz</v>
          </cell>
          <cell r="D1151" t="str">
            <v>RHPV</v>
          </cell>
          <cell r="E1151" t="str">
            <v>00512145</v>
          </cell>
          <cell r="G1151" t="str">
            <v>BAYFERROX 415</v>
          </cell>
          <cell r="H1151" t="str">
            <v>RB00000687</v>
          </cell>
          <cell r="I1151" t="str">
            <v>2202</v>
          </cell>
          <cell r="J1151">
            <v>12800</v>
          </cell>
          <cell r="K1151" t="str">
            <v>KG</v>
          </cell>
          <cell r="L1151">
            <v>8404.4699999999993</v>
          </cell>
          <cell r="M1151" t="str">
            <v>EUR</v>
          </cell>
          <cell r="N1151">
            <v>17546.240000000002</v>
          </cell>
          <cell r="P1151">
            <v>8464.64</v>
          </cell>
          <cell r="Q1151">
            <v>8464.64</v>
          </cell>
          <cell r="R1151">
            <v>-60.17</v>
          </cell>
          <cell r="S1151">
            <v>-60.17</v>
          </cell>
          <cell r="T1151">
            <v>0</v>
          </cell>
        </row>
        <row r="1152">
          <cell r="B1152">
            <v>1120000</v>
          </cell>
          <cell r="C1152" t="str">
            <v>Fertige Erz</v>
          </cell>
          <cell r="D1152" t="str">
            <v>RHPV</v>
          </cell>
          <cell r="E1152" t="str">
            <v>00511963</v>
          </cell>
          <cell r="G1152" t="str">
            <v>BAYFERROX 655</v>
          </cell>
          <cell r="H1152" t="str">
            <v>RB00000687</v>
          </cell>
          <cell r="I1152" t="str">
            <v>2202</v>
          </cell>
          <cell r="J1152">
            <v>1000</v>
          </cell>
          <cell r="K1152" t="str">
            <v>KG</v>
          </cell>
          <cell r="L1152">
            <v>497.2</v>
          </cell>
          <cell r="M1152" t="str">
            <v>EUR</v>
          </cell>
          <cell r="N1152">
            <v>598.79999999999995</v>
          </cell>
          <cell r="P1152">
            <v>592</v>
          </cell>
          <cell r="Q1152">
            <v>592</v>
          </cell>
          <cell r="R1152">
            <v>-94.8</v>
          </cell>
          <cell r="S1152">
            <v>-94.8</v>
          </cell>
          <cell r="T1152">
            <v>0</v>
          </cell>
        </row>
        <row r="1153">
          <cell r="B1153">
            <v>1120000</v>
          </cell>
          <cell r="C1153" t="str">
            <v>Fertige Erz</v>
          </cell>
          <cell r="D1153" t="str">
            <v>RHPV</v>
          </cell>
          <cell r="E1153" t="str">
            <v>00511947</v>
          </cell>
          <cell r="G1153" t="str">
            <v>BAYFERROX 655</v>
          </cell>
          <cell r="H1153" t="str">
            <v>RB00000687</v>
          </cell>
          <cell r="I1153" t="str">
            <v>2202</v>
          </cell>
          <cell r="J1153">
            <v>54975</v>
          </cell>
          <cell r="K1153" t="str">
            <v>KG</v>
          </cell>
          <cell r="L1153">
            <v>27685.4</v>
          </cell>
          <cell r="M1153" t="str">
            <v>EUR</v>
          </cell>
          <cell r="N1153">
            <v>70346.009999999995</v>
          </cell>
          <cell r="P1153">
            <v>32897.040000000001</v>
          </cell>
          <cell r="Q1153">
            <v>32897.040000000001</v>
          </cell>
          <cell r="R1153">
            <v>-5211.6400000000003</v>
          </cell>
          <cell r="S1153">
            <v>-5211.6400000000003</v>
          </cell>
          <cell r="T1153">
            <v>0</v>
          </cell>
        </row>
        <row r="1154">
          <cell r="B1154">
            <v>1120000</v>
          </cell>
          <cell r="C1154" t="str">
            <v>Fertige Erz</v>
          </cell>
          <cell r="D1154" t="str">
            <v>RHPV</v>
          </cell>
          <cell r="E1154" t="str">
            <v>00511874</v>
          </cell>
          <cell r="G1154" t="str">
            <v>BAYFERROX 686</v>
          </cell>
          <cell r="H1154" t="str">
            <v>RB00000687</v>
          </cell>
          <cell r="I1154" t="str">
            <v>2202</v>
          </cell>
          <cell r="J1154">
            <v>10000</v>
          </cell>
          <cell r="K1154" t="str">
            <v>KG</v>
          </cell>
          <cell r="L1154">
            <v>5112</v>
          </cell>
          <cell r="M1154" t="str">
            <v>EUR</v>
          </cell>
          <cell r="N1154">
            <v>11186</v>
          </cell>
          <cell r="P1154">
            <v>6665</v>
          </cell>
          <cell r="Q1154">
            <v>6665</v>
          </cell>
          <cell r="R1154">
            <v>-1553</v>
          </cell>
          <cell r="S1154">
            <v>-1553</v>
          </cell>
          <cell r="T1154">
            <v>0</v>
          </cell>
        </row>
        <row r="1155">
          <cell r="B1155">
            <v>1120000</v>
          </cell>
          <cell r="C1155" t="str">
            <v>Fertige Erz</v>
          </cell>
          <cell r="D1155" t="str">
            <v>RHPV</v>
          </cell>
          <cell r="E1155" t="str">
            <v>00511858</v>
          </cell>
          <cell r="G1155" t="str">
            <v>BAYFERROX 686</v>
          </cell>
          <cell r="H1155" t="str">
            <v>RB00000687</v>
          </cell>
          <cell r="I1155" t="str">
            <v>2202</v>
          </cell>
          <cell r="J1155">
            <v>38000</v>
          </cell>
          <cell r="K1155" t="str">
            <v>KG</v>
          </cell>
          <cell r="L1155">
            <v>19668.79</v>
          </cell>
          <cell r="M1155" t="str">
            <v>EUR</v>
          </cell>
          <cell r="N1155">
            <v>41416.199999999997</v>
          </cell>
          <cell r="P1155">
            <v>25570.2</v>
          </cell>
          <cell r="Q1155">
            <v>25570.2</v>
          </cell>
          <cell r="R1155">
            <v>-5901.41</v>
          </cell>
          <cell r="S1155">
            <v>-5901.41</v>
          </cell>
          <cell r="T1155">
            <v>0</v>
          </cell>
        </row>
        <row r="1156">
          <cell r="B1156">
            <v>1120000</v>
          </cell>
          <cell r="C1156" t="str">
            <v>Fertige Erz</v>
          </cell>
          <cell r="D1156" t="str">
            <v>RHPV</v>
          </cell>
          <cell r="E1156" t="str">
            <v>00511661</v>
          </cell>
          <cell r="G1156" t="str">
            <v>BAYFERROX 663</v>
          </cell>
          <cell r="H1156" t="str">
            <v>RB00000687</v>
          </cell>
          <cell r="I1156" t="str">
            <v>2202</v>
          </cell>
          <cell r="J1156">
            <v>27000</v>
          </cell>
          <cell r="K1156" t="str">
            <v>KG</v>
          </cell>
          <cell r="L1156">
            <v>13923.9</v>
          </cell>
          <cell r="M1156" t="str">
            <v>EUR</v>
          </cell>
          <cell r="N1156">
            <v>29235.599999999999</v>
          </cell>
          <cell r="P1156">
            <v>18311.400000000001</v>
          </cell>
          <cell r="Q1156">
            <v>18311.400000000001</v>
          </cell>
          <cell r="R1156">
            <v>-4387.5</v>
          </cell>
          <cell r="S1156">
            <v>-4387.5</v>
          </cell>
          <cell r="T1156">
            <v>0</v>
          </cell>
        </row>
        <row r="1157">
          <cell r="B1157">
            <v>1120000</v>
          </cell>
          <cell r="C1157" t="str">
            <v>Fertige Erz</v>
          </cell>
          <cell r="D1157" t="str">
            <v>RHZ0</v>
          </cell>
          <cell r="E1157" t="str">
            <v>00511661</v>
          </cell>
          <cell r="G1157" t="str">
            <v>BAYFERROX 663</v>
          </cell>
          <cell r="H1157" t="str">
            <v>RB00000687</v>
          </cell>
          <cell r="I1157" t="str">
            <v>2202</v>
          </cell>
          <cell r="J1157">
            <v>15000</v>
          </cell>
          <cell r="K1157" t="str">
            <v>KG</v>
          </cell>
          <cell r="L1157">
            <v>7735.5</v>
          </cell>
          <cell r="M1157" t="str">
            <v>EUR</v>
          </cell>
          <cell r="N1157">
            <v>16242</v>
          </cell>
          <cell r="P1157">
            <v>10173</v>
          </cell>
          <cell r="Q1157">
            <v>10173</v>
          </cell>
          <cell r="R1157">
            <v>-2437.5</v>
          </cell>
          <cell r="S1157">
            <v>-2437.5</v>
          </cell>
          <cell r="T1157">
            <v>0</v>
          </cell>
        </row>
        <row r="1158">
          <cell r="B1158">
            <v>1120000</v>
          </cell>
          <cell r="C1158" t="str">
            <v>Fertige Erz</v>
          </cell>
          <cell r="D1158" t="str">
            <v>RHPV</v>
          </cell>
          <cell r="E1158" t="str">
            <v>00511513</v>
          </cell>
          <cell r="G1158" t="str">
            <v>BAYFERROX 660</v>
          </cell>
          <cell r="H1158" t="str">
            <v>RB00000687</v>
          </cell>
          <cell r="I1158" t="str">
            <v>2202</v>
          </cell>
          <cell r="J1158">
            <v>56000</v>
          </cell>
          <cell r="K1158" t="str">
            <v>KG</v>
          </cell>
          <cell r="L1158">
            <v>23889.599999999999</v>
          </cell>
          <cell r="M1158" t="str">
            <v>EUR</v>
          </cell>
          <cell r="N1158">
            <v>73880.800000000003</v>
          </cell>
          <cell r="P1158">
            <v>29276.799999999999</v>
          </cell>
          <cell r="Q1158">
            <v>29276.799999999999</v>
          </cell>
          <cell r="R1158">
            <v>-5387.2</v>
          </cell>
          <cell r="S1158">
            <v>-5387.2</v>
          </cell>
          <cell r="T1158">
            <v>0</v>
          </cell>
        </row>
        <row r="1159">
          <cell r="B1159">
            <v>1120000</v>
          </cell>
          <cell r="C1159" t="str">
            <v>Fertige Erz</v>
          </cell>
          <cell r="D1159" t="str">
            <v>RHKF</v>
          </cell>
          <cell r="E1159" t="str">
            <v>00511270</v>
          </cell>
          <cell r="G1159" t="str">
            <v>BAYFERROX 645T</v>
          </cell>
          <cell r="H1159" t="str">
            <v>RB00000687</v>
          </cell>
          <cell r="I1159" t="str">
            <v>2202</v>
          </cell>
          <cell r="J1159">
            <v>225</v>
          </cell>
          <cell r="K1159" t="str">
            <v>KG</v>
          </cell>
          <cell r="L1159">
            <v>166.03</v>
          </cell>
          <cell r="M1159" t="str">
            <v>EUR</v>
          </cell>
          <cell r="N1159">
            <v>424.49</v>
          </cell>
          <cell r="P1159">
            <v>235.62</v>
          </cell>
          <cell r="Q1159">
            <v>235.62</v>
          </cell>
          <cell r="R1159">
            <v>-69.59</v>
          </cell>
          <cell r="S1159">
            <v>-69.59</v>
          </cell>
          <cell r="T1159">
            <v>0</v>
          </cell>
        </row>
        <row r="1160">
          <cell r="B1160">
            <v>1120000</v>
          </cell>
          <cell r="C1160" t="str">
            <v>Fertige Erz</v>
          </cell>
          <cell r="D1160" t="str">
            <v>RHPV</v>
          </cell>
          <cell r="E1160" t="str">
            <v>00511270</v>
          </cell>
          <cell r="G1160" t="str">
            <v>BAYFERROX 645T</v>
          </cell>
          <cell r="H1160" t="str">
            <v>RB00000687</v>
          </cell>
          <cell r="I1160" t="str">
            <v>2202</v>
          </cell>
          <cell r="J1160">
            <v>51350</v>
          </cell>
          <cell r="K1160" t="str">
            <v>KG</v>
          </cell>
          <cell r="L1160">
            <v>37891.160000000003</v>
          </cell>
          <cell r="M1160" t="str">
            <v>EUR</v>
          </cell>
          <cell r="N1160">
            <v>96876.91</v>
          </cell>
          <cell r="P1160">
            <v>53778.86</v>
          </cell>
          <cell r="Q1160">
            <v>53778.86</v>
          </cell>
          <cell r="R1160">
            <v>-15887.7</v>
          </cell>
          <cell r="S1160">
            <v>-15887.7</v>
          </cell>
          <cell r="T1160">
            <v>0</v>
          </cell>
        </row>
        <row r="1161">
          <cell r="B1161">
            <v>1120000</v>
          </cell>
          <cell r="C1161" t="str">
            <v>Fertige Erz</v>
          </cell>
          <cell r="D1161" t="str">
            <v>RHPV</v>
          </cell>
          <cell r="E1161" t="str">
            <v>00511157</v>
          </cell>
          <cell r="G1161" t="str">
            <v>BAYFERROX 640</v>
          </cell>
          <cell r="H1161" t="str">
            <v>RB00000687</v>
          </cell>
          <cell r="I1161" t="str">
            <v>2202</v>
          </cell>
          <cell r="J1161">
            <v>54000</v>
          </cell>
          <cell r="K1161" t="str">
            <v>KG</v>
          </cell>
          <cell r="L1161">
            <v>31498.2</v>
          </cell>
          <cell r="M1161" t="str">
            <v>EUR</v>
          </cell>
          <cell r="N1161">
            <v>90255.6</v>
          </cell>
          <cell r="P1161">
            <v>38934</v>
          </cell>
          <cell r="Q1161">
            <v>38934</v>
          </cell>
          <cell r="R1161">
            <v>-7435.8</v>
          </cell>
          <cell r="S1161">
            <v>-7435.8</v>
          </cell>
          <cell r="T1161">
            <v>0</v>
          </cell>
        </row>
        <row r="1162">
          <cell r="B1162">
            <v>1120000</v>
          </cell>
          <cell r="C1162" t="str">
            <v>Fertige Erz</v>
          </cell>
          <cell r="D1162" t="str">
            <v>RHPV</v>
          </cell>
          <cell r="E1162" t="str">
            <v>00511106</v>
          </cell>
          <cell r="G1162" t="str">
            <v>BAYFERROX 610</v>
          </cell>
          <cell r="H1162" t="str">
            <v>RB00000687</v>
          </cell>
          <cell r="I1162" t="str">
            <v>2202</v>
          </cell>
          <cell r="J1162">
            <v>10000</v>
          </cell>
          <cell r="K1162" t="str">
            <v>KG</v>
          </cell>
          <cell r="L1162">
            <v>6774</v>
          </cell>
          <cell r="M1162" t="str">
            <v>EUR</v>
          </cell>
          <cell r="N1162">
            <v>15672</v>
          </cell>
          <cell r="P1162">
            <v>8021</v>
          </cell>
          <cell r="Q1162">
            <v>8021</v>
          </cell>
          <cell r="R1162">
            <v>-1247</v>
          </cell>
          <cell r="S1162">
            <v>-1247</v>
          </cell>
          <cell r="T1162">
            <v>0</v>
          </cell>
        </row>
        <row r="1163">
          <cell r="B1163">
            <v>1120000</v>
          </cell>
          <cell r="C1163" t="str">
            <v>Fertige Erz</v>
          </cell>
          <cell r="D1163" t="str">
            <v>RHPV</v>
          </cell>
          <cell r="E1163" t="str">
            <v>00511025</v>
          </cell>
          <cell r="G1163" t="str">
            <v>BAYFERROX 610</v>
          </cell>
          <cell r="H1163" t="str">
            <v>RB00000687</v>
          </cell>
          <cell r="I1163" t="str">
            <v>2202</v>
          </cell>
          <cell r="J1163">
            <v>3500</v>
          </cell>
          <cell r="K1163" t="str">
            <v>KG</v>
          </cell>
          <cell r="L1163">
            <v>2310.6999999999998</v>
          </cell>
          <cell r="M1163" t="str">
            <v>EUR</v>
          </cell>
          <cell r="N1163">
            <v>2876.3</v>
          </cell>
          <cell r="P1163">
            <v>2704.45</v>
          </cell>
          <cell r="Q1163">
            <v>2704.45</v>
          </cell>
          <cell r="R1163">
            <v>-393.75</v>
          </cell>
          <cell r="S1163">
            <v>-393.75</v>
          </cell>
          <cell r="T1163">
            <v>0</v>
          </cell>
        </row>
        <row r="1164">
          <cell r="B1164">
            <v>1120000</v>
          </cell>
          <cell r="C1164" t="str">
            <v>Fertige Erz</v>
          </cell>
          <cell r="D1164" t="str">
            <v>RHDK</v>
          </cell>
          <cell r="E1164" t="str">
            <v>00510843</v>
          </cell>
          <cell r="G1164" t="str">
            <v>BAYFERROX 610</v>
          </cell>
          <cell r="H1164" t="str">
            <v>RB00000687</v>
          </cell>
          <cell r="I1164" t="str">
            <v>2202</v>
          </cell>
          <cell r="J1164">
            <v>2000</v>
          </cell>
          <cell r="K1164" t="str">
            <v>KG</v>
          </cell>
          <cell r="L1164">
            <v>1290.8</v>
          </cell>
          <cell r="M1164" t="str">
            <v>EUR</v>
          </cell>
          <cell r="N1164">
            <v>2612.6</v>
          </cell>
          <cell r="P1164">
            <v>1518</v>
          </cell>
          <cell r="Q1164">
            <v>1518</v>
          </cell>
          <cell r="R1164">
            <v>-227.2</v>
          </cell>
          <cell r="S1164">
            <v>-227.2</v>
          </cell>
          <cell r="T1164">
            <v>0</v>
          </cell>
        </row>
        <row r="1165">
          <cell r="B1165">
            <v>1120000</v>
          </cell>
          <cell r="C1165" t="str">
            <v>Fertige Erz</v>
          </cell>
          <cell r="D1165" t="str">
            <v>RHKF</v>
          </cell>
          <cell r="E1165" t="str">
            <v>00510843</v>
          </cell>
          <cell r="G1165" t="str">
            <v>BAYFERROX 610</v>
          </cell>
          <cell r="H1165" t="str">
            <v>RB00000687</v>
          </cell>
          <cell r="I1165" t="str">
            <v>2202</v>
          </cell>
          <cell r="J1165">
            <v>525</v>
          </cell>
          <cell r="K1165" t="str">
            <v>KG</v>
          </cell>
          <cell r="L1165">
            <v>338.89</v>
          </cell>
          <cell r="M1165" t="str">
            <v>EUR</v>
          </cell>
          <cell r="N1165">
            <v>685.81</v>
          </cell>
          <cell r="P1165">
            <v>398.48</v>
          </cell>
          <cell r="Q1165">
            <v>398.48</v>
          </cell>
          <cell r="R1165">
            <v>-59.59</v>
          </cell>
          <cell r="S1165">
            <v>-59.59</v>
          </cell>
          <cell r="T1165">
            <v>0</v>
          </cell>
        </row>
        <row r="1166">
          <cell r="B1166">
            <v>1120000</v>
          </cell>
          <cell r="C1166" t="str">
            <v>Fertige Erz</v>
          </cell>
          <cell r="D1166" t="str">
            <v>RHPV</v>
          </cell>
          <cell r="E1166" t="str">
            <v>00510843</v>
          </cell>
          <cell r="G1166" t="str">
            <v>BAYFERROX 610</v>
          </cell>
          <cell r="H1166" t="str">
            <v>RB00000687</v>
          </cell>
          <cell r="I1166" t="str">
            <v>2202</v>
          </cell>
          <cell r="J1166">
            <v>81000</v>
          </cell>
          <cell r="K1166" t="str">
            <v>KG</v>
          </cell>
          <cell r="L1166">
            <v>52277.39</v>
          </cell>
          <cell r="M1166" t="str">
            <v>EUR</v>
          </cell>
          <cell r="N1166">
            <v>105810.3</v>
          </cell>
          <cell r="P1166">
            <v>61479</v>
          </cell>
          <cell r="Q1166">
            <v>61479</v>
          </cell>
          <cell r="R1166">
            <v>-9201.61</v>
          </cell>
          <cell r="S1166">
            <v>-9201.61</v>
          </cell>
          <cell r="T1166">
            <v>0</v>
          </cell>
        </row>
        <row r="1167">
          <cell r="B1167">
            <v>1120000</v>
          </cell>
          <cell r="C1167" t="str">
            <v>Fertige Erz</v>
          </cell>
          <cell r="D1167" t="str">
            <v>RHZ0</v>
          </cell>
          <cell r="E1167" t="str">
            <v>00510843</v>
          </cell>
          <cell r="G1167" t="str">
            <v>BAYFERROX 610</v>
          </cell>
          <cell r="H1167" t="str">
            <v>RB00000687</v>
          </cell>
          <cell r="I1167" t="str">
            <v>2202</v>
          </cell>
          <cell r="J1167">
            <v>3000</v>
          </cell>
          <cell r="K1167" t="str">
            <v>KG</v>
          </cell>
          <cell r="L1167">
            <v>1936.2</v>
          </cell>
          <cell r="M1167" t="str">
            <v>EUR</v>
          </cell>
          <cell r="N1167">
            <v>3918.9</v>
          </cell>
          <cell r="P1167">
            <v>2277</v>
          </cell>
          <cell r="Q1167">
            <v>2277</v>
          </cell>
          <cell r="R1167">
            <v>-340.8</v>
          </cell>
          <cell r="S1167">
            <v>-340.8</v>
          </cell>
          <cell r="T1167">
            <v>0</v>
          </cell>
        </row>
        <row r="1168">
          <cell r="B1168">
            <v>1120000</v>
          </cell>
          <cell r="C1168" t="str">
            <v>Fertige Erz</v>
          </cell>
          <cell r="D1168" t="str">
            <v>RHPV</v>
          </cell>
          <cell r="E1168" t="str">
            <v>00510703</v>
          </cell>
          <cell r="G1168" t="str">
            <v>BAYFERROX 600</v>
          </cell>
          <cell r="H1168" t="str">
            <v>RB00000687</v>
          </cell>
          <cell r="I1168" t="str">
            <v>2202</v>
          </cell>
          <cell r="J1168">
            <v>28975</v>
          </cell>
          <cell r="K1168" t="str">
            <v>KG</v>
          </cell>
          <cell r="L1168">
            <v>20401.3</v>
          </cell>
          <cell r="M1168" t="str">
            <v>EUR</v>
          </cell>
          <cell r="N1168">
            <v>39646.49</v>
          </cell>
          <cell r="P1168">
            <v>21910.9</v>
          </cell>
          <cell r="Q1168">
            <v>21910.9</v>
          </cell>
          <cell r="R1168">
            <v>-1509.6</v>
          </cell>
          <cell r="S1168">
            <v>-1509.6</v>
          </cell>
          <cell r="T1168">
            <v>0</v>
          </cell>
        </row>
        <row r="1169">
          <cell r="B1169">
            <v>1120000</v>
          </cell>
          <cell r="C1169" t="str">
            <v>Fertige Erz</v>
          </cell>
          <cell r="D1169" t="str">
            <v>RHPV</v>
          </cell>
          <cell r="E1169" t="str">
            <v>00510398</v>
          </cell>
          <cell r="G1169" t="str">
            <v>CHROMOXIDGRUEN GN-Z</v>
          </cell>
          <cell r="H1169" t="str">
            <v>RB00000687</v>
          </cell>
          <cell r="I1169" t="str">
            <v>2202</v>
          </cell>
          <cell r="J1169">
            <v>1000</v>
          </cell>
          <cell r="K1169" t="str">
            <v>KG</v>
          </cell>
          <cell r="L1169">
            <v>3040.8</v>
          </cell>
          <cell r="M1169" t="str">
            <v>EUR</v>
          </cell>
          <cell r="N1169">
            <v>6661.8</v>
          </cell>
          <cell r="P1169">
            <v>3127.5</v>
          </cell>
          <cell r="Q1169">
            <v>3127.5</v>
          </cell>
          <cell r="R1169">
            <v>-86.7</v>
          </cell>
          <cell r="S1169">
            <v>-86.7</v>
          </cell>
          <cell r="T1169">
            <v>0</v>
          </cell>
        </row>
        <row r="1170">
          <cell r="B1170">
            <v>1120000</v>
          </cell>
          <cell r="C1170" t="str">
            <v>Fertige Erz</v>
          </cell>
          <cell r="D1170" t="str">
            <v>RHPV</v>
          </cell>
          <cell r="E1170" t="str">
            <v>00510347</v>
          </cell>
          <cell r="G1170" t="str">
            <v>BAYOXIDE C GN-R</v>
          </cell>
          <cell r="H1170" t="str">
            <v>RB00000687</v>
          </cell>
          <cell r="I1170" t="str">
            <v>2202</v>
          </cell>
          <cell r="J1170">
            <v>16000</v>
          </cell>
          <cell r="K1170" t="str">
            <v>KG</v>
          </cell>
          <cell r="L1170">
            <v>47059.199999999997</v>
          </cell>
          <cell r="M1170" t="str">
            <v>EUR</v>
          </cell>
          <cell r="N1170">
            <v>70689.600000000006</v>
          </cell>
          <cell r="P1170">
            <v>48192</v>
          </cell>
          <cell r="Q1170">
            <v>48192</v>
          </cell>
          <cell r="R1170">
            <v>-1132.8</v>
          </cell>
          <cell r="S1170">
            <v>-1132.8</v>
          </cell>
          <cell r="T1170">
            <v>0</v>
          </cell>
        </row>
        <row r="1171">
          <cell r="B1171">
            <v>1120000</v>
          </cell>
          <cell r="C1171" t="str">
            <v>Fertige Erz</v>
          </cell>
          <cell r="D1171" t="str">
            <v>RHKF</v>
          </cell>
          <cell r="E1171" t="str">
            <v>00510290</v>
          </cell>
          <cell r="G1171" t="str">
            <v>CHROMOXIDGRUEN GN</v>
          </cell>
          <cell r="H1171" t="str">
            <v>RB00000687</v>
          </cell>
          <cell r="I1171" t="str">
            <v>2202</v>
          </cell>
          <cell r="J1171">
            <v>675</v>
          </cell>
          <cell r="K1171" t="str">
            <v>KG</v>
          </cell>
          <cell r="L1171">
            <v>1985.31</v>
          </cell>
          <cell r="M1171" t="str">
            <v>EUR</v>
          </cell>
          <cell r="N1171">
            <v>2681.51</v>
          </cell>
          <cell r="P1171">
            <v>2033.1</v>
          </cell>
          <cell r="Q1171">
            <v>2033.1</v>
          </cell>
          <cell r="R1171">
            <v>-47.79</v>
          </cell>
          <cell r="S1171">
            <v>-47.79</v>
          </cell>
          <cell r="T1171">
            <v>0</v>
          </cell>
        </row>
        <row r="1172">
          <cell r="B1172">
            <v>1120000</v>
          </cell>
          <cell r="C1172" t="str">
            <v>Fertige Erz</v>
          </cell>
          <cell r="D1172" t="str">
            <v>RHPV</v>
          </cell>
          <cell r="E1172" t="str">
            <v>00510290</v>
          </cell>
          <cell r="G1172" t="str">
            <v>CHROMOXIDGRUEN GN</v>
          </cell>
          <cell r="H1172" t="str">
            <v>RB00000687</v>
          </cell>
          <cell r="I1172" t="str">
            <v>2202</v>
          </cell>
          <cell r="J1172">
            <v>71750</v>
          </cell>
          <cell r="K1172" t="str">
            <v>KG</v>
          </cell>
          <cell r="L1172">
            <v>211031.1</v>
          </cell>
          <cell r="M1172" t="str">
            <v>EUR</v>
          </cell>
          <cell r="N1172">
            <v>285034.05</v>
          </cell>
          <cell r="P1172">
            <v>216111</v>
          </cell>
          <cell r="Q1172">
            <v>216111</v>
          </cell>
          <cell r="R1172">
            <v>-5079.8999999999996</v>
          </cell>
          <cell r="S1172">
            <v>-5079.8999999999996</v>
          </cell>
          <cell r="T1172">
            <v>0</v>
          </cell>
        </row>
        <row r="1173">
          <cell r="B1173">
            <v>1120000</v>
          </cell>
          <cell r="C1173" t="str">
            <v>Fertige Erz</v>
          </cell>
          <cell r="D1173" t="str">
            <v>RHZ0</v>
          </cell>
          <cell r="E1173" t="str">
            <v>00510290</v>
          </cell>
          <cell r="G1173" t="str">
            <v>CHROMOXIDGRUEN GN</v>
          </cell>
          <cell r="H1173" t="str">
            <v>RB00000687</v>
          </cell>
          <cell r="I1173" t="str">
            <v>2202</v>
          </cell>
          <cell r="J1173">
            <v>7225</v>
          </cell>
          <cell r="K1173" t="str">
            <v>KG</v>
          </cell>
          <cell r="L1173">
            <v>21250.17</v>
          </cell>
          <cell r="M1173" t="str">
            <v>EUR</v>
          </cell>
          <cell r="N1173">
            <v>28702.04</v>
          </cell>
          <cell r="P1173">
            <v>21761.7</v>
          </cell>
          <cell r="Q1173">
            <v>21761.7</v>
          </cell>
          <cell r="R1173">
            <v>-511.53</v>
          </cell>
          <cell r="S1173">
            <v>-511.53</v>
          </cell>
          <cell r="T1173">
            <v>0</v>
          </cell>
        </row>
        <row r="1174">
          <cell r="B1174">
            <v>1120000</v>
          </cell>
          <cell r="C1174" t="str">
            <v>Fertige Erz</v>
          </cell>
          <cell r="D1174" t="str">
            <v>RHKF</v>
          </cell>
          <cell r="E1174" t="str">
            <v>00510053</v>
          </cell>
          <cell r="G1174" t="str">
            <v>CHROMOXIDGRUEN GX</v>
          </cell>
          <cell r="H1174" t="str">
            <v>RB00000687</v>
          </cell>
          <cell r="I1174" t="str">
            <v>2202</v>
          </cell>
          <cell r="J1174">
            <v>825</v>
          </cell>
          <cell r="K1174" t="str">
            <v>KG</v>
          </cell>
          <cell r="L1174">
            <v>2426.4899999999998</v>
          </cell>
          <cell r="M1174" t="str">
            <v>EUR</v>
          </cell>
          <cell r="N1174">
            <v>3504.68</v>
          </cell>
          <cell r="P1174">
            <v>2484.9</v>
          </cell>
          <cell r="Q1174">
            <v>2484.9</v>
          </cell>
          <cell r="R1174">
            <v>-58.41</v>
          </cell>
          <cell r="S1174">
            <v>-58.41</v>
          </cell>
          <cell r="T1174">
            <v>0</v>
          </cell>
        </row>
        <row r="1175">
          <cell r="B1175">
            <v>1120000</v>
          </cell>
          <cell r="C1175" t="str">
            <v>Fertige Erz</v>
          </cell>
          <cell r="D1175" t="str">
            <v>RHPV</v>
          </cell>
          <cell r="E1175" t="str">
            <v>00510053</v>
          </cell>
          <cell r="G1175" t="str">
            <v>CHROMOXIDGRUEN GX</v>
          </cell>
          <cell r="H1175" t="str">
            <v>RB00000687</v>
          </cell>
          <cell r="I1175" t="str">
            <v>2202</v>
          </cell>
          <cell r="J1175">
            <v>15000</v>
          </cell>
          <cell r="K1175" t="str">
            <v>KG</v>
          </cell>
          <cell r="L1175">
            <v>44118</v>
          </cell>
          <cell r="M1175" t="str">
            <v>EUR</v>
          </cell>
          <cell r="N1175">
            <v>63721.5</v>
          </cell>
          <cell r="P1175">
            <v>45180</v>
          </cell>
          <cell r="Q1175">
            <v>45180</v>
          </cell>
          <cell r="R1175">
            <v>-1062</v>
          </cell>
          <cell r="S1175">
            <v>-1062</v>
          </cell>
          <cell r="T1175">
            <v>0</v>
          </cell>
        </row>
        <row r="1176">
          <cell r="B1176">
            <v>1120000</v>
          </cell>
          <cell r="C1176" t="str">
            <v>Fertige Erz</v>
          </cell>
          <cell r="D1176" t="str">
            <v>RHPV</v>
          </cell>
          <cell r="E1176" t="str">
            <v>00492926</v>
          </cell>
          <cell r="G1176" t="str">
            <v>Trimethylolpropan rn</v>
          </cell>
          <cell r="H1176" t="str">
            <v>RB00000687</v>
          </cell>
          <cell r="I1176" t="str">
            <v>2202</v>
          </cell>
          <cell r="J1176">
            <v>10573.4</v>
          </cell>
          <cell r="K1176" t="str">
            <v>KG</v>
          </cell>
          <cell r="L1176">
            <v>12842.26</v>
          </cell>
          <cell r="M1176" t="str">
            <v>EUR</v>
          </cell>
          <cell r="N1176">
            <v>14682.22</v>
          </cell>
          <cell r="P1176">
            <v>14682.22</v>
          </cell>
          <cell r="Q1176">
            <v>14682.22</v>
          </cell>
          <cell r="R1176">
            <v>-1839.96</v>
          </cell>
          <cell r="S1176">
            <v>-1839.96</v>
          </cell>
          <cell r="T1176">
            <v>0</v>
          </cell>
        </row>
        <row r="1177">
          <cell r="B1177">
            <v>1120000</v>
          </cell>
          <cell r="C1177" t="str">
            <v>Fertige Erz</v>
          </cell>
          <cell r="D1177" t="str">
            <v>RHPV</v>
          </cell>
          <cell r="E1177" t="str">
            <v>00462187</v>
          </cell>
          <cell r="G1177" t="str">
            <v>BAYFERROX ROHKLINKER</v>
          </cell>
          <cell r="H1177" t="str">
            <v>RB00000687</v>
          </cell>
          <cell r="I1177" t="str">
            <v>2202</v>
          </cell>
          <cell r="J1177">
            <v>13000</v>
          </cell>
          <cell r="K1177" t="str">
            <v>KG</v>
          </cell>
          <cell r="L1177">
            <v>3022.5</v>
          </cell>
          <cell r="M1177" t="str">
            <v>EUR</v>
          </cell>
          <cell r="N1177">
            <v>2899</v>
          </cell>
          <cell r="P1177">
            <v>2899</v>
          </cell>
          <cell r="Q1177">
            <v>2899</v>
          </cell>
          <cell r="R1177">
            <v>123.5</v>
          </cell>
          <cell r="S1177">
            <v>123.5</v>
          </cell>
          <cell r="T1177">
            <v>0</v>
          </cell>
        </row>
        <row r="1178">
          <cell r="B1178">
            <v>1120000</v>
          </cell>
          <cell r="C1178" t="str">
            <v>Fertige Erz</v>
          </cell>
          <cell r="D1178" t="str">
            <v>RHPV</v>
          </cell>
          <cell r="E1178" t="str">
            <v>00461997</v>
          </cell>
          <cell r="G1178" t="str">
            <v>BAYFERROX ROHKLINKER</v>
          </cell>
          <cell r="H1178" t="str">
            <v>RB00000687</v>
          </cell>
          <cell r="I1178" t="str">
            <v>2202</v>
          </cell>
          <cell r="J1178">
            <v>219708.5</v>
          </cell>
          <cell r="K1178" t="str">
            <v>KG</v>
          </cell>
          <cell r="L1178">
            <v>108689.81</v>
          </cell>
          <cell r="M1178" t="str">
            <v>EUR</v>
          </cell>
          <cell r="N1178">
            <v>74525.119999999995</v>
          </cell>
          <cell r="P1178">
            <v>147270.60999999999</v>
          </cell>
          <cell r="Q1178">
            <v>74525.119999999995</v>
          </cell>
          <cell r="R1178">
            <v>34164.69</v>
          </cell>
          <cell r="S1178">
            <v>-38580.800000000003</v>
          </cell>
          <cell r="T1178">
            <v>72745.490000000005</v>
          </cell>
        </row>
        <row r="1179">
          <cell r="B1179">
            <v>1120000</v>
          </cell>
          <cell r="C1179" t="str">
            <v>Fertige Erz</v>
          </cell>
          <cell r="D1179" t="str">
            <v>RHPV</v>
          </cell>
          <cell r="E1179" t="str">
            <v>00461954</v>
          </cell>
          <cell r="G1179" t="str">
            <v>BAYFERROX ROHKLINKER</v>
          </cell>
          <cell r="H1179" t="str">
            <v>RB00000687</v>
          </cell>
          <cell r="I1179" t="str">
            <v>2202</v>
          </cell>
          <cell r="J1179">
            <v>130316</v>
          </cell>
          <cell r="K1179" t="str">
            <v>KG</v>
          </cell>
          <cell r="L1179">
            <v>56856.87</v>
          </cell>
          <cell r="M1179" t="str">
            <v>EUR</v>
          </cell>
          <cell r="N1179">
            <v>62708.06</v>
          </cell>
          <cell r="P1179">
            <v>62708.06</v>
          </cell>
          <cell r="Q1179">
            <v>62708.06</v>
          </cell>
          <cell r="R1179">
            <v>-5851.19</v>
          </cell>
          <cell r="S1179">
            <v>-5851.19</v>
          </cell>
          <cell r="T1179">
            <v>0</v>
          </cell>
        </row>
        <row r="1180">
          <cell r="B1180">
            <v>1120000</v>
          </cell>
          <cell r="C1180" t="str">
            <v>Fertige Erz</v>
          </cell>
          <cell r="D1180" t="str">
            <v>RHPV</v>
          </cell>
          <cell r="E1180" t="str">
            <v>00461946</v>
          </cell>
          <cell r="G1180" t="str">
            <v>BAYFERROX ROHKLINKER</v>
          </cell>
          <cell r="H1180" t="str">
            <v>RB00000687</v>
          </cell>
          <cell r="I1180" t="str">
            <v>2202</v>
          </cell>
          <cell r="J1180">
            <v>291285.5</v>
          </cell>
          <cell r="K1180" t="str">
            <v>KG</v>
          </cell>
          <cell r="L1180">
            <v>175790.8</v>
          </cell>
          <cell r="M1180" t="str">
            <v>EUR</v>
          </cell>
          <cell r="N1180">
            <v>214910.44</v>
          </cell>
          <cell r="P1180">
            <v>214910.44</v>
          </cell>
          <cell r="Q1180">
            <v>214910.44</v>
          </cell>
          <cell r="R1180">
            <v>-39119.64</v>
          </cell>
          <cell r="S1180">
            <v>-39119.64</v>
          </cell>
          <cell r="T1180">
            <v>0</v>
          </cell>
        </row>
        <row r="1181">
          <cell r="B1181">
            <v>1120000</v>
          </cell>
          <cell r="C1181" t="str">
            <v>Fertige Erz</v>
          </cell>
          <cell r="D1181" t="str">
            <v>RHPV</v>
          </cell>
          <cell r="E1181" t="str">
            <v>00461911</v>
          </cell>
          <cell r="G1181" t="str">
            <v>BAYFERROX ROHKLINKER</v>
          </cell>
          <cell r="H1181" t="str">
            <v>RB00000687</v>
          </cell>
          <cell r="I1181" t="str">
            <v>2202</v>
          </cell>
          <cell r="J1181">
            <v>69700</v>
          </cell>
          <cell r="K1181" t="str">
            <v>KG</v>
          </cell>
          <cell r="L1181">
            <v>42175.47</v>
          </cell>
          <cell r="M1181" t="str">
            <v>EUR</v>
          </cell>
          <cell r="N1181">
            <v>63949.75</v>
          </cell>
          <cell r="P1181">
            <v>63949.75</v>
          </cell>
          <cell r="Q1181">
            <v>63949.75</v>
          </cell>
          <cell r="R1181">
            <v>-21774.28</v>
          </cell>
          <cell r="S1181">
            <v>-21774.28</v>
          </cell>
          <cell r="T1181">
            <v>0</v>
          </cell>
        </row>
        <row r="1182">
          <cell r="B1182">
            <v>1120000</v>
          </cell>
          <cell r="C1182" t="str">
            <v>Fertige Erz</v>
          </cell>
          <cell r="D1182" t="str">
            <v>RHPV</v>
          </cell>
          <cell r="E1182" t="str">
            <v>00461873</v>
          </cell>
          <cell r="G1182" t="str">
            <v>BAYFERROX ROHKLINKER</v>
          </cell>
          <cell r="H1182" t="str">
            <v>RB00000687</v>
          </cell>
          <cell r="I1182" t="str">
            <v>2202</v>
          </cell>
          <cell r="J1182">
            <v>54217</v>
          </cell>
          <cell r="K1182" t="str">
            <v>KG</v>
          </cell>
          <cell r="L1182">
            <v>30193.45</v>
          </cell>
          <cell r="M1182" t="str">
            <v>EUR</v>
          </cell>
          <cell r="N1182">
            <v>32367.55</v>
          </cell>
          <cell r="P1182">
            <v>32367.55</v>
          </cell>
          <cell r="Q1182">
            <v>32367.55</v>
          </cell>
          <cell r="R1182">
            <v>-2174.1</v>
          </cell>
          <cell r="S1182">
            <v>-2174.1</v>
          </cell>
          <cell r="T1182">
            <v>0</v>
          </cell>
        </row>
        <row r="1183">
          <cell r="B1183">
            <v>1120000</v>
          </cell>
          <cell r="C1183" t="str">
            <v>Fertige Erz</v>
          </cell>
          <cell r="D1183" t="str">
            <v>RHPV</v>
          </cell>
          <cell r="E1183" t="str">
            <v>00461865</v>
          </cell>
          <cell r="G1183" t="str">
            <v>BAYFERROX ROHKLINKER</v>
          </cell>
          <cell r="H1183" t="str">
            <v>RB00000687</v>
          </cell>
          <cell r="I1183" t="str">
            <v>2202</v>
          </cell>
          <cell r="J1183">
            <v>82600</v>
          </cell>
          <cell r="K1183" t="str">
            <v>KG</v>
          </cell>
          <cell r="L1183">
            <v>44752.68</v>
          </cell>
          <cell r="M1183" t="str">
            <v>EUR</v>
          </cell>
          <cell r="N1183">
            <v>22500.240000000002</v>
          </cell>
          <cell r="P1183">
            <v>49518.7</v>
          </cell>
          <cell r="Q1183">
            <v>22500.240000000002</v>
          </cell>
          <cell r="R1183">
            <v>22252.44</v>
          </cell>
          <cell r="S1183">
            <v>-4766.0200000000004</v>
          </cell>
          <cell r="T1183">
            <v>27018.46</v>
          </cell>
        </row>
        <row r="1184">
          <cell r="B1184">
            <v>1120000</v>
          </cell>
          <cell r="C1184" t="str">
            <v>Fertige Erz</v>
          </cell>
          <cell r="D1184" t="str">
            <v>RHPV</v>
          </cell>
          <cell r="E1184" t="str">
            <v>00461857</v>
          </cell>
          <cell r="G1184" t="str">
            <v>BAYFERROX ROHKLINKER</v>
          </cell>
          <cell r="H1184" t="str">
            <v>RB00000687</v>
          </cell>
          <cell r="I1184" t="str">
            <v>2202</v>
          </cell>
          <cell r="J1184">
            <v>217746</v>
          </cell>
          <cell r="K1184" t="str">
            <v>KG</v>
          </cell>
          <cell r="L1184">
            <v>98900.23</v>
          </cell>
          <cell r="M1184" t="str">
            <v>EUR</v>
          </cell>
          <cell r="N1184">
            <v>126553.98</v>
          </cell>
          <cell r="P1184">
            <v>126553.98</v>
          </cell>
          <cell r="Q1184">
            <v>126553.98</v>
          </cell>
          <cell r="R1184">
            <v>-27653.75</v>
          </cell>
          <cell r="S1184">
            <v>-27653.75</v>
          </cell>
          <cell r="T1184">
            <v>0</v>
          </cell>
        </row>
        <row r="1185">
          <cell r="B1185">
            <v>1120000</v>
          </cell>
          <cell r="C1185" t="str">
            <v>Fertige Erz</v>
          </cell>
          <cell r="D1185" t="str">
            <v>RHPV</v>
          </cell>
          <cell r="E1185" t="str">
            <v>00461830</v>
          </cell>
          <cell r="G1185" t="str">
            <v>BAYFERROX ROHKLINKER</v>
          </cell>
          <cell r="H1185" t="str">
            <v>RB00000687</v>
          </cell>
          <cell r="I1185" t="str">
            <v>2202</v>
          </cell>
          <cell r="J1185">
            <v>311773</v>
          </cell>
          <cell r="K1185" t="str">
            <v>KG</v>
          </cell>
          <cell r="L1185">
            <v>134623.57999999999</v>
          </cell>
          <cell r="M1185" t="str">
            <v>EUR</v>
          </cell>
          <cell r="N1185">
            <v>185941.42</v>
          </cell>
          <cell r="P1185">
            <v>185941.42</v>
          </cell>
          <cell r="Q1185">
            <v>185941.42</v>
          </cell>
          <cell r="R1185">
            <v>-51317.84</v>
          </cell>
          <cell r="S1185">
            <v>-51317.84</v>
          </cell>
          <cell r="T1185">
            <v>0</v>
          </cell>
        </row>
        <row r="1186">
          <cell r="B1186">
            <v>1120000</v>
          </cell>
          <cell r="C1186" t="str">
            <v>Fertige Erz</v>
          </cell>
          <cell r="D1186" t="str">
            <v>RHPV</v>
          </cell>
          <cell r="E1186" t="str">
            <v>00461822</v>
          </cell>
          <cell r="G1186" t="str">
            <v>BAYFERROX ROHKLINKER</v>
          </cell>
          <cell r="H1186" t="str">
            <v>RB00000687</v>
          </cell>
          <cell r="I1186" t="str">
            <v>2202</v>
          </cell>
          <cell r="J1186">
            <v>120074</v>
          </cell>
          <cell r="K1186" t="str">
            <v>KG</v>
          </cell>
          <cell r="L1186">
            <v>53168.77</v>
          </cell>
          <cell r="M1186" t="str">
            <v>EUR</v>
          </cell>
          <cell r="N1186">
            <v>88134.32</v>
          </cell>
          <cell r="P1186">
            <v>88134.32</v>
          </cell>
          <cell r="Q1186">
            <v>88134.32</v>
          </cell>
          <cell r="R1186">
            <v>-34965.550000000003</v>
          </cell>
          <cell r="S1186">
            <v>-34965.550000000003</v>
          </cell>
          <cell r="T1186">
            <v>0</v>
          </cell>
        </row>
        <row r="1187">
          <cell r="B1187">
            <v>1120000</v>
          </cell>
          <cell r="C1187" t="str">
            <v>Fertige Erz</v>
          </cell>
          <cell r="D1187" t="str">
            <v>RHPV</v>
          </cell>
          <cell r="E1187" t="str">
            <v>00461814</v>
          </cell>
          <cell r="G1187" t="str">
            <v>BAYFERROX ROHKLINKER</v>
          </cell>
          <cell r="H1187" t="str">
            <v>RB00000687</v>
          </cell>
          <cell r="I1187" t="str">
            <v>2202</v>
          </cell>
          <cell r="J1187">
            <v>57283</v>
          </cell>
          <cell r="K1187" t="str">
            <v>KG</v>
          </cell>
          <cell r="L1187">
            <v>26779.8</v>
          </cell>
          <cell r="M1187" t="str">
            <v>EUR</v>
          </cell>
          <cell r="N1187">
            <v>18072.79</v>
          </cell>
          <cell r="P1187">
            <v>45534.26</v>
          </cell>
          <cell r="Q1187">
            <v>18072.79</v>
          </cell>
          <cell r="R1187">
            <v>8707.01</v>
          </cell>
          <cell r="S1187">
            <v>-18754.46</v>
          </cell>
          <cell r="T1187">
            <v>27461.47</v>
          </cell>
        </row>
        <row r="1188">
          <cell r="B1188">
            <v>1120000</v>
          </cell>
          <cell r="C1188" t="str">
            <v>Fertige Erz</v>
          </cell>
          <cell r="D1188" t="str">
            <v>RHPV</v>
          </cell>
          <cell r="E1188" t="str">
            <v>00461784</v>
          </cell>
          <cell r="G1188" t="str">
            <v>BAYFERROX ROHKLINKER</v>
          </cell>
          <cell r="H1188" t="str">
            <v>RB00000687</v>
          </cell>
          <cell r="I1188" t="str">
            <v>2202</v>
          </cell>
          <cell r="J1188">
            <v>81094</v>
          </cell>
          <cell r="K1188" t="str">
            <v>KG</v>
          </cell>
          <cell r="L1188">
            <v>62466.71</v>
          </cell>
          <cell r="M1188" t="str">
            <v>EUR</v>
          </cell>
          <cell r="N1188">
            <v>42258.080000000002</v>
          </cell>
          <cell r="P1188">
            <v>68402.789999999994</v>
          </cell>
          <cell r="Q1188">
            <v>42258.080000000002</v>
          </cell>
          <cell r="R1188">
            <v>20208.63</v>
          </cell>
          <cell r="S1188">
            <v>-5936.08</v>
          </cell>
          <cell r="T1188">
            <v>26144.71</v>
          </cell>
        </row>
        <row r="1189">
          <cell r="B1189">
            <v>1120000</v>
          </cell>
          <cell r="C1189" t="str">
            <v>Fertige Erz</v>
          </cell>
          <cell r="D1189" t="str">
            <v>RHPV</v>
          </cell>
          <cell r="E1189" t="str">
            <v>00461644</v>
          </cell>
          <cell r="G1189" t="str">
            <v>BAYFERROX ROHKLINKER</v>
          </cell>
          <cell r="H1189" t="str">
            <v>RB00000687</v>
          </cell>
          <cell r="I1189" t="str">
            <v>2202</v>
          </cell>
          <cell r="J1189">
            <v>310388</v>
          </cell>
          <cell r="K1189" t="str">
            <v>KG</v>
          </cell>
          <cell r="L1189">
            <v>661374.75</v>
          </cell>
          <cell r="M1189" t="str">
            <v>EUR</v>
          </cell>
          <cell r="N1189">
            <v>344313.41</v>
          </cell>
          <cell r="P1189">
            <v>503542.45</v>
          </cell>
          <cell r="Q1189">
            <v>344313.41</v>
          </cell>
          <cell r="R1189">
            <v>317061.34000000003</v>
          </cell>
          <cell r="S1189">
            <v>157832.29999999999</v>
          </cell>
          <cell r="T1189">
            <v>159229.04</v>
          </cell>
        </row>
        <row r="1190">
          <cell r="B1190">
            <v>1120000</v>
          </cell>
          <cell r="C1190" t="str">
            <v>Fertige Erz</v>
          </cell>
          <cell r="D1190" t="str">
            <v>RHPV</v>
          </cell>
          <cell r="E1190" t="str">
            <v>00461458</v>
          </cell>
          <cell r="G1190" t="str">
            <v>BAYFERROX ROHKLINKER</v>
          </cell>
          <cell r="H1190" t="str">
            <v>RB00000687</v>
          </cell>
          <cell r="I1190" t="str">
            <v>2202</v>
          </cell>
          <cell r="J1190">
            <v>65945</v>
          </cell>
          <cell r="K1190" t="str">
            <v>KG</v>
          </cell>
          <cell r="L1190">
            <v>40892.49</v>
          </cell>
          <cell r="M1190" t="str">
            <v>EUR</v>
          </cell>
          <cell r="N1190">
            <v>44868.98</v>
          </cell>
          <cell r="P1190">
            <v>44868.98</v>
          </cell>
          <cell r="Q1190">
            <v>44868.98</v>
          </cell>
          <cell r="R1190">
            <v>-3976.49</v>
          </cell>
          <cell r="S1190">
            <v>-3976.49</v>
          </cell>
          <cell r="T1190">
            <v>0</v>
          </cell>
        </row>
        <row r="1191">
          <cell r="B1191">
            <v>1120000</v>
          </cell>
          <cell r="C1191" t="str">
            <v>Fertige Erz</v>
          </cell>
          <cell r="D1191" t="str">
            <v>RHPV</v>
          </cell>
          <cell r="E1191" t="str">
            <v>00461431</v>
          </cell>
          <cell r="G1191" t="str">
            <v>BAYFERROX ROHKLINKER</v>
          </cell>
          <cell r="H1191" t="str">
            <v>RB00000687</v>
          </cell>
          <cell r="I1191" t="str">
            <v>2202</v>
          </cell>
          <cell r="J1191">
            <v>16000</v>
          </cell>
          <cell r="K1191" t="str">
            <v>KG</v>
          </cell>
          <cell r="L1191">
            <v>10748.8</v>
          </cell>
          <cell r="M1191" t="str">
            <v>EUR</v>
          </cell>
          <cell r="N1191">
            <v>7363.2</v>
          </cell>
          <cell r="P1191">
            <v>11120</v>
          </cell>
          <cell r="Q1191">
            <v>7363.2</v>
          </cell>
          <cell r="R1191">
            <v>3385.6</v>
          </cell>
          <cell r="S1191">
            <v>-371.2</v>
          </cell>
          <cell r="T1191">
            <v>3756.8</v>
          </cell>
        </row>
        <row r="1192">
          <cell r="B1192">
            <v>1120000</v>
          </cell>
          <cell r="C1192" t="str">
            <v>Fertige Erz</v>
          </cell>
          <cell r="D1192" t="str">
            <v>RHPV</v>
          </cell>
          <cell r="E1192" t="str">
            <v>00461326</v>
          </cell>
          <cell r="G1192" t="str">
            <v>BAYFERROX-WASCHPASTE</v>
          </cell>
          <cell r="H1192" t="str">
            <v>RB00000687</v>
          </cell>
          <cell r="I1192" t="str">
            <v>2202</v>
          </cell>
          <cell r="J1192">
            <v>129395</v>
          </cell>
          <cell r="K1192" t="str">
            <v>KG</v>
          </cell>
          <cell r="L1192">
            <v>49985.29</v>
          </cell>
          <cell r="M1192" t="str">
            <v>EUR</v>
          </cell>
          <cell r="N1192">
            <v>55613.97</v>
          </cell>
          <cell r="P1192">
            <v>55613.97</v>
          </cell>
          <cell r="Q1192">
            <v>55613.97</v>
          </cell>
          <cell r="R1192">
            <v>-5628.68</v>
          </cell>
          <cell r="S1192">
            <v>-5628.68</v>
          </cell>
          <cell r="T1192">
            <v>0</v>
          </cell>
        </row>
        <row r="1193">
          <cell r="B1193">
            <v>1120000</v>
          </cell>
          <cell r="C1193" t="str">
            <v>Fertige Erz</v>
          </cell>
          <cell r="D1193" t="str">
            <v>RHPV</v>
          </cell>
          <cell r="E1193" t="str">
            <v>00461288</v>
          </cell>
          <cell r="G1193" t="str">
            <v>BAYFERROX-WASCHPASTE</v>
          </cell>
          <cell r="H1193" t="str">
            <v>RB00000687</v>
          </cell>
          <cell r="I1193" t="str">
            <v>2202</v>
          </cell>
          <cell r="J1193">
            <v>226250</v>
          </cell>
          <cell r="K1193" t="str">
            <v>KG</v>
          </cell>
          <cell r="L1193">
            <v>84504.38</v>
          </cell>
          <cell r="M1193" t="str">
            <v>EUR</v>
          </cell>
          <cell r="N1193">
            <v>114505.13</v>
          </cell>
          <cell r="P1193">
            <v>114505.13</v>
          </cell>
          <cell r="Q1193">
            <v>114505.13</v>
          </cell>
          <cell r="R1193">
            <v>-30000.75</v>
          </cell>
          <cell r="S1193">
            <v>-30000.75</v>
          </cell>
          <cell r="T1193">
            <v>0</v>
          </cell>
        </row>
        <row r="1194">
          <cell r="B1194">
            <v>1120000</v>
          </cell>
          <cell r="C1194" t="str">
            <v>Fertige Erz</v>
          </cell>
          <cell r="D1194" t="str">
            <v>RHPV</v>
          </cell>
          <cell r="E1194" t="str">
            <v>00461261</v>
          </cell>
          <cell r="G1194" t="str">
            <v>BAYFERROX-WASCHPASTE</v>
          </cell>
          <cell r="H1194" t="str">
            <v>RB00000687</v>
          </cell>
          <cell r="I1194" t="str">
            <v>2202</v>
          </cell>
          <cell r="J1194">
            <v>572664.53</v>
          </cell>
          <cell r="K1194" t="str">
            <v>KG</v>
          </cell>
          <cell r="L1194">
            <v>203124.11</v>
          </cell>
          <cell r="M1194" t="str">
            <v>EUR</v>
          </cell>
          <cell r="N1194">
            <v>301393.34000000003</v>
          </cell>
          <cell r="P1194">
            <v>301393.34000000003</v>
          </cell>
          <cell r="Q1194">
            <v>301393.34000000003</v>
          </cell>
          <cell r="R1194">
            <v>-98269.23</v>
          </cell>
          <cell r="S1194">
            <v>-98269.23</v>
          </cell>
          <cell r="T1194">
            <v>0</v>
          </cell>
        </row>
        <row r="1195">
          <cell r="B1195">
            <v>1120000</v>
          </cell>
          <cell r="C1195" t="str">
            <v>Fertige Erz</v>
          </cell>
          <cell r="D1195" t="str">
            <v>RHPV</v>
          </cell>
          <cell r="E1195" t="str">
            <v>00461253</v>
          </cell>
          <cell r="G1195" t="str">
            <v>BAYFERROX-WASCHPASTE</v>
          </cell>
          <cell r="H1195" t="str">
            <v>RB00000687</v>
          </cell>
          <cell r="I1195" t="str">
            <v>2202</v>
          </cell>
          <cell r="J1195">
            <v>306750</v>
          </cell>
          <cell r="K1195" t="str">
            <v>KG</v>
          </cell>
          <cell r="L1195">
            <v>109417.73</v>
          </cell>
          <cell r="M1195" t="str">
            <v>EUR</v>
          </cell>
          <cell r="N1195">
            <v>201166.65</v>
          </cell>
          <cell r="P1195">
            <v>201166.65</v>
          </cell>
          <cell r="Q1195">
            <v>201166.65</v>
          </cell>
          <cell r="R1195">
            <v>-91748.92</v>
          </cell>
          <cell r="S1195">
            <v>-91748.92</v>
          </cell>
          <cell r="T1195">
            <v>0</v>
          </cell>
        </row>
        <row r="1196">
          <cell r="B1196">
            <v>1120000</v>
          </cell>
          <cell r="C1196" t="str">
            <v>Fertige Erz</v>
          </cell>
          <cell r="D1196" t="str">
            <v>RHPV</v>
          </cell>
          <cell r="E1196" t="str">
            <v>00461245</v>
          </cell>
          <cell r="G1196" t="str">
            <v>BAYFERROX-WASCHPASTE</v>
          </cell>
          <cell r="H1196" t="str">
            <v>RB00000687</v>
          </cell>
          <cell r="I1196" t="str">
            <v>2202</v>
          </cell>
          <cell r="J1196">
            <v>553342.81000000006</v>
          </cell>
          <cell r="K1196" t="str">
            <v>KG</v>
          </cell>
          <cell r="L1196">
            <v>209440.25</v>
          </cell>
          <cell r="M1196" t="str">
            <v>EUR</v>
          </cell>
          <cell r="N1196">
            <v>395086.77</v>
          </cell>
          <cell r="P1196">
            <v>395086.77</v>
          </cell>
          <cell r="Q1196">
            <v>395086.77</v>
          </cell>
          <cell r="R1196">
            <v>-185646.52</v>
          </cell>
          <cell r="S1196">
            <v>-185646.52</v>
          </cell>
          <cell r="T1196">
            <v>0</v>
          </cell>
        </row>
        <row r="1197">
          <cell r="B1197">
            <v>1120000</v>
          </cell>
          <cell r="C1197" t="str">
            <v>Fertige Erz</v>
          </cell>
          <cell r="D1197" t="str">
            <v>RHPV</v>
          </cell>
          <cell r="E1197" t="str">
            <v>00461210</v>
          </cell>
          <cell r="G1197" t="str">
            <v>BAYFERROX-WASCHPASTE</v>
          </cell>
          <cell r="H1197" t="str">
            <v>RB00000687</v>
          </cell>
          <cell r="I1197" t="str">
            <v>2202</v>
          </cell>
          <cell r="J1197">
            <v>-24190</v>
          </cell>
          <cell r="K1197" t="str">
            <v>KG</v>
          </cell>
          <cell r="L1197">
            <v>-16246</v>
          </cell>
          <cell r="M1197" t="str">
            <v>EUR</v>
          </cell>
          <cell r="N1197">
            <v>-18181.2</v>
          </cell>
          <cell r="P1197">
            <v>-18181.2</v>
          </cell>
          <cell r="Q1197">
            <v>-18181.2</v>
          </cell>
          <cell r="R1197">
            <v>1935.2</v>
          </cell>
          <cell r="S1197">
            <v>1935.2</v>
          </cell>
          <cell r="T1197">
            <v>0</v>
          </cell>
        </row>
        <row r="1198">
          <cell r="B1198">
            <v>1120000</v>
          </cell>
          <cell r="C1198" t="str">
            <v>Fertige Erz</v>
          </cell>
          <cell r="D1198" t="str">
            <v>RHPV</v>
          </cell>
          <cell r="E1198" t="str">
            <v>00429558</v>
          </cell>
          <cell r="G1198" t="str">
            <v>BAYFERROX 965C BTRVE</v>
          </cell>
          <cell r="H1198" t="str">
            <v>RB00000687</v>
          </cell>
          <cell r="I1198" t="str">
            <v>2202</v>
          </cell>
          <cell r="J1198">
            <v>8000</v>
          </cell>
          <cell r="K1198" t="str">
            <v>KG</v>
          </cell>
          <cell r="L1198">
            <v>7037.6</v>
          </cell>
          <cell r="M1198" t="str">
            <v>EUR</v>
          </cell>
          <cell r="N1198">
            <v>8130.4</v>
          </cell>
          <cell r="P1198">
            <v>8130.4</v>
          </cell>
          <cell r="Q1198">
            <v>8130.4</v>
          </cell>
          <cell r="R1198">
            <v>-1092.8</v>
          </cell>
          <cell r="S1198">
            <v>-1092.8</v>
          </cell>
          <cell r="T1198">
            <v>0</v>
          </cell>
        </row>
        <row r="1199">
          <cell r="B1199">
            <v>1120000</v>
          </cell>
          <cell r="C1199" t="str">
            <v>Fertige Erz</v>
          </cell>
          <cell r="D1199" t="str">
            <v>RHPV</v>
          </cell>
          <cell r="E1199" t="str">
            <v>00429531</v>
          </cell>
          <cell r="G1199" t="str">
            <v>BAYFERROX 130</v>
          </cell>
          <cell r="H1199" t="str">
            <v>RB00000687</v>
          </cell>
          <cell r="I1199" t="str">
            <v>2202</v>
          </cell>
          <cell r="J1199">
            <v>20000</v>
          </cell>
          <cell r="K1199" t="str">
            <v>KG</v>
          </cell>
          <cell r="L1199">
            <v>10268</v>
          </cell>
          <cell r="M1199" t="str">
            <v>EUR</v>
          </cell>
          <cell r="N1199">
            <v>11298</v>
          </cell>
          <cell r="P1199">
            <v>13532</v>
          </cell>
          <cell r="Q1199">
            <v>11298</v>
          </cell>
          <cell r="R1199">
            <v>-1030</v>
          </cell>
          <cell r="S1199">
            <v>-3264</v>
          </cell>
          <cell r="T1199">
            <v>2234</v>
          </cell>
        </row>
        <row r="1200">
          <cell r="B1200">
            <v>1120000</v>
          </cell>
          <cell r="C1200" t="str">
            <v>Fertige Erz</v>
          </cell>
          <cell r="D1200" t="str">
            <v>RHPV</v>
          </cell>
          <cell r="E1200" t="str">
            <v>00429515</v>
          </cell>
          <cell r="G1200" t="str">
            <v>BAYFERROX 110</v>
          </cell>
          <cell r="H1200" t="str">
            <v>RB00000687</v>
          </cell>
          <cell r="I1200" t="str">
            <v>2202</v>
          </cell>
          <cell r="J1200">
            <v>9000</v>
          </cell>
          <cell r="K1200" t="str">
            <v>KG</v>
          </cell>
          <cell r="L1200">
            <v>4985.1000000000004</v>
          </cell>
          <cell r="M1200" t="str">
            <v>EUR</v>
          </cell>
          <cell r="N1200">
            <v>5912.1</v>
          </cell>
          <cell r="P1200">
            <v>7920.9</v>
          </cell>
          <cell r="Q1200">
            <v>5912.1</v>
          </cell>
          <cell r="R1200">
            <v>-927</v>
          </cell>
          <cell r="S1200">
            <v>-2935.8</v>
          </cell>
          <cell r="T1200">
            <v>2008.8</v>
          </cell>
        </row>
        <row r="1201">
          <cell r="B1201">
            <v>1120000</v>
          </cell>
          <cell r="C1201" t="str">
            <v>Fertige Erz</v>
          </cell>
          <cell r="D1201" t="str">
            <v>RHPV</v>
          </cell>
          <cell r="E1201" t="str">
            <v>00307355</v>
          </cell>
          <cell r="G1201" t="str">
            <v>BAYFERROX 320</v>
          </cell>
          <cell r="H1201" t="str">
            <v>RB00000687</v>
          </cell>
          <cell r="I1201" t="str">
            <v>2202</v>
          </cell>
          <cell r="J1201">
            <v>73000</v>
          </cell>
          <cell r="K1201" t="str">
            <v>KG</v>
          </cell>
          <cell r="L1201">
            <v>29762.1</v>
          </cell>
          <cell r="M1201" t="str">
            <v>EUR</v>
          </cell>
          <cell r="N1201">
            <v>52603.8</v>
          </cell>
          <cell r="P1201">
            <v>32572.6</v>
          </cell>
          <cell r="Q1201">
            <v>32572.6</v>
          </cell>
          <cell r="R1201">
            <v>-2810.5</v>
          </cell>
          <cell r="S1201">
            <v>-2810.5</v>
          </cell>
          <cell r="T1201">
            <v>0</v>
          </cell>
        </row>
        <row r="1202">
          <cell r="B1202">
            <v>1120000</v>
          </cell>
          <cell r="C1202" t="str">
            <v>Fertige Erz</v>
          </cell>
          <cell r="D1202" t="str">
            <v>RHPV</v>
          </cell>
          <cell r="E1202" t="str">
            <v>00303155</v>
          </cell>
          <cell r="G1202" t="str">
            <v>BAYFERROX 3910LV</v>
          </cell>
          <cell r="H1202" t="str">
            <v>RB00000687</v>
          </cell>
          <cell r="I1202" t="str">
            <v>2202</v>
          </cell>
          <cell r="J1202">
            <v>108750</v>
          </cell>
          <cell r="K1202" t="str">
            <v>KG</v>
          </cell>
          <cell r="L1202">
            <v>114492</v>
          </cell>
          <cell r="M1202" t="str">
            <v>EUR</v>
          </cell>
          <cell r="N1202">
            <v>109957.13</v>
          </cell>
          <cell r="P1202">
            <v>114927</v>
          </cell>
          <cell r="Q1202">
            <v>109957.13</v>
          </cell>
          <cell r="R1202">
            <v>4534.87</v>
          </cell>
          <cell r="S1202">
            <v>-435</v>
          </cell>
          <cell r="T1202">
            <v>4969.87</v>
          </cell>
        </row>
        <row r="1203">
          <cell r="B1203">
            <v>1120000</v>
          </cell>
          <cell r="C1203" t="str">
            <v>Fertige Erz</v>
          </cell>
          <cell r="D1203" t="str">
            <v>RHPV</v>
          </cell>
          <cell r="E1203" t="str">
            <v>00301977</v>
          </cell>
          <cell r="G1203" t="str">
            <v>BAYFERROX 655UE</v>
          </cell>
          <cell r="H1203" t="str">
            <v>RB00000687</v>
          </cell>
          <cell r="I1203" t="str">
            <v>2202</v>
          </cell>
          <cell r="J1203">
            <v>6000</v>
          </cell>
          <cell r="K1203" t="str">
            <v>KG</v>
          </cell>
          <cell r="L1203">
            <v>3001.2</v>
          </cell>
          <cell r="M1203" t="str">
            <v>EUR</v>
          </cell>
          <cell r="N1203">
            <v>8939.4</v>
          </cell>
          <cell r="P1203">
            <v>3567.6</v>
          </cell>
          <cell r="Q1203">
            <v>3567.6</v>
          </cell>
          <cell r="R1203">
            <v>-566.4</v>
          </cell>
          <cell r="S1203">
            <v>-566.4</v>
          </cell>
          <cell r="T1203">
            <v>0</v>
          </cell>
        </row>
        <row r="1204">
          <cell r="B1204">
            <v>1120000</v>
          </cell>
          <cell r="C1204" t="str">
            <v>Fertige Erz</v>
          </cell>
          <cell r="D1204" t="str">
            <v>RHPV</v>
          </cell>
          <cell r="E1204" t="str">
            <v>00257439</v>
          </cell>
          <cell r="G1204" t="str">
            <v>BAYFERROX 306 VORM.K</v>
          </cell>
          <cell r="H1204" t="str">
            <v>RB00000687</v>
          </cell>
          <cell r="I1204" t="str">
            <v>2202</v>
          </cell>
          <cell r="J1204">
            <v>1000</v>
          </cell>
          <cell r="K1204" t="str">
            <v>KG</v>
          </cell>
          <cell r="L1204">
            <v>542</v>
          </cell>
          <cell r="M1204" t="str">
            <v>EUR</v>
          </cell>
          <cell r="N1204">
            <v>584.6</v>
          </cell>
          <cell r="P1204">
            <v>584.6</v>
          </cell>
          <cell r="Q1204">
            <v>584.6</v>
          </cell>
          <cell r="R1204">
            <v>-42.6</v>
          </cell>
          <cell r="S1204">
            <v>-42.6</v>
          </cell>
          <cell r="T1204">
            <v>0</v>
          </cell>
        </row>
        <row r="1205">
          <cell r="B1205">
            <v>1120000</v>
          </cell>
          <cell r="C1205" t="str">
            <v>Fertige Erz</v>
          </cell>
          <cell r="D1205" t="str">
            <v>RHKF</v>
          </cell>
          <cell r="E1205" t="str">
            <v>00257307</v>
          </cell>
          <cell r="G1205" t="str">
            <v>BAYOXIDE E 8706</v>
          </cell>
          <cell r="H1205" t="str">
            <v>RB00000687</v>
          </cell>
          <cell r="I1205" t="str">
            <v>2202</v>
          </cell>
          <cell r="J1205">
            <v>800</v>
          </cell>
          <cell r="K1205" t="str">
            <v>KG</v>
          </cell>
          <cell r="L1205">
            <v>768</v>
          </cell>
          <cell r="M1205" t="str">
            <v>EUR</v>
          </cell>
          <cell r="N1205">
            <v>706.64</v>
          </cell>
          <cell r="P1205">
            <v>803.44</v>
          </cell>
          <cell r="Q1205">
            <v>706.64</v>
          </cell>
          <cell r="R1205">
            <v>61.36</v>
          </cell>
          <cell r="S1205">
            <v>-35.44</v>
          </cell>
          <cell r="T1205">
            <v>96.8</v>
          </cell>
        </row>
        <row r="1206">
          <cell r="B1206">
            <v>1120000</v>
          </cell>
          <cell r="C1206" t="str">
            <v>Fertige Erz</v>
          </cell>
          <cell r="D1206" t="str">
            <v>RHPV</v>
          </cell>
          <cell r="E1206" t="str">
            <v>00257307</v>
          </cell>
          <cell r="G1206" t="str">
            <v>BAYOXIDE E 8706</v>
          </cell>
          <cell r="H1206" t="str">
            <v>RB00000687</v>
          </cell>
          <cell r="I1206" t="str">
            <v>2202</v>
          </cell>
          <cell r="J1206">
            <v>135766</v>
          </cell>
          <cell r="K1206" t="str">
            <v>KG</v>
          </cell>
          <cell r="L1206">
            <v>130335.36</v>
          </cell>
          <cell r="M1206" t="str">
            <v>EUR</v>
          </cell>
          <cell r="N1206">
            <v>119922.11</v>
          </cell>
          <cell r="P1206">
            <v>136349.79</v>
          </cell>
          <cell r="Q1206">
            <v>119922.11</v>
          </cell>
          <cell r="R1206">
            <v>10413.25</v>
          </cell>
          <cell r="S1206">
            <v>-6014.43</v>
          </cell>
          <cell r="T1206">
            <v>16427.68</v>
          </cell>
        </row>
        <row r="1207">
          <cell r="B1207">
            <v>1120000</v>
          </cell>
          <cell r="C1207" t="str">
            <v>Fertige Erz</v>
          </cell>
          <cell r="D1207" t="str">
            <v>RHPV</v>
          </cell>
          <cell r="E1207" t="str">
            <v>00256076</v>
          </cell>
          <cell r="G1207" t="str">
            <v>BAYFERROX 318M BTRVE</v>
          </cell>
          <cell r="H1207" t="str">
            <v>RB00000687</v>
          </cell>
          <cell r="I1207" t="str">
            <v>2202</v>
          </cell>
          <cell r="J1207">
            <v>7000</v>
          </cell>
          <cell r="K1207" t="str">
            <v>KG</v>
          </cell>
          <cell r="L1207">
            <v>3099.6</v>
          </cell>
          <cell r="M1207" t="str">
            <v>EUR</v>
          </cell>
          <cell r="N1207">
            <v>3380.3</v>
          </cell>
          <cell r="P1207">
            <v>3380.3</v>
          </cell>
          <cell r="Q1207">
            <v>3380.3</v>
          </cell>
          <cell r="R1207">
            <v>-280.7</v>
          </cell>
          <cell r="S1207">
            <v>-280.7</v>
          </cell>
          <cell r="T1207">
            <v>0</v>
          </cell>
        </row>
        <row r="1208">
          <cell r="B1208">
            <v>1120000</v>
          </cell>
          <cell r="C1208" t="str">
            <v>Fertige Erz</v>
          </cell>
          <cell r="D1208" t="str">
            <v>RHPV</v>
          </cell>
          <cell r="E1208" t="str">
            <v>00249394</v>
          </cell>
          <cell r="G1208" t="str">
            <v>BAYFERROX 318</v>
          </cell>
          <cell r="H1208" t="str">
            <v>RB00000687</v>
          </cell>
          <cell r="I1208" t="str">
            <v>2202</v>
          </cell>
          <cell r="J1208">
            <v>31607.1</v>
          </cell>
          <cell r="K1208" t="str">
            <v>KG</v>
          </cell>
          <cell r="L1208">
            <v>14039.87</v>
          </cell>
          <cell r="M1208" t="str">
            <v>EUR</v>
          </cell>
          <cell r="N1208">
            <v>14118.89</v>
          </cell>
          <cell r="P1208">
            <v>14118.89</v>
          </cell>
          <cell r="Q1208">
            <v>14118.89</v>
          </cell>
          <cell r="R1208">
            <v>-79.02</v>
          </cell>
          <cell r="S1208">
            <v>-79.02</v>
          </cell>
          <cell r="T1208">
            <v>0</v>
          </cell>
        </row>
        <row r="1209">
          <cell r="B1209">
            <v>1120000</v>
          </cell>
          <cell r="C1209" t="str">
            <v>Fertige Erz</v>
          </cell>
          <cell r="D1209" t="str">
            <v>RHPV</v>
          </cell>
          <cell r="E1209" t="str">
            <v>00248630</v>
          </cell>
          <cell r="G1209" t="str">
            <v>SODIUM DICHROMATE CR</v>
          </cell>
          <cell r="H1209" t="str">
            <v>RB00000687</v>
          </cell>
          <cell r="I1209" t="str">
            <v>2202</v>
          </cell>
          <cell r="J1209">
            <v>95000</v>
          </cell>
          <cell r="K1209" t="str">
            <v>KG</v>
          </cell>
          <cell r="L1209">
            <v>99132.5</v>
          </cell>
          <cell r="M1209" t="str">
            <v>EUR</v>
          </cell>
          <cell r="N1209">
            <v>98391.5</v>
          </cell>
          <cell r="P1209">
            <v>98391.5</v>
          </cell>
          <cell r="Q1209">
            <v>98391.5</v>
          </cell>
          <cell r="R1209">
            <v>741</v>
          </cell>
          <cell r="S1209">
            <v>741</v>
          </cell>
          <cell r="T1209">
            <v>0</v>
          </cell>
        </row>
        <row r="1210">
          <cell r="B1210">
            <v>1120000</v>
          </cell>
          <cell r="C1210" t="str">
            <v>Fertige Erz</v>
          </cell>
          <cell r="D1210" t="str">
            <v>RHPV</v>
          </cell>
          <cell r="E1210" t="str">
            <v>00247719</v>
          </cell>
          <cell r="G1210" t="str">
            <v>BAYFERROX 920Z</v>
          </cell>
          <cell r="H1210" t="str">
            <v>RB00000687</v>
          </cell>
          <cell r="I1210" t="str">
            <v>2202</v>
          </cell>
          <cell r="J1210">
            <v>26000</v>
          </cell>
          <cell r="K1210" t="str">
            <v>KG</v>
          </cell>
          <cell r="L1210">
            <v>23509.200000000001</v>
          </cell>
          <cell r="M1210" t="str">
            <v>EUR</v>
          </cell>
          <cell r="N1210">
            <v>68265.600000000006</v>
          </cell>
          <cell r="P1210">
            <v>23699</v>
          </cell>
          <cell r="Q1210">
            <v>23699</v>
          </cell>
          <cell r="R1210">
            <v>-189.8</v>
          </cell>
          <cell r="S1210">
            <v>-189.8</v>
          </cell>
          <cell r="T1210">
            <v>0</v>
          </cell>
        </row>
        <row r="1211">
          <cell r="B1211">
            <v>1120000</v>
          </cell>
          <cell r="C1211" t="str">
            <v>Fertige Erz</v>
          </cell>
          <cell r="D1211" t="str">
            <v>RHPV</v>
          </cell>
          <cell r="E1211" t="str">
            <v>00246291</v>
          </cell>
          <cell r="G1211" t="str">
            <v>BAYFERROX 110</v>
          </cell>
          <cell r="H1211" t="str">
            <v>RB00000687</v>
          </cell>
          <cell r="I1211" t="str">
            <v>2202</v>
          </cell>
          <cell r="J1211">
            <v>20000</v>
          </cell>
          <cell r="K1211" t="str">
            <v>KG</v>
          </cell>
          <cell r="L1211">
            <v>11040</v>
          </cell>
          <cell r="M1211" t="str">
            <v>EUR</v>
          </cell>
          <cell r="N1211">
            <v>12044</v>
          </cell>
          <cell r="P1211">
            <v>17546</v>
          </cell>
          <cell r="Q1211">
            <v>12044</v>
          </cell>
          <cell r="R1211">
            <v>-1004</v>
          </cell>
          <cell r="S1211">
            <v>-6506</v>
          </cell>
          <cell r="T1211">
            <v>5502</v>
          </cell>
        </row>
        <row r="1212">
          <cell r="B1212">
            <v>1120000</v>
          </cell>
          <cell r="C1212" t="str">
            <v>Fertige Erz</v>
          </cell>
          <cell r="D1212" t="str">
            <v>RHPV</v>
          </cell>
          <cell r="E1212" t="str">
            <v>00243322</v>
          </cell>
          <cell r="G1212" t="str">
            <v>BAYFERROX 920 VORM.B</v>
          </cell>
          <cell r="H1212" t="str">
            <v>RB00000687</v>
          </cell>
          <cell r="I1212" t="str">
            <v>2202</v>
          </cell>
          <cell r="J1212">
            <v>500</v>
          </cell>
          <cell r="K1212" t="str">
            <v>KG</v>
          </cell>
          <cell r="L1212">
            <v>396</v>
          </cell>
          <cell r="M1212" t="str">
            <v>EUR</v>
          </cell>
          <cell r="N1212">
            <v>404.95</v>
          </cell>
          <cell r="P1212">
            <v>404.95</v>
          </cell>
          <cell r="Q1212">
            <v>404.95</v>
          </cell>
          <cell r="R1212">
            <v>-8.9499999999999993</v>
          </cell>
          <cell r="S1212">
            <v>-8.9499999999999993</v>
          </cell>
          <cell r="T1212">
            <v>0</v>
          </cell>
        </row>
        <row r="1213">
          <cell r="B1213">
            <v>1120000</v>
          </cell>
          <cell r="C1213" t="str">
            <v>Fertige Erz</v>
          </cell>
          <cell r="D1213" t="str">
            <v>RHPV</v>
          </cell>
          <cell r="E1213" t="str">
            <v>00141090</v>
          </cell>
          <cell r="G1213" t="str">
            <v>PREVENTOL D 2</v>
          </cell>
          <cell r="H1213" t="str">
            <v>RB00000687</v>
          </cell>
          <cell r="I1213" t="str">
            <v>2202</v>
          </cell>
          <cell r="J1213">
            <v>5450</v>
          </cell>
          <cell r="K1213" t="str">
            <v>KG</v>
          </cell>
          <cell r="L1213">
            <v>8293.25</v>
          </cell>
          <cell r="M1213" t="str">
            <v>EUR</v>
          </cell>
          <cell r="N1213">
            <v>9645.41</v>
          </cell>
          <cell r="P1213">
            <v>9645.41</v>
          </cell>
          <cell r="Q1213">
            <v>9645.41</v>
          </cell>
          <cell r="R1213">
            <v>-1352.16</v>
          </cell>
          <cell r="S1213">
            <v>-1352.16</v>
          </cell>
          <cell r="T1213">
            <v>0</v>
          </cell>
        </row>
        <row r="1214">
          <cell r="B1214">
            <v>1120000</v>
          </cell>
          <cell r="C1214" t="str">
            <v>Fertige Erz</v>
          </cell>
          <cell r="D1214" t="str">
            <v>RHPV</v>
          </cell>
          <cell r="E1214" t="str">
            <v>00007838</v>
          </cell>
          <cell r="G1214" t="str">
            <v>GROBEISEN (NAB)</v>
          </cell>
          <cell r="H1214" t="str">
            <v>RB00000687</v>
          </cell>
          <cell r="I1214" t="str">
            <v>2202</v>
          </cell>
          <cell r="J1214">
            <v>658940</v>
          </cell>
          <cell r="K1214" t="str">
            <v>KG</v>
          </cell>
          <cell r="L1214">
            <v>40920.15</v>
          </cell>
          <cell r="M1214" t="str">
            <v>EUR</v>
          </cell>
          <cell r="N1214">
            <v>40920.15</v>
          </cell>
          <cell r="P1214">
            <v>40920.15</v>
          </cell>
          <cell r="Q1214">
            <v>40920.15</v>
          </cell>
          <cell r="R1214">
            <v>0</v>
          </cell>
          <cell r="S1214">
            <v>0</v>
          </cell>
          <cell r="T1214">
            <v>0</v>
          </cell>
        </row>
        <row r="1215">
          <cell r="B1215">
            <v>1120000</v>
          </cell>
          <cell r="C1215" t="str">
            <v>Fertige Erz</v>
          </cell>
          <cell r="D1215" t="str">
            <v>RHPV</v>
          </cell>
          <cell r="E1215" t="str">
            <v>00006939</v>
          </cell>
          <cell r="G1215" t="str">
            <v>BAYFERROX-PASTE 306</v>
          </cell>
          <cell r="H1215" t="str">
            <v>RB00000687</v>
          </cell>
          <cell r="I1215" t="str">
            <v>2202</v>
          </cell>
          <cell r="J1215">
            <v>48900</v>
          </cell>
          <cell r="K1215" t="str">
            <v>KG</v>
          </cell>
          <cell r="L1215">
            <v>13300.8</v>
          </cell>
          <cell r="M1215" t="str">
            <v>EUR</v>
          </cell>
          <cell r="N1215">
            <v>15349.71</v>
          </cell>
          <cell r="P1215">
            <v>15349.71</v>
          </cell>
          <cell r="Q1215">
            <v>15349.71</v>
          </cell>
          <cell r="R1215">
            <v>-2048.91</v>
          </cell>
          <cell r="S1215">
            <v>-2048.91</v>
          </cell>
          <cell r="T1215">
            <v>0</v>
          </cell>
        </row>
        <row r="1216">
          <cell r="B1216">
            <v>1120000</v>
          </cell>
          <cell r="C1216" t="str">
            <v>Fertige Erz</v>
          </cell>
          <cell r="D1216" t="str">
            <v>RHPV</v>
          </cell>
          <cell r="E1216" t="str">
            <v>00006890</v>
          </cell>
          <cell r="G1216" t="str">
            <v>BAYFERROX-PASTE 130</v>
          </cell>
          <cell r="H1216" t="str">
            <v>RB00000687</v>
          </cell>
          <cell r="I1216" t="str">
            <v>2202</v>
          </cell>
          <cell r="J1216">
            <v>111005</v>
          </cell>
          <cell r="K1216" t="str">
            <v>KG</v>
          </cell>
          <cell r="L1216">
            <v>32779.79</v>
          </cell>
          <cell r="M1216" t="str">
            <v>EUR</v>
          </cell>
          <cell r="N1216">
            <v>51128.9</v>
          </cell>
          <cell r="P1216">
            <v>51128.9</v>
          </cell>
          <cell r="Q1216">
            <v>51128.9</v>
          </cell>
          <cell r="R1216">
            <v>-18349.11</v>
          </cell>
          <cell r="S1216">
            <v>-18349.11</v>
          </cell>
          <cell r="T1216">
            <v>0</v>
          </cell>
        </row>
        <row r="1217">
          <cell r="B1217">
            <v>1120000</v>
          </cell>
          <cell r="C1217" t="str">
            <v>Fertige Erz</v>
          </cell>
          <cell r="D1217" t="str">
            <v>RHPV</v>
          </cell>
          <cell r="E1217" t="str">
            <v>00006882</v>
          </cell>
          <cell r="G1217" t="str">
            <v>BAYFERROX-PASTE 120</v>
          </cell>
          <cell r="H1217" t="str">
            <v>RB00000687</v>
          </cell>
          <cell r="I1217" t="str">
            <v>2202</v>
          </cell>
          <cell r="J1217">
            <v>20375</v>
          </cell>
          <cell r="K1217" t="str">
            <v>KG</v>
          </cell>
          <cell r="L1217">
            <v>6102.31</v>
          </cell>
          <cell r="M1217" t="str">
            <v>EUR</v>
          </cell>
          <cell r="N1217">
            <v>12019.21</v>
          </cell>
          <cell r="P1217">
            <v>12019.21</v>
          </cell>
          <cell r="Q1217">
            <v>12019.21</v>
          </cell>
          <cell r="R1217">
            <v>-5916.9</v>
          </cell>
          <cell r="S1217">
            <v>-5916.9</v>
          </cell>
          <cell r="T1217">
            <v>0</v>
          </cell>
        </row>
        <row r="1218">
          <cell r="B1218">
            <v>1120000</v>
          </cell>
          <cell r="C1218" t="str">
            <v>Fertige Erz</v>
          </cell>
          <cell r="D1218" t="str">
            <v>RHPV</v>
          </cell>
          <cell r="E1218" t="str">
            <v>00006874</v>
          </cell>
          <cell r="G1218" t="str">
            <v>BAYFERROX-PASTE 110</v>
          </cell>
          <cell r="H1218" t="str">
            <v>RB00000687</v>
          </cell>
          <cell r="I1218" t="str">
            <v>2202</v>
          </cell>
          <cell r="J1218">
            <v>172780</v>
          </cell>
          <cell r="K1218" t="str">
            <v>KG</v>
          </cell>
          <cell r="L1218">
            <v>55099.519999999997</v>
          </cell>
          <cell r="M1218" t="str">
            <v>EUR</v>
          </cell>
          <cell r="N1218">
            <v>111771.38</v>
          </cell>
          <cell r="P1218">
            <v>111771.38</v>
          </cell>
          <cell r="Q1218">
            <v>111771.38</v>
          </cell>
          <cell r="R1218">
            <v>-56671.86</v>
          </cell>
          <cell r="S1218">
            <v>-56671.86</v>
          </cell>
          <cell r="T1218">
            <v>0</v>
          </cell>
        </row>
        <row r="1219">
          <cell r="B1219">
            <v>1120000</v>
          </cell>
          <cell r="C1219" t="str">
            <v>Fertige Erz</v>
          </cell>
          <cell r="D1219" t="str">
            <v>RHPV</v>
          </cell>
          <cell r="E1219" t="str">
            <v>00006173</v>
          </cell>
          <cell r="G1219" t="str">
            <v>BAYFERROX 130</v>
          </cell>
          <cell r="H1219" t="str">
            <v>RB00000687</v>
          </cell>
          <cell r="I1219" t="str">
            <v>2202</v>
          </cell>
          <cell r="J1219">
            <v>91</v>
          </cell>
          <cell r="K1219" t="str">
            <v>KG</v>
          </cell>
          <cell r="L1219">
            <v>42</v>
          </cell>
          <cell r="M1219" t="str">
            <v>EUR</v>
          </cell>
          <cell r="N1219">
            <v>56.88</v>
          </cell>
          <cell r="P1219">
            <v>56.88</v>
          </cell>
          <cell r="Q1219">
            <v>56.88</v>
          </cell>
          <cell r="R1219">
            <v>-14.88</v>
          </cell>
          <cell r="S1219">
            <v>-14.88</v>
          </cell>
          <cell r="T1219">
            <v>0</v>
          </cell>
        </row>
        <row r="1220">
          <cell r="B1220">
            <v>1120000</v>
          </cell>
          <cell r="C1220" t="str">
            <v>Fertige Erz</v>
          </cell>
          <cell r="D1220" t="str">
            <v>RHPV</v>
          </cell>
          <cell r="E1220" t="str">
            <v>00006149</v>
          </cell>
          <cell r="G1220" t="str">
            <v>BAYFERROX 120 M</v>
          </cell>
          <cell r="H1220" t="str">
            <v>RB00000687</v>
          </cell>
          <cell r="I1220" t="str">
            <v>2202</v>
          </cell>
          <cell r="J1220">
            <v>9711</v>
          </cell>
          <cell r="K1220" t="str">
            <v>KG</v>
          </cell>
          <cell r="L1220">
            <v>4969.12</v>
          </cell>
          <cell r="M1220" t="str">
            <v>EUR</v>
          </cell>
          <cell r="N1220">
            <v>7433.77</v>
          </cell>
          <cell r="P1220">
            <v>7433.77</v>
          </cell>
          <cell r="Q1220">
            <v>7433.77</v>
          </cell>
          <cell r="R1220">
            <v>-2464.65</v>
          </cell>
          <cell r="S1220">
            <v>-2464.65</v>
          </cell>
          <cell r="T1220">
            <v>0</v>
          </cell>
        </row>
        <row r="1221">
          <cell r="B1221">
            <v>1120000</v>
          </cell>
          <cell r="C1221" t="str">
            <v>Fertige Erz</v>
          </cell>
          <cell r="D1221" t="str">
            <v>RHPV</v>
          </cell>
          <cell r="E1221" t="str">
            <v>00005959</v>
          </cell>
          <cell r="G1221" t="str">
            <v>BAYFERROX-PASTE 420</v>
          </cell>
          <cell r="H1221" t="str">
            <v>RB00000687</v>
          </cell>
          <cell r="I1221" t="str">
            <v>2202</v>
          </cell>
          <cell r="J1221">
            <v>16500</v>
          </cell>
          <cell r="K1221" t="str">
            <v>KG</v>
          </cell>
          <cell r="L1221">
            <v>8664.15</v>
          </cell>
          <cell r="M1221" t="str">
            <v>EUR</v>
          </cell>
          <cell r="N1221">
            <v>9992.4</v>
          </cell>
          <cell r="P1221">
            <v>9992.4</v>
          </cell>
          <cell r="Q1221">
            <v>9992.4</v>
          </cell>
          <cell r="R1221">
            <v>-1328.25</v>
          </cell>
          <cell r="S1221">
            <v>-1328.25</v>
          </cell>
          <cell r="T1221">
            <v>0</v>
          </cell>
        </row>
        <row r="1222">
          <cell r="B1222">
            <v>1120000</v>
          </cell>
          <cell r="C1222" t="str">
            <v>Fertige Erz</v>
          </cell>
          <cell r="D1222" t="str">
            <v>RHPV</v>
          </cell>
          <cell r="E1222" t="str">
            <v>00005533</v>
          </cell>
          <cell r="G1222" t="str">
            <v>BAYFERROX 645 T</v>
          </cell>
          <cell r="H1222" t="str">
            <v>RB00000687</v>
          </cell>
          <cell r="I1222" t="str">
            <v>2202</v>
          </cell>
          <cell r="J1222">
            <v>11062</v>
          </cell>
          <cell r="K1222" t="str">
            <v>KG</v>
          </cell>
          <cell r="L1222">
            <v>7488.97</v>
          </cell>
          <cell r="M1222" t="str">
            <v>EUR</v>
          </cell>
          <cell r="N1222">
            <v>10922.62</v>
          </cell>
          <cell r="P1222">
            <v>10922.62</v>
          </cell>
          <cell r="Q1222">
            <v>10922.62</v>
          </cell>
          <cell r="R1222">
            <v>-3433.65</v>
          </cell>
          <cell r="S1222">
            <v>-3433.65</v>
          </cell>
          <cell r="T1222">
            <v>0</v>
          </cell>
        </row>
        <row r="1223">
          <cell r="B1223">
            <v>1120000</v>
          </cell>
          <cell r="C1223" t="str">
            <v>Fertige Erz</v>
          </cell>
          <cell r="D1223" t="str">
            <v>RHSM</v>
          </cell>
          <cell r="E1223" t="str">
            <v>56578688</v>
          </cell>
          <cell r="G1223" t="str">
            <v>TANIGAN ISG   40X25K</v>
          </cell>
          <cell r="H1223" t="str">
            <v>RB00000692</v>
          </cell>
          <cell r="I1223" t="str">
            <v>2230</v>
          </cell>
          <cell r="J1223">
            <v>66000</v>
          </cell>
          <cell r="K1223" t="str">
            <v>KG</v>
          </cell>
          <cell r="L1223">
            <v>51348</v>
          </cell>
          <cell r="M1223" t="str">
            <v>EUR</v>
          </cell>
          <cell r="N1223">
            <v>52932</v>
          </cell>
          <cell r="P1223">
            <v>52932</v>
          </cell>
          <cell r="Q1223">
            <v>52932</v>
          </cell>
          <cell r="R1223">
            <v>-1584</v>
          </cell>
          <cell r="S1223">
            <v>-1584</v>
          </cell>
          <cell r="T1223">
            <v>0</v>
          </cell>
        </row>
        <row r="1224">
          <cell r="B1224">
            <v>1120000</v>
          </cell>
          <cell r="C1224" t="str">
            <v>Fertige Erz</v>
          </cell>
          <cell r="D1224" t="str">
            <v>RHSM</v>
          </cell>
          <cell r="E1224" t="str">
            <v>56578653</v>
          </cell>
          <cell r="G1224" t="str">
            <v>TANIGAN ISG   20X25K</v>
          </cell>
          <cell r="H1224" t="str">
            <v>RB00000692</v>
          </cell>
          <cell r="I1224" t="str">
            <v>2230</v>
          </cell>
          <cell r="J1224">
            <v>30475</v>
          </cell>
          <cell r="K1224" t="str">
            <v>KG</v>
          </cell>
          <cell r="L1224">
            <v>24096.58</v>
          </cell>
          <cell r="M1224" t="str">
            <v>EUR</v>
          </cell>
          <cell r="N1224">
            <v>24834.080000000002</v>
          </cell>
          <cell r="P1224">
            <v>24834.080000000002</v>
          </cell>
          <cell r="Q1224">
            <v>24834.080000000002</v>
          </cell>
          <cell r="R1224">
            <v>-737.5</v>
          </cell>
          <cell r="S1224">
            <v>-737.5</v>
          </cell>
          <cell r="T1224">
            <v>0</v>
          </cell>
        </row>
        <row r="1225">
          <cell r="B1225">
            <v>1120000</v>
          </cell>
          <cell r="C1225" t="str">
            <v>Fertige Erz</v>
          </cell>
          <cell r="D1225" t="str">
            <v>RHSM</v>
          </cell>
          <cell r="E1225" t="str">
            <v>56578610</v>
          </cell>
          <cell r="G1225" t="str">
            <v>TANIGAN SP   50X20KG</v>
          </cell>
          <cell r="H1225" t="str">
            <v>RB00000692</v>
          </cell>
          <cell r="I1225" t="str">
            <v>2230</v>
          </cell>
          <cell r="J1225">
            <v>86000</v>
          </cell>
          <cell r="K1225" t="str">
            <v>KG</v>
          </cell>
          <cell r="L1225">
            <v>63296</v>
          </cell>
          <cell r="M1225" t="str">
            <v>EUR</v>
          </cell>
          <cell r="N1225">
            <v>65858.8</v>
          </cell>
          <cell r="P1225">
            <v>65858.8</v>
          </cell>
          <cell r="Q1225">
            <v>65858.8</v>
          </cell>
          <cell r="R1225">
            <v>-2562.8000000000002</v>
          </cell>
          <cell r="S1225">
            <v>-2562.8000000000002</v>
          </cell>
          <cell r="T1225">
            <v>0</v>
          </cell>
        </row>
        <row r="1226">
          <cell r="B1226">
            <v>1120000</v>
          </cell>
          <cell r="C1226" t="str">
            <v>Fertige Erz</v>
          </cell>
          <cell r="D1226" t="str">
            <v>RHSM</v>
          </cell>
          <cell r="E1226" t="str">
            <v>56578599</v>
          </cell>
          <cell r="G1226" t="str">
            <v>TANIGAN SP   25X20KG</v>
          </cell>
          <cell r="H1226" t="str">
            <v>RB00000692</v>
          </cell>
          <cell r="I1226" t="str">
            <v>2230</v>
          </cell>
          <cell r="J1226">
            <v>59440</v>
          </cell>
          <cell r="K1226" t="str">
            <v>KG</v>
          </cell>
          <cell r="L1226">
            <v>44300.63</v>
          </cell>
          <cell r="M1226" t="str">
            <v>EUR</v>
          </cell>
          <cell r="N1226">
            <v>46083.83</v>
          </cell>
          <cell r="P1226">
            <v>46083.83</v>
          </cell>
          <cell r="Q1226">
            <v>46083.83</v>
          </cell>
          <cell r="R1226">
            <v>-1783.2</v>
          </cell>
          <cell r="S1226">
            <v>-1783.2</v>
          </cell>
          <cell r="T1226">
            <v>0</v>
          </cell>
        </row>
        <row r="1227">
          <cell r="B1227">
            <v>1120000</v>
          </cell>
          <cell r="C1227" t="str">
            <v>Fertige Erz</v>
          </cell>
          <cell r="D1227" t="str">
            <v>RHSM</v>
          </cell>
          <cell r="E1227" t="str">
            <v>56517409</v>
          </cell>
          <cell r="G1227" t="str">
            <v>TANIGAN OS</v>
          </cell>
          <cell r="H1227" t="str">
            <v>RB00000692</v>
          </cell>
          <cell r="I1227" t="str">
            <v>2230</v>
          </cell>
          <cell r="J1227">
            <v>153000</v>
          </cell>
          <cell r="K1227" t="str">
            <v>KG</v>
          </cell>
          <cell r="L1227">
            <v>112470.3</v>
          </cell>
          <cell r="M1227" t="str">
            <v>EUR</v>
          </cell>
          <cell r="N1227">
            <v>133859.70000000001</v>
          </cell>
          <cell r="P1227">
            <v>117167.4</v>
          </cell>
          <cell r="Q1227">
            <v>117167.4</v>
          </cell>
          <cell r="R1227">
            <v>-4697.1000000000004</v>
          </cell>
          <cell r="S1227">
            <v>-4697.1000000000004</v>
          </cell>
          <cell r="T1227">
            <v>0</v>
          </cell>
        </row>
        <row r="1228">
          <cell r="B1228">
            <v>1120000</v>
          </cell>
          <cell r="C1228" t="str">
            <v>Fertige Erz</v>
          </cell>
          <cell r="D1228" t="str">
            <v>RHSM</v>
          </cell>
          <cell r="E1228" t="str">
            <v>56517360</v>
          </cell>
          <cell r="G1228" t="str">
            <v>TANIGAN OS</v>
          </cell>
          <cell r="H1228" t="str">
            <v>RB00000692</v>
          </cell>
          <cell r="I1228" t="str">
            <v>2230</v>
          </cell>
          <cell r="J1228">
            <v>59080</v>
          </cell>
          <cell r="K1228" t="str">
            <v>KG</v>
          </cell>
          <cell r="L1228">
            <v>43949.61</v>
          </cell>
          <cell r="M1228" t="str">
            <v>EUR</v>
          </cell>
          <cell r="N1228">
            <v>50879.7</v>
          </cell>
          <cell r="P1228">
            <v>45804.72</v>
          </cell>
          <cell r="Q1228">
            <v>45804.72</v>
          </cell>
          <cell r="R1228">
            <v>-1855.11</v>
          </cell>
          <cell r="S1228">
            <v>-1855.11</v>
          </cell>
          <cell r="T1228">
            <v>0</v>
          </cell>
        </row>
        <row r="1229">
          <cell r="B1229">
            <v>1120000</v>
          </cell>
          <cell r="C1229" t="str">
            <v>Fertige Erz</v>
          </cell>
          <cell r="D1229" t="str">
            <v>RHSM</v>
          </cell>
          <cell r="E1229" t="str">
            <v>56516828</v>
          </cell>
          <cell r="G1229" t="str">
            <v>LEVADERM BLACK B liq</v>
          </cell>
          <cell r="H1229" t="str">
            <v>RB00000692</v>
          </cell>
          <cell r="I1229" t="str">
            <v>2230</v>
          </cell>
          <cell r="J1229">
            <v>9720</v>
          </cell>
          <cell r="K1229" t="str">
            <v>KG</v>
          </cell>
          <cell r="L1229">
            <v>28942.26</v>
          </cell>
          <cell r="M1229" t="str">
            <v>EUR</v>
          </cell>
          <cell r="N1229">
            <v>54020.84</v>
          </cell>
          <cell r="P1229">
            <v>28994.76</v>
          </cell>
          <cell r="Q1229">
            <v>28994.76</v>
          </cell>
          <cell r="R1229">
            <v>-52.5</v>
          </cell>
          <cell r="S1229">
            <v>-52.5</v>
          </cell>
          <cell r="T1229">
            <v>0</v>
          </cell>
        </row>
        <row r="1230">
          <cell r="B1230">
            <v>1120000</v>
          </cell>
          <cell r="C1230" t="str">
            <v>Fertige Erz</v>
          </cell>
          <cell r="D1230" t="str">
            <v>RHKF</v>
          </cell>
          <cell r="E1230" t="str">
            <v>56475196</v>
          </cell>
          <cell r="G1230" t="str">
            <v>BAYGEN FINISH P   12</v>
          </cell>
          <cell r="H1230" t="str">
            <v>RB00000692</v>
          </cell>
          <cell r="I1230" t="str">
            <v>2230</v>
          </cell>
          <cell r="J1230">
            <v>67</v>
          </cell>
          <cell r="K1230" t="str">
            <v>KG</v>
          </cell>
          <cell r="L1230">
            <v>201.69</v>
          </cell>
          <cell r="M1230" t="str">
            <v>EUR</v>
          </cell>
          <cell r="N1230">
            <v>165.95</v>
          </cell>
          <cell r="P1230">
            <v>199.72</v>
          </cell>
          <cell r="Q1230">
            <v>165.95</v>
          </cell>
          <cell r="R1230">
            <v>35.74</v>
          </cell>
          <cell r="S1230">
            <v>1.97</v>
          </cell>
          <cell r="T1230">
            <v>33.770000000000003</v>
          </cell>
        </row>
        <row r="1231">
          <cell r="B1231">
            <v>1120000</v>
          </cell>
          <cell r="C1231" t="str">
            <v>Fertige Erz</v>
          </cell>
          <cell r="D1231" t="str">
            <v>RHST</v>
          </cell>
          <cell r="E1231" t="str">
            <v>56475196</v>
          </cell>
          <cell r="G1231" t="str">
            <v>BAYGEN FINISH P   12</v>
          </cell>
          <cell r="H1231" t="str">
            <v>RB00000692</v>
          </cell>
          <cell r="I1231" t="str">
            <v>2230</v>
          </cell>
          <cell r="J1231">
            <v>23160</v>
          </cell>
          <cell r="K1231" t="str">
            <v>KG</v>
          </cell>
          <cell r="L1231">
            <v>69716.23</v>
          </cell>
          <cell r="M1231" t="str">
            <v>EUR</v>
          </cell>
          <cell r="N1231">
            <v>57362.69</v>
          </cell>
          <cell r="P1231">
            <v>69037.64</v>
          </cell>
          <cell r="Q1231">
            <v>57362.69</v>
          </cell>
          <cell r="R1231">
            <v>12353.54</v>
          </cell>
          <cell r="S1231">
            <v>678.59</v>
          </cell>
          <cell r="T1231">
            <v>11674.95</v>
          </cell>
        </row>
        <row r="1232">
          <cell r="B1232">
            <v>1120000</v>
          </cell>
          <cell r="C1232" t="str">
            <v>Fertige Erz</v>
          </cell>
          <cell r="D1232" t="str">
            <v>RHSM</v>
          </cell>
          <cell r="E1232" t="str">
            <v>56427744</v>
          </cell>
          <cell r="G1232" t="str">
            <v>TANIGAN BX</v>
          </cell>
          <cell r="H1232" t="str">
            <v>RB00000692</v>
          </cell>
          <cell r="I1232" t="str">
            <v>2230</v>
          </cell>
          <cell r="J1232">
            <v>12000</v>
          </cell>
          <cell r="K1232" t="str">
            <v>KG</v>
          </cell>
          <cell r="L1232">
            <v>8410.7999999999993</v>
          </cell>
          <cell r="M1232" t="str">
            <v>EUR</v>
          </cell>
          <cell r="N1232">
            <v>9374.4</v>
          </cell>
          <cell r="P1232">
            <v>8905.2000000000007</v>
          </cell>
          <cell r="Q1232">
            <v>8905.2000000000007</v>
          </cell>
          <cell r="R1232">
            <v>-494.4</v>
          </cell>
          <cell r="S1232">
            <v>-494.4</v>
          </cell>
          <cell r="T1232">
            <v>0</v>
          </cell>
        </row>
        <row r="1233">
          <cell r="B1233">
            <v>1120000</v>
          </cell>
          <cell r="C1233" t="str">
            <v>Fertige Erz</v>
          </cell>
          <cell r="D1233" t="str">
            <v>RHRD</v>
          </cell>
          <cell r="E1233" t="str">
            <v>56207515</v>
          </cell>
          <cell r="G1233" t="str">
            <v>PREVENTOL TP LXS 300</v>
          </cell>
          <cell r="H1233" t="str">
            <v>RB00000692</v>
          </cell>
          <cell r="I1233" t="str">
            <v>2230</v>
          </cell>
          <cell r="J1233">
            <v>4140</v>
          </cell>
          <cell r="K1233" t="str">
            <v>KG</v>
          </cell>
          <cell r="L1233">
            <v>9499.64</v>
          </cell>
          <cell r="M1233" t="str">
            <v>EUR</v>
          </cell>
          <cell r="N1233">
            <v>9499.64</v>
          </cell>
          <cell r="P1233">
            <v>9499.64</v>
          </cell>
          <cell r="Q1233">
            <v>9499.64</v>
          </cell>
          <cell r="R1233">
            <v>0</v>
          </cell>
          <cell r="S1233">
            <v>0</v>
          </cell>
          <cell r="T1233">
            <v>0</v>
          </cell>
        </row>
        <row r="1234">
          <cell r="B1234">
            <v>1120000</v>
          </cell>
          <cell r="C1234" t="str">
            <v>Fertige Erz</v>
          </cell>
          <cell r="D1234" t="str">
            <v>RHRD</v>
          </cell>
          <cell r="E1234" t="str">
            <v>56207507</v>
          </cell>
          <cell r="G1234" t="str">
            <v>PREVENTOL TP LXS 300</v>
          </cell>
          <cell r="H1234" t="str">
            <v>RB00000692</v>
          </cell>
          <cell r="I1234" t="str">
            <v>2230</v>
          </cell>
          <cell r="J1234">
            <v>2200</v>
          </cell>
          <cell r="K1234" t="str">
            <v>KG</v>
          </cell>
          <cell r="L1234">
            <v>4880.7</v>
          </cell>
          <cell r="M1234" t="str">
            <v>EUR</v>
          </cell>
          <cell r="N1234">
            <v>10589.52</v>
          </cell>
          <cell r="P1234">
            <v>4880.7</v>
          </cell>
          <cell r="Q1234">
            <v>4880.7</v>
          </cell>
          <cell r="R1234">
            <v>0</v>
          </cell>
          <cell r="S1234">
            <v>0</v>
          </cell>
          <cell r="T1234">
            <v>0</v>
          </cell>
        </row>
        <row r="1235">
          <cell r="B1235">
            <v>1120000</v>
          </cell>
          <cell r="C1235" t="str">
            <v>Fertige Erz</v>
          </cell>
          <cell r="D1235" t="str">
            <v>RHRD</v>
          </cell>
          <cell r="E1235" t="str">
            <v>56198915</v>
          </cell>
          <cell r="G1235" t="str">
            <v>PREVENTOL TP LXS 300</v>
          </cell>
          <cell r="H1235" t="str">
            <v>RB00000692</v>
          </cell>
          <cell r="I1235" t="str">
            <v>2230</v>
          </cell>
          <cell r="J1235">
            <v>1330</v>
          </cell>
          <cell r="K1235" t="str">
            <v>KG</v>
          </cell>
          <cell r="L1235">
            <v>2793</v>
          </cell>
          <cell r="M1235" t="str">
            <v>EUR</v>
          </cell>
          <cell r="N1235">
            <v>2793</v>
          </cell>
          <cell r="P1235">
            <v>2793</v>
          </cell>
          <cell r="Q1235">
            <v>2793</v>
          </cell>
          <cell r="R1235">
            <v>0</v>
          </cell>
          <cell r="S1235">
            <v>0</v>
          </cell>
          <cell r="T1235">
            <v>0</v>
          </cell>
        </row>
        <row r="1236">
          <cell r="B1236">
            <v>1120000</v>
          </cell>
          <cell r="C1236" t="str">
            <v>Fertige Erz</v>
          </cell>
          <cell r="D1236" t="str">
            <v>RHSM</v>
          </cell>
          <cell r="E1236" t="str">
            <v>56198311</v>
          </cell>
          <cell r="G1236" t="str">
            <v>DISPERSING AGENT 523</v>
          </cell>
          <cell r="H1236" t="str">
            <v>RB00000692</v>
          </cell>
          <cell r="I1236" t="str">
            <v>2230</v>
          </cell>
          <cell r="J1236">
            <v>11400</v>
          </cell>
          <cell r="K1236" t="str">
            <v>KG</v>
          </cell>
          <cell r="L1236">
            <v>34278.660000000003</v>
          </cell>
          <cell r="M1236" t="str">
            <v>EUR</v>
          </cell>
          <cell r="N1236">
            <v>2.2799999999999998</v>
          </cell>
          <cell r="P1236">
            <v>35257.919999999998</v>
          </cell>
          <cell r="Q1236">
            <v>2.2799999999999998</v>
          </cell>
          <cell r="R1236">
            <v>34276.379999999997</v>
          </cell>
          <cell r="S1236">
            <v>-979.26</v>
          </cell>
          <cell r="T1236">
            <v>35255.64</v>
          </cell>
        </row>
        <row r="1237">
          <cell r="B1237">
            <v>1120000</v>
          </cell>
          <cell r="C1237" t="str">
            <v>Fertige Erz</v>
          </cell>
          <cell r="D1237" t="str">
            <v>RHSM</v>
          </cell>
          <cell r="E1237" t="str">
            <v>56150203</v>
          </cell>
          <cell r="G1237" t="str">
            <v>RETINGAN R6   50X20K</v>
          </cell>
          <cell r="H1237" t="str">
            <v>RB00000692</v>
          </cell>
          <cell r="I1237" t="str">
            <v>2230</v>
          </cell>
          <cell r="J1237">
            <v>19000</v>
          </cell>
          <cell r="K1237" t="str">
            <v>KG</v>
          </cell>
          <cell r="L1237">
            <v>30770.5</v>
          </cell>
          <cell r="M1237" t="str">
            <v>EUR</v>
          </cell>
          <cell r="N1237">
            <v>35330.5</v>
          </cell>
          <cell r="P1237">
            <v>32915.599999999999</v>
          </cell>
          <cell r="Q1237">
            <v>32915.599999999999</v>
          </cell>
          <cell r="R1237">
            <v>-2145.1</v>
          </cell>
          <cell r="S1237">
            <v>-2145.1</v>
          </cell>
          <cell r="T1237">
            <v>0</v>
          </cell>
        </row>
        <row r="1238">
          <cell r="B1238">
            <v>1120000</v>
          </cell>
          <cell r="C1238" t="str">
            <v>Fertige Erz</v>
          </cell>
          <cell r="D1238" t="str">
            <v>RHSM</v>
          </cell>
          <cell r="E1238" t="str">
            <v>56150157</v>
          </cell>
          <cell r="G1238" t="str">
            <v>RETINGAN R6   25X20K</v>
          </cell>
          <cell r="H1238" t="str">
            <v>RB00000692</v>
          </cell>
          <cell r="I1238" t="str">
            <v>2230</v>
          </cell>
          <cell r="J1238">
            <v>500</v>
          </cell>
          <cell r="K1238" t="str">
            <v>KG</v>
          </cell>
          <cell r="L1238">
            <v>816.2</v>
          </cell>
          <cell r="M1238" t="str">
            <v>EUR</v>
          </cell>
          <cell r="N1238">
            <v>693</v>
          </cell>
          <cell r="P1238">
            <v>872.5</v>
          </cell>
          <cell r="Q1238">
            <v>693</v>
          </cell>
          <cell r="R1238">
            <v>123.2</v>
          </cell>
          <cell r="S1238">
            <v>-56.3</v>
          </cell>
          <cell r="T1238">
            <v>179.5</v>
          </cell>
        </row>
        <row r="1239">
          <cell r="B1239">
            <v>1120000</v>
          </cell>
          <cell r="C1239" t="str">
            <v>Fertige Erz</v>
          </cell>
          <cell r="D1239" t="str">
            <v>RHSM</v>
          </cell>
          <cell r="E1239" t="str">
            <v>56145234</v>
          </cell>
          <cell r="G1239" t="str">
            <v>TANIGAN HO   500KG</v>
          </cell>
          <cell r="H1239" t="str">
            <v>RB00000692</v>
          </cell>
          <cell r="I1239" t="str">
            <v>2230</v>
          </cell>
          <cell r="J1239">
            <v>10000</v>
          </cell>
          <cell r="K1239" t="str">
            <v>KG</v>
          </cell>
          <cell r="L1239">
            <v>9466</v>
          </cell>
          <cell r="M1239" t="str">
            <v>EUR</v>
          </cell>
          <cell r="N1239">
            <v>8944</v>
          </cell>
          <cell r="P1239">
            <v>9944</v>
          </cell>
          <cell r="Q1239">
            <v>8944</v>
          </cell>
          <cell r="R1239">
            <v>522</v>
          </cell>
          <cell r="S1239">
            <v>-478</v>
          </cell>
          <cell r="T1239">
            <v>1000</v>
          </cell>
        </row>
        <row r="1240">
          <cell r="B1240">
            <v>1120000</v>
          </cell>
          <cell r="C1240" t="str">
            <v>Fertige Erz</v>
          </cell>
          <cell r="D1240" t="str">
            <v>RHRD</v>
          </cell>
          <cell r="E1240" t="str">
            <v>56120681</v>
          </cell>
          <cell r="G1240" t="str">
            <v>PREVENTOL TP LXS 300</v>
          </cell>
          <cell r="H1240" t="str">
            <v>RB00000692</v>
          </cell>
          <cell r="I1240" t="str">
            <v>2230</v>
          </cell>
          <cell r="J1240">
            <v>978</v>
          </cell>
          <cell r="K1240" t="str">
            <v>KG</v>
          </cell>
          <cell r="L1240">
            <v>7148.69</v>
          </cell>
          <cell r="M1240" t="str">
            <v>EUR</v>
          </cell>
          <cell r="N1240">
            <v>7816.67</v>
          </cell>
          <cell r="P1240">
            <v>7816.67</v>
          </cell>
          <cell r="Q1240">
            <v>7816.67</v>
          </cell>
          <cell r="R1240">
            <v>-667.98</v>
          </cell>
          <cell r="S1240">
            <v>-667.98</v>
          </cell>
          <cell r="T1240">
            <v>0</v>
          </cell>
        </row>
        <row r="1241">
          <cell r="B1241">
            <v>1120000</v>
          </cell>
          <cell r="C1241" t="str">
            <v>Fertige Erz</v>
          </cell>
          <cell r="D1241" t="str">
            <v>RHSM</v>
          </cell>
          <cell r="E1241" t="str">
            <v>56095601</v>
          </cell>
          <cell r="G1241" t="str">
            <v>TANIGAN 3LN   50X20K</v>
          </cell>
          <cell r="H1241" t="str">
            <v>RB00000692</v>
          </cell>
          <cell r="I1241" t="str">
            <v>2230</v>
          </cell>
          <cell r="J1241">
            <v>63000</v>
          </cell>
          <cell r="K1241" t="str">
            <v>KG</v>
          </cell>
          <cell r="L1241">
            <v>69003.899999999994</v>
          </cell>
          <cell r="M1241" t="str">
            <v>EUR</v>
          </cell>
          <cell r="N1241">
            <v>80457.3</v>
          </cell>
          <cell r="P1241">
            <v>73067.399999999994</v>
          </cell>
          <cell r="Q1241">
            <v>73067.399999999994</v>
          </cell>
          <cell r="R1241">
            <v>-4063.5</v>
          </cell>
          <cell r="S1241">
            <v>-4063.5</v>
          </cell>
          <cell r="T1241">
            <v>0</v>
          </cell>
        </row>
        <row r="1242">
          <cell r="B1242">
            <v>1120000</v>
          </cell>
          <cell r="C1242" t="str">
            <v>Fertige Erz</v>
          </cell>
          <cell r="D1242" t="str">
            <v>RHSM</v>
          </cell>
          <cell r="E1242" t="str">
            <v>56095490</v>
          </cell>
          <cell r="G1242" t="str">
            <v>TANIGAN 3LN   25X20K</v>
          </cell>
          <cell r="H1242" t="str">
            <v>RB00000692</v>
          </cell>
          <cell r="I1242" t="str">
            <v>2230</v>
          </cell>
          <cell r="J1242">
            <v>15080</v>
          </cell>
          <cell r="K1242" t="str">
            <v>KG</v>
          </cell>
          <cell r="L1242">
            <v>16707.12</v>
          </cell>
          <cell r="M1242" t="str">
            <v>EUR</v>
          </cell>
          <cell r="N1242">
            <v>17611.93</v>
          </cell>
          <cell r="P1242">
            <v>17678.28</v>
          </cell>
          <cell r="Q1242">
            <v>17611.93</v>
          </cell>
          <cell r="R1242">
            <v>-904.81</v>
          </cell>
          <cell r="S1242">
            <v>-971.16</v>
          </cell>
          <cell r="T1242">
            <v>66.349999999999994</v>
          </cell>
        </row>
        <row r="1243">
          <cell r="B1243">
            <v>1120000</v>
          </cell>
          <cell r="C1243" t="str">
            <v>Fertige Erz</v>
          </cell>
          <cell r="D1243" t="str">
            <v>RHSM</v>
          </cell>
          <cell r="E1243" t="str">
            <v>56082631</v>
          </cell>
          <cell r="G1243" t="str">
            <v>TANIGAN AN   500KG</v>
          </cell>
          <cell r="H1243" t="str">
            <v>RB00000692</v>
          </cell>
          <cell r="I1243" t="str">
            <v>2230</v>
          </cell>
          <cell r="J1243">
            <v>50000</v>
          </cell>
          <cell r="K1243" t="str">
            <v>KG</v>
          </cell>
          <cell r="L1243">
            <v>42630</v>
          </cell>
          <cell r="M1243" t="str">
            <v>EUR</v>
          </cell>
          <cell r="N1243">
            <v>53535</v>
          </cell>
          <cell r="P1243">
            <v>43830</v>
          </cell>
          <cell r="Q1243">
            <v>43830</v>
          </cell>
          <cell r="R1243">
            <v>-1200</v>
          </cell>
          <cell r="S1243">
            <v>-1200</v>
          </cell>
          <cell r="T1243">
            <v>0</v>
          </cell>
        </row>
        <row r="1244">
          <cell r="B1244">
            <v>1120000</v>
          </cell>
          <cell r="C1244" t="str">
            <v>Fertige Erz</v>
          </cell>
          <cell r="D1244" t="str">
            <v>RHST</v>
          </cell>
          <cell r="E1244" t="str">
            <v>56037628</v>
          </cell>
          <cell r="G1244" t="str">
            <v>LEVOTAN C 01   ROTA</v>
          </cell>
          <cell r="H1244" t="str">
            <v>RB00000692</v>
          </cell>
          <cell r="I1244" t="str">
            <v>2230</v>
          </cell>
          <cell r="J1244">
            <v>43</v>
          </cell>
          <cell r="K1244" t="str">
            <v>KG</v>
          </cell>
          <cell r="L1244">
            <v>22.61</v>
          </cell>
          <cell r="M1244" t="str">
            <v>EUR</v>
          </cell>
          <cell r="N1244">
            <v>28.3</v>
          </cell>
          <cell r="P1244">
            <v>28.3</v>
          </cell>
          <cell r="Q1244">
            <v>28.3</v>
          </cell>
          <cell r="R1244">
            <v>-5.69</v>
          </cell>
          <cell r="S1244">
            <v>-5.69</v>
          </cell>
          <cell r="T1244">
            <v>0</v>
          </cell>
        </row>
        <row r="1245">
          <cell r="B1245">
            <v>1120000</v>
          </cell>
          <cell r="C1245" t="str">
            <v>Fertige Erz</v>
          </cell>
          <cell r="D1245" t="str">
            <v>RHST</v>
          </cell>
          <cell r="E1245" t="str">
            <v>56037598</v>
          </cell>
          <cell r="G1245" t="str">
            <v>LEVOTAN C 01   120KG</v>
          </cell>
          <cell r="H1245" t="str">
            <v>RB00000692</v>
          </cell>
          <cell r="I1245" t="str">
            <v>2230</v>
          </cell>
          <cell r="J1245">
            <v>19080</v>
          </cell>
          <cell r="K1245" t="str">
            <v>KG</v>
          </cell>
          <cell r="L1245">
            <v>12569.9</v>
          </cell>
          <cell r="M1245" t="str">
            <v>EUR</v>
          </cell>
          <cell r="N1245">
            <v>21613.82</v>
          </cell>
          <cell r="P1245">
            <v>15176.23</v>
          </cell>
          <cell r="Q1245">
            <v>15176.23</v>
          </cell>
          <cell r="R1245">
            <v>-2606.33</v>
          </cell>
          <cell r="S1245">
            <v>-2606.33</v>
          </cell>
          <cell r="T1245">
            <v>0</v>
          </cell>
        </row>
        <row r="1246">
          <cell r="B1246">
            <v>1120000</v>
          </cell>
          <cell r="C1246" t="str">
            <v>Fertige Erz</v>
          </cell>
          <cell r="D1246" t="str">
            <v>RHST</v>
          </cell>
          <cell r="E1246" t="str">
            <v>56037504</v>
          </cell>
          <cell r="G1246" t="str">
            <v>LEVOTAN C 01   1000K</v>
          </cell>
          <cell r="H1246" t="str">
            <v>RB00000692</v>
          </cell>
          <cell r="I1246" t="str">
            <v>2230</v>
          </cell>
          <cell r="J1246">
            <v>13000</v>
          </cell>
          <cell r="K1246" t="str">
            <v>KG</v>
          </cell>
          <cell r="L1246">
            <v>8320</v>
          </cell>
          <cell r="M1246" t="str">
            <v>EUR</v>
          </cell>
          <cell r="N1246">
            <v>16155.1</v>
          </cell>
          <cell r="P1246">
            <v>10041.200000000001</v>
          </cell>
          <cell r="Q1246">
            <v>10041.200000000001</v>
          </cell>
          <cell r="R1246">
            <v>-1721.2</v>
          </cell>
          <cell r="S1246">
            <v>-1721.2</v>
          </cell>
          <cell r="T1246">
            <v>0</v>
          </cell>
        </row>
        <row r="1247">
          <cell r="B1247">
            <v>1120000</v>
          </cell>
          <cell r="C1247" t="str">
            <v>Fertige Erz</v>
          </cell>
          <cell r="D1247" t="str">
            <v>RHSM</v>
          </cell>
          <cell r="E1247" t="str">
            <v>56033142</v>
          </cell>
          <cell r="G1247" t="str">
            <v>LEVOTAN C 01</v>
          </cell>
          <cell r="H1247" t="str">
            <v>RB00000692</v>
          </cell>
          <cell r="I1247" t="str">
            <v>2230</v>
          </cell>
          <cell r="J1247">
            <v>36360</v>
          </cell>
          <cell r="K1247" t="str">
            <v>KG</v>
          </cell>
          <cell r="L1247">
            <v>19114.46</v>
          </cell>
          <cell r="M1247" t="str">
            <v>EUR</v>
          </cell>
          <cell r="N1247">
            <v>23932.15</v>
          </cell>
          <cell r="P1247">
            <v>23932.15</v>
          </cell>
          <cell r="Q1247">
            <v>23932.15</v>
          </cell>
          <cell r="R1247">
            <v>-4817.6899999999996</v>
          </cell>
          <cell r="S1247">
            <v>-4817.6899999999996</v>
          </cell>
          <cell r="T1247">
            <v>0</v>
          </cell>
        </row>
        <row r="1248">
          <cell r="B1248">
            <v>1120000</v>
          </cell>
          <cell r="C1248" t="str">
            <v>Fertige Erz</v>
          </cell>
          <cell r="D1248" t="str">
            <v>RHST</v>
          </cell>
          <cell r="E1248" t="str">
            <v>56027568</v>
          </cell>
          <cell r="G1248" t="str">
            <v>AQUADERM FINISH HAT</v>
          </cell>
          <cell r="H1248" t="str">
            <v>RB00000692</v>
          </cell>
          <cell r="I1248" t="str">
            <v>2230</v>
          </cell>
          <cell r="J1248">
            <v>2000</v>
          </cell>
          <cell r="K1248" t="str">
            <v>KG</v>
          </cell>
          <cell r="L1248">
            <v>7128.6</v>
          </cell>
          <cell r="M1248" t="str">
            <v>EUR</v>
          </cell>
          <cell r="N1248">
            <v>7104.4</v>
          </cell>
          <cell r="P1248">
            <v>6790.4</v>
          </cell>
          <cell r="Q1248">
            <v>6790.4</v>
          </cell>
          <cell r="R1248">
            <v>338.2</v>
          </cell>
          <cell r="S1248">
            <v>338.2</v>
          </cell>
          <cell r="T1248">
            <v>0</v>
          </cell>
        </row>
        <row r="1249">
          <cell r="B1249">
            <v>1120000</v>
          </cell>
          <cell r="C1249" t="str">
            <v>Fertige Erz</v>
          </cell>
          <cell r="D1249" t="str">
            <v>RHSM</v>
          </cell>
          <cell r="E1249" t="str">
            <v>56017503</v>
          </cell>
          <cell r="G1249" t="str">
            <v>TANIGAN RFS   50X20K</v>
          </cell>
          <cell r="H1249" t="str">
            <v>RB00000692</v>
          </cell>
          <cell r="I1249" t="str">
            <v>2230</v>
          </cell>
          <cell r="J1249">
            <v>64000</v>
          </cell>
          <cell r="K1249" t="str">
            <v>KG</v>
          </cell>
          <cell r="L1249">
            <v>45792</v>
          </cell>
          <cell r="M1249" t="str">
            <v>EUR</v>
          </cell>
          <cell r="N1249">
            <v>64217.599999999999</v>
          </cell>
          <cell r="P1249">
            <v>48723.199999999997</v>
          </cell>
          <cell r="Q1249">
            <v>48723.199999999997</v>
          </cell>
          <cell r="R1249">
            <v>-2931.2</v>
          </cell>
          <cell r="S1249">
            <v>-2931.2</v>
          </cell>
          <cell r="T1249">
            <v>0</v>
          </cell>
        </row>
        <row r="1250">
          <cell r="B1250">
            <v>1120000</v>
          </cell>
          <cell r="C1250" t="str">
            <v>Fertige Erz</v>
          </cell>
          <cell r="D1250" t="str">
            <v>RHSM</v>
          </cell>
          <cell r="E1250" t="str">
            <v>56017449</v>
          </cell>
          <cell r="G1250" t="str">
            <v>TANIGAN RFS   25X20K</v>
          </cell>
          <cell r="H1250" t="str">
            <v>RB00000692</v>
          </cell>
          <cell r="I1250" t="str">
            <v>2230</v>
          </cell>
          <cell r="J1250">
            <v>5600</v>
          </cell>
          <cell r="K1250" t="str">
            <v>KG</v>
          </cell>
          <cell r="L1250">
            <v>4079.03</v>
          </cell>
          <cell r="M1250" t="str">
            <v>EUR</v>
          </cell>
          <cell r="N1250">
            <v>6496.56</v>
          </cell>
          <cell r="P1250">
            <v>4333.84</v>
          </cell>
          <cell r="Q1250">
            <v>4333.84</v>
          </cell>
          <cell r="R1250">
            <v>-254.81</v>
          </cell>
          <cell r="S1250">
            <v>-254.81</v>
          </cell>
          <cell r="T1250">
            <v>0</v>
          </cell>
        </row>
        <row r="1251">
          <cell r="B1251">
            <v>1120000</v>
          </cell>
          <cell r="C1251" t="str">
            <v>Fertige Erz</v>
          </cell>
          <cell r="D1251" t="str">
            <v>RHRD</v>
          </cell>
          <cell r="E1251" t="str">
            <v>06527760</v>
          </cell>
          <cell r="G1251" t="str">
            <v>PREVENTOL TP LXS 300</v>
          </cell>
          <cell r="H1251" t="str">
            <v>RB00000692</v>
          </cell>
          <cell r="I1251" t="str">
            <v>2230</v>
          </cell>
          <cell r="J1251">
            <v>433</v>
          </cell>
          <cell r="K1251" t="str">
            <v>KG</v>
          </cell>
          <cell r="L1251">
            <v>1431.97</v>
          </cell>
          <cell r="M1251" t="str">
            <v>EUR</v>
          </cell>
          <cell r="N1251">
            <v>1573.74</v>
          </cell>
          <cell r="P1251">
            <v>1573.74</v>
          </cell>
          <cell r="Q1251">
            <v>1573.74</v>
          </cell>
          <cell r="R1251">
            <v>-141.77000000000001</v>
          </cell>
          <cell r="S1251">
            <v>-141.77000000000001</v>
          </cell>
          <cell r="T1251">
            <v>0</v>
          </cell>
        </row>
        <row r="1252">
          <cell r="B1252">
            <v>1120000</v>
          </cell>
          <cell r="C1252" t="str">
            <v>Fertige Erz</v>
          </cell>
          <cell r="D1252" t="str">
            <v>RHSM</v>
          </cell>
          <cell r="E1252" t="str">
            <v>05263913</v>
          </cell>
          <cell r="G1252" t="str">
            <v>TANIGAN OS-N LIQ.</v>
          </cell>
          <cell r="H1252" t="str">
            <v>RB00000692</v>
          </cell>
          <cell r="I1252" t="str">
            <v>2230</v>
          </cell>
          <cell r="J1252">
            <v>57320</v>
          </cell>
          <cell r="K1252" t="str">
            <v>KG</v>
          </cell>
          <cell r="L1252">
            <v>19603.439999999999</v>
          </cell>
          <cell r="M1252" t="str">
            <v>EUR</v>
          </cell>
          <cell r="N1252">
            <v>20961.919999999998</v>
          </cell>
          <cell r="P1252">
            <v>20961.919999999998</v>
          </cell>
          <cell r="Q1252">
            <v>20961.919999999998</v>
          </cell>
          <cell r="R1252">
            <v>-1358.48</v>
          </cell>
          <cell r="S1252">
            <v>-1358.48</v>
          </cell>
          <cell r="T1252">
            <v>0</v>
          </cell>
        </row>
        <row r="1253">
          <cell r="B1253">
            <v>1120000</v>
          </cell>
          <cell r="C1253" t="str">
            <v>Fertige Erz</v>
          </cell>
          <cell r="D1253" t="str">
            <v>RHSM</v>
          </cell>
          <cell r="E1253" t="str">
            <v>04326725</v>
          </cell>
          <cell r="G1253" t="str">
            <v>AVOLAN IS LIQ.</v>
          </cell>
          <cell r="H1253" t="str">
            <v>RB00000692</v>
          </cell>
          <cell r="I1253" t="str">
            <v>2230</v>
          </cell>
          <cell r="J1253">
            <v>10440</v>
          </cell>
          <cell r="K1253" t="str">
            <v>KG</v>
          </cell>
          <cell r="L1253">
            <v>3402.39</v>
          </cell>
          <cell r="M1253" t="str">
            <v>EUR</v>
          </cell>
          <cell r="N1253">
            <v>3600.76</v>
          </cell>
          <cell r="P1253">
            <v>3600.76</v>
          </cell>
          <cell r="Q1253">
            <v>3600.76</v>
          </cell>
          <cell r="R1253">
            <v>-198.37</v>
          </cell>
          <cell r="S1253">
            <v>-198.37</v>
          </cell>
          <cell r="T1253">
            <v>0</v>
          </cell>
        </row>
        <row r="1254">
          <cell r="B1254">
            <v>1120000</v>
          </cell>
          <cell r="C1254" t="str">
            <v>Fertige Erz</v>
          </cell>
          <cell r="D1254" t="str">
            <v>RHSM</v>
          </cell>
          <cell r="E1254" t="str">
            <v>04230519</v>
          </cell>
          <cell r="G1254" t="str">
            <v>TANIGAN HO LIQ.   12</v>
          </cell>
          <cell r="H1254" t="str">
            <v>RB00000692</v>
          </cell>
          <cell r="I1254" t="str">
            <v>2230</v>
          </cell>
          <cell r="J1254">
            <v>4290</v>
          </cell>
          <cell r="K1254" t="str">
            <v>KG</v>
          </cell>
          <cell r="L1254">
            <v>2046.75</v>
          </cell>
          <cell r="M1254" t="str">
            <v>EUR</v>
          </cell>
          <cell r="N1254">
            <v>2724.15</v>
          </cell>
          <cell r="P1254">
            <v>2164.3000000000002</v>
          </cell>
          <cell r="Q1254">
            <v>2164.3000000000002</v>
          </cell>
          <cell r="R1254">
            <v>-117.55</v>
          </cell>
          <cell r="S1254">
            <v>-117.55</v>
          </cell>
          <cell r="T1254">
            <v>0</v>
          </cell>
        </row>
        <row r="1255">
          <cell r="B1255">
            <v>1120000</v>
          </cell>
          <cell r="C1255" t="str">
            <v>Fertige Erz</v>
          </cell>
          <cell r="D1255" t="str">
            <v>RHSM</v>
          </cell>
          <cell r="E1255" t="str">
            <v>04230055</v>
          </cell>
          <cell r="G1255" t="str">
            <v>TANIGAN HO   50X20KG</v>
          </cell>
          <cell r="H1255" t="str">
            <v>RB00000692</v>
          </cell>
          <cell r="I1255" t="str">
            <v>2230</v>
          </cell>
          <cell r="J1255">
            <v>42000</v>
          </cell>
          <cell r="K1255" t="str">
            <v>KG</v>
          </cell>
          <cell r="L1255">
            <v>40118.410000000003</v>
          </cell>
          <cell r="M1255" t="str">
            <v>EUR</v>
          </cell>
          <cell r="N1255">
            <v>31399.200000000001</v>
          </cell>
          <cell r="P1255">
            <v>42201.599999999999</v>
          </cell>
          <cell r="Q1255">
            <v>31399.200000000001</v>
          </cell>
          <cell r="R1255">
            <v>8719.2099999999991</v>
          </cell>
          <cell r="S1255">
            <v>-2083.19</v>
          </cell>
          <cell r="T1255">
            <v>10802.4</v>
          </cell>
        </row>
        <row r="1256">
          <cell r="B1256">
            <v>1120000</v>
          </cell>
          <cell r="C1256" t="str">
            <v>Fertige Erz</v>
          </cell>
          <cell r="D1256" t="str">
            <v>RHSM</v>
          </cell>
          <cell r="E1256" t="str">
            <v>04230047</v>
          </cell>
          <cell r="G1256" t="str">
            <v>TANIGAN HO   25X20KG</v>
          </cell>
          <cell r="H1256" t="str">
            <v>RB00000692</v>
          </cell>
          <cell r="I1256" t="str">
            <v>2230</v>
          </cell>
          <cell r="J1256">
            <v>18100</v>
          </cell>
          <cell r="K1256" t="str">
            <v>KG</v>
          </cell>
          <cell r="L1256">
            <v>17518.990000000002</v>
          </cell>
          <cell r="M1256" t="str">
            <v>EUR</v>
          </cell>
          <cell r="N1256">
            <v>11334.22</v>
          </cell>
          <cell r="P1256">
            <v>18413.13</v>
          </cell>
          <cell r="Q1256">
            <v>11334.22</v>
          </cell>
          <cell r="R1256">
            <v>6184.77</v>
          </cell>
          <cell r="S1256">
            <v>-894.14</v>
          </cell>
          <cell r="T1256">
            <v>7078.91</v>
          </cell>
        </row>
        <row r="1257">
          <cell r="B1257">
            <v>1120000</v>
          </cell>
          <cell r="C1257" t="str">
            <v>Fertige Erz</v>
          </cell>
          <cell r="D1257" t="str">
            <v>RHSM</v>
          </cell>
          <cell r="E1257" t="str">
            <v>04191009</v>
          </cell>
          <cell r="G1257" t="str">
            <v>AQUADERM XL DI   10K</v>
          </cell>
          <cell r="H1257" t="str">
            <v>RB00000692</v>
          </cell>
          <cell r="I1257" t="str">
            <v>2230</v>
          </cell>
          <cell r="J1257">
            <v>5050</v>
          </cell>
          <cell r="K1257" t="str">
            <v>KG</v>
          </cell>
          <cell r="L1257">
            <v>27108.400000000001</v>
          </cell>
          <cell r="M1257" t="str">
            <v>EUR</v>
          </cell>
          <cell r="N1257">
            <v>30632.29</v>
          </cell>
          <cell r="P1257">
            <v>30846.92</v>
          </cell>
          <cell r="Q1257">
            <v>30632.29</v>
          </cell>
          <cell r="R1257">
            <v>-3523.89</v>
          </cell>
          <cell r="S1257">
            <v>-3738.52</v>
          </cell>
          <cell r="T1257">
            <v>214.63</v>
          </cell>
        </row>
        <row r="1258">
          <cell r="B1258">
            <v>1120000</v>
          </cell>
          <cell r="C1258" t="str">
            <v>Fertige Erz</v>
          </cell>
          <cell r="D1258" t="str">
            <v>RHSM</v>
          </cell>
          <cell r="E1258" t="str">
            <v>04190991</v>
          </cell>
          <cell r="G1258" t="str">
            <v>AQUADERM XL DI   200</v>
          </cell>
          <cell r="H1258" t="str">
            <v>RB00000692</v>
          </cell>
          <cell r="I1258" t="str">
            <v>2230</v>
          </cell>
          <cell r="J1258">
            <v>13000</v>
          </cell>
          <cell r="K1258" t="str">
            <v>KG</v>
          </cell>
          <cell r="L1258">
            <v>61152</v>
          </cell>
          <cell r="M1258" t="str">
            <v>EUR</v>
          </cell>
          <cell r="N1258">
            <v>102125.4</v>
          </cell>
          <cell r="P1258">
            <v>63363.3</v>
          </cell>
          <cell r="Q1258">
            <v>63363.3</v>
          </cell>
          <cell r="R1258">
            <v>-2211.3000000000002</v>
          </cell>
          <cell r="S1258">
            <v>-2211.3000000000002</v>
          </cell>
          <cell r="T1258">
            <v>0</v>
          </cell>
        </row>
        <row r="1259">
          <cell r="B1259">
            <v>1120000</v>
          </cell>
          <cell r="C1259" t="str">
            <v>Fertige Erz</v>
          </cell>
          <cell r="D1259" t="str">
            <v>RHSM</v>
          </cell>
          <cell r="E1259" t="str">
            <v>04097696</v>
          </cell>
          <cell r="G1259" t="str">
            <v>TANIGAN RFS LIQ.</v>
          </cell>
          <cell r="H1259" t="str">
            <v>RB00000692</v>
          </cell>
          <cell r="I1259" t="str">
            <v>2230</v>
          </cell>
          <cell r="J1259">
            <v>40166</v>
          </cell>
          <cell r="K1259" t="str">
            <v>KG</v>
          </cell>
          <cell r="L1259">
            <v>12784.84</v>
          </cell>
          <cell r="M1259" t="str">
            <v>EUR</v>
          </cell>
          <cell r="N1259">
            <v>13491.76</v>
          </cell>
          <cell r="P1259">
            <v>13491.76</v>
          </cell>
          <cell r="Q1259">
            <v>13491.76</v>
          </cell>
          <cell r="R1259">
            <v>-706.92</v>
          </cell>
          <cell r="S1259">
            <v>-706.92</v>
          </cell>
          <cell r="T1259">
            <v>0</v>
          </cell>
        </row>
        <row r="1260">
          <cell r="B1260">
            <v>1120000</v>
          </cell>
          <cell r="C1260" t="str">
            <v>Fertige Erz</v>
          </cell>
          <cell r="D1260" t="str">
            <v>RHSM</v>
          </cell>
          <cell r="E1260" t="str">
            <v>04092783</v>
          </cell>
          <cell r="G1260" t="str">
            <v>TANIGAN PAK-N LIQ.</v>
          </cell>
          <cell r="H1260" t="str">
            <v>RB00000692</v>
          </cell>
          <cell r="I1260" t="str">
            <v>2230</v>
          </cell>
          <cell r="J1260">
            <v>14106</v>
          </cell>
          <cell r="K1260" t="str">
            <v>KG</v>
          </cell>
          <cell r="L1260">
            <v>4433.5200000000004</v>
          </cell>
          <cell r="M1260" t="str">
            <v>EUR</v>
          </cell>
          <cell r="N1260">
            <v>4750.8999999999996</v>
          </cell>
          <cell r="P1260">
            <v>4750.8999999999996</v>
          </cell>
          <cell r="Q1260">
            <v>4750.8999999999996</v>
          </cell>
          <cell r="R1260">
            <v>-317.38</v>
          </cell>
          <cell r="S1260">
            <v>-317.38</v>
          </cell>
          <cell r="T1260">
            <v>0</v>
          </cell>
        </row>
        <row r="1261">
          <cell r="B1261">
            <v>1120000</v>
          </cell>
          <cell r="C1261" t="str">
            <v>Fertige Erz</v>
          </cell>
          <cell r="D1261" t="str">
            <v>RHSM</v>
          </cell>
          <cell r="E1261" t="str">
            <v>04022114</v>
          </cell>
          <cell r="G1261" t="str">
            <v>TANIGAN 3LN LIQ.</v>
          </cell>
          <cell r="H1261" t="str">
            <v>RB00000692</v>
          </cell>
          <cell r="I1261" t="str">
            <v>2230</v>
          </cell>
          <cell r="J1261">
            <v>25980</v>
          </cell>
          <cell r="K1261" t="str">
            <v>KG</v>
          </cell>
          <cell r="L1261">
            <v>9952.94</v>
          </cell>
          <cell r="M1261" t="str">
            <v>EUR</v>
          </cell>
          <cell r="N1261">
            <v>10781.7</v>
          </cell>
          <cell r="P1261">
            <v>10781.7</v>
          </cell>
          <cell r="Q1261">
            <v>10781.7</v>
          </cell>
          <cell r="R1261">
            <v>-828.76</v>
          </cell>
          <cell r="S1261">
            <v>-828.76</v>
          </cell>
          <cell r="T1261">
            <v>0</v>
          </cell>
        </row>
        <row r="1262">
          <cell r="B1262">
            <v>1120000</v>
          </cell>
          <cell r="C1262" t="str">
            <v>Fertige Erz</v>
          </cell>
          <cell r="D1262" t="str">
            <v>RHRD</v>
          </cell>
          <cell r="E1262" t="str">
            <v>03967429</v>
          </cell>
          <cell r="G1262" t="str">
            <v>PREVENTOL TP LXS 300</v>
          </cell>
          <cell r="H1262" t="str">
            <v>RB00000692</v>
          </cell>
          <cell r="I1262" t="str">
            <v>2230</v>
          </cell>
          <cell r="J1262">
            <v>3660</v>
          </cell>
          <cell r="K1262" t="str">
            <v>KG</v>
          </cell>
          <cell r="L1262">
            <v>12816.23</v>
          </cell>
          <cell r="M1262" t="str">
            <v>EUR</v>
          </cell>
          <cell r="N1262">
            <v>16483.18</v>
          </cell>
          <cell r="P1262">
            <v>14011.94</v>
          </cell>
          <cell r="Q1262">
            <v>14011.94</v>
          </cell>
          <cell r="R1262">
            <v>-1195.71</v>
          </cell>
          <cell r="S1262">
            <v>-1195.71</v>
          </cell>
          <cell r="T1262">
            <v>0</v>
          </cell>
        </row>
        <row r="1263">
          <cell r="B1263">
            <v>1120000</v>
          </cell>
          <cell r="C1263" t="str">
            <v>Fertige Erz</v>
          </cell>
          <cell r="D1263" t="str">
            <v>RHRD</v>
          </cell>
          <cell r="E1263" t="str">
            <v>03967410</v>
          </cell>
          <cell r="G1263" t="str">
            <v>PREVENTOL TP LXS 300</v>
          </cell>
          <cell r="H1263" t="str">
            <v>RB00000692</v>
          </cell>
          <cell r="I1263" t="str">
            <v>2230</v>
          </cell>
          <cell r="J1263">
            <v>12000</v>
          </cell>
          <cell r="K1263" t="str">
            <v>KG</v>
          </cell>
          <cell r="L1263">
            <v>41072.400000000001</v>
          </cell>
          <cell r="M1263" t="str">
            <v>EUR</v>
          </cell>
          <cell r="N1263">
            <v>54123.6</v>
          </cell>
          <cell r="P1263">
            <v>44988</v>
          </cell>
          <cell r="Q1263">
            <v>44988</v>
          </cell>
          <cell r="R1263">
            <v>-3915.6</v>
          </cell>
          <cell r="S1263">
            <v>-3915.6</v>
          </cell>
          <cell r="T1263">
            <v>0</v>
          </cell>
        </row>
        <row r="1264">
          <cell r="B1264">
            <v>1120000</v>
          </cell>
          <cell r="C1264" t="str">
            <v>Fertige Erz</v>
          </cell>
          <cell r="D1264" t="str">
            <v>RHSM</v>
          </cell>
          <cell r="E1264" t="str">
            <v>03937880</v>
          </cell>
          <cell r="G1264" t="str">
            <v>TANIGAN LF-N   500KG</v>
          </cell>
          <cell r="H1264" t="str">
            <v>RB00000692</v>
          </cell>
          <cell r="I1264" t="str">
            <v>2230</v>
          </cell>
          <cell r="J1264">
            <v>10000</v>
          </cell>
          <cell r="K1264" t="str">
            <v>KG</v>
          </cell>
          <cell r="L1264">
            <v>7227</v>
          </cell>
          <cell r="M1264" t="str">
            <v>EUR</v>
          </cell>
          <cell r="N1264">
            <v>9360</v>
          </cell>
          <cell r="P1264">
            <v>7591</v>
          </cell>
          <cell r="Q1264">
            <v>7591</v>
          </cell>
          <cell r="R1264">
            <v>-364</v>
          </cell>
          <cell r="S1264">
            <v>-364</v>
          </cell>
          <cell r="T1264">
            <v>0</v>
          </cell>
        </row>
        <row r="1265">
          <cell r="B1265">
            <v>1120000</v>
          </cell>
          <cell r="C1265" t="str">
            <v>Fertige Erz</v>
          </cell>
          <cell r="D1265" t="str">
            <v>RHST</v>
          </cell>
          <cell r="E1265" t="str">
            <v>03912292</v>
          </cell>
          <cell r="G1265" t="str">
            <v>BAYDERM CARAMEL CO</v>
          </cell>
          <cell r="H1265" t="str">
            <v>RB00000692</v>
          </cell>
          <cell r="I1265" t="str">
            <v>2230</v>
          </cell>
          <cell r="J1265">
            <v>720</v>
          </cell>
          <cell r="K1265" t="str">
            <v>KG</v>
          </cell>
          <cell r="L1265">
            <v>2684.3</v>
          </cell>
          <cell r="M1265" t="str">
            <v>EUR</v>
          </cell>
          <cell r="N1265">
            <v>3166.99</v>
          </cell>
          <cell r="P1265">
            <v>2638.66</v>
          </cell>
          <cell r="Q1265">
            <v>2638.66</v>
          </cell>
          <cell r="R1265">
            <v>45.64</v>
          </cell>
          <cell r="S1265">
            <v>45.64</v>
          </cell>
          <cell r="T1265">
            <v>0</v>
          </cell>
        </row>
        <row r="1266">
          <cell r="B1266">
            <v>1120000</v>
          </cell>
          <cell r="C1266" t="str">
            <v>Fertige Erz</v>
          </cell>
          <cell r="D1266" t="str">
            <v>RHSM</v>
          </cell>
          <cell r="E1266" t="str">
            <v>03910192</v>
          </cell>
          <cell r="G1266" t="str">
            <v>BAYGEN FINISH AL   6</v>
          </cell>
          <cell r="H1266" t="str">
            <v>RB00000692</v>
          </cell>
          <cell r="I1266" t="str">
            <v>2230</v>
          </cell>
          <cell r="J1266">
            <v>1440</v>
          </cell>
          <cell r="K1266" t="str">
            <v>KG</v>
          </cell>
          <cell r="L1266">
            <v>3439.74</v>
          </cell>
          <cell r="M1266" t="str">
            <v>EUR</v>
          </cell>
          <cell r="N1266">
            <v>1379.23</v>
          </cell>
          <cell r="P1266">
            <v>3488.54</v>
          </cell>
          <cell r="Q1266">
            <v>1379.23</v>
          </cell>
          <cell r="R1266">
            <v>2060.5100000000002</v>
          </cell>
          <cell r="S1266">
            <v>-48.8</v>
          </cell>
          <cell r="T1266">
            <v>2109.31</v>
          </cell>
        </row>
        <row r="1267">
          <cell r="B1267">
            <v>1120000</v>
          </cell>
          <cell r="C1267" t="str">
            <v>Fertige Erz</v>
          </cell>
          <cell r="D1267" t="str">
            <v>RHST</v>
          </cell>
          <cell r="E1267" t="str">
            <v>03907019</v>
          </cell>
          <cell r="G1267" t="str">
            <v>BAYDERM YELLOW BO</v>
          </cell>
          <cell r="H1267" t="str">
            <v>RB00000692</v>
          </cell>
          <cell r="I1267" t="str">
            <v>2230</v>
          </cell>
          <cell r="J1267">
            <v>2325</v>
          </cell>
          <cell r="K1267" t="str">
            <v>KG</v>
          </cell>
          <cell r="L1267">
            <v>11497.13</v>
          </cell>
          <cell r="M1267" t="str">
            <v>EUR</v>
          </cell>
          <cell r="N1267">
            <v>18876.669999999998</v>
          </cell>
          <cell r="P1267">
            <v>10920.99</v>
          </cell>
          <cell r="Q1267">
            <v>10920.99</v>
          </cell>
          <cell r="R1267">
            <v>576.14</v>
          </cell>
          <cell r="S1267">
            <v>576.14</v>
          </cell>
          <cell r="T1267">
            <v>0</v>
          </cell>
        </row>
        <row r="1268">
          <cell r="B1268">
            <v>1120000</v>
          </cell>
          <cell r="C1268" t="str">
            <v>Fertige Erz</v>
          </cell>
          <cell r="D1268" t="str">
            <v>RHSM</v>
          </cell>
          <cell r="E1268" t="str">
            <v>03887484</v>
          </cell>
          <cell r="G1268" t="str">
            <v>BAYKANOL SL   50X20K</v>
          </cell>
          <cell r="H1268" t="str">
            <v>RB00000692</v>
          </cell>
          <cell r="I1268" t="str">
            <v>2230</v>
          </cell>
          <cell r="J1268">
            <v>59000</v>
          </cell>
          <cell r="K1268" t="str">
            <v>KG</v>
          </cell>
          <cell r="L1268">
            <v>41860.5</v>
          </cell>
          <cell r="M1268" t="str">
            <v>EUR</v>
          </cell>
          <cell r="N1268">
            <v>82859.600000000006</v>
          </cell>
          <cell r="P1268">
            <v>43701.3</v>
          </cell>
          <cell r="Q1268">
            <v>43701.3</v>
          </cell>
          <cell r="R1268">
            <v>-1840.8</v>
          </cell>
          <cell r="S1268">
            <v>-1840.8</v>
          </cell>
          <cell r="T1268">
            <v>0</v>
          </cell>
        </row>
        <row r="1269">
          <cell r="B1269">
            <v>1120000</v>
          </cell>
          <cell r="C1269" t="str">
            <v>Fertige Erz</v>
          </cell>
          <cell r="D1269" t="str">
            <v>RHSM</v>
          </cell>
          <cell r="E1269" t="str">
            <v>03887476</v>
          </cell>
          <cell r="G1269" t="str">
            <v>BAYKANOL SL   25X20K</v>
          </cell>
          <cell r="H1269" t="str">
            <v>RB00000692</v>
          </cell>
          <cell r="I1269" t="str">
            <v>2230</v>
          </cell>
          <cell r="J1269">
            <v>2060</v>
          </cell>
          <cell r="K1269" t="str">
            <v>KG</v>
          </cell>
          <cell r="L1269">
            <v>1487.75</v>
          </cell>
          <cell r="M1269" t="str">
            <v>EUR</v>
          </cell>
          <cell r="N1269">
            <v>2406.9</v>
          </cell>
          <cell r="P1269">
            <v>1551.59</v>
          </cell>
          <cell r="Q1269">
            <v>1551.59</v>
          </cell>
          <cell r="R1269">
            <v>-63.84</v>
          </cell>
          <cell r="S1269">
            <v>-63.84</v>
          </cell>
          <cell r="T1269">
            <v>0</v>
          </cell>
        </row>
        <row r="1270">
          <cell r="B1270">
            <v>1120000</v>
          </cell>
          <cell r="C1270" t="str">
            <v>Fertige Erz</v>
          </cell>
          <cell r="D1270" t="str">
            <v>RHST</v>
          </cell>
          <cell r="E1270" t="str">
            <v>03876024</v>
          </cell>
          <cell r="G1270" t="str">
            <v>BAYDERM LEMON BO   2</v>
          </cell>
          <cell r="H1270" t="str">
            <v>RB00000692</v>
          </cell>
          <cell r="I1270" t="str">
            <v>2230</v>
          </cell>
          <cell r="J1270">
            <v>800</v>
          </cell>
          <cell r="K1270" t="str">
            <v>KG</v>
          </cell>
          <cell r="L1270">
            <v>8838.16</v>
          </cell>
          <cell r="M1270" t="str">
            <v>EUR</v>
          </cell>
          <cell r="N1270">
            <v>11840.88</v>
          </cell>
          <cell r="P1270">
            <v>9350.4</v>
          </cell>
          <cell r="Q1270">
            <v>9350.4</v>
          </cell>
          <cell r="R1270">
            <v>-512.24</v>
          </cell>
          <cell r="S1270">
            <v>-512.24</v>
          </cell>
          <cell r="T1270">
            <v>0</v>
          </cell>
        </row>
        <row r="1271">
          <cell r="B1271">
            <v>1120000</v>
          </cell>
          <cell r="C1271" t="str">
            <v>Fertige Erz</v>
          </cell>
          <cell r="D1271" t="str">
            <v>RHST</v>
          </cell>
          <cell r="E1271" t="str">
            <v>03851269</v>
          </cell>
          <cell r="G1271" t="str">
            <v>BAYDERM SAPPHIRE BO</v>
          </cell>
          <cell r="H1271" t="str">
            <v>RB00000692</v>
          </cell>
          <cell r="I1271" t="str">
            <v>2230</v>
          </cell>
          <cell r="J1271">
            <v>425</v>
          </cell>
          <cell r="K1271" t="str">
            <v>KG</v>
          </cell>
          <cell r="L1271">
            <v>5573.87</v>
          </cell>
          <cell r="M1271" t="str">
            <v>EUR</v>
          </cell>
          <cell r="N1271">
            <v>6299.44</v>
          </cell>
          <cell r="P1271">
            <v>6058.5</v>
          </cell>
          <cell r="Q1271">
            <v>6058.5</v>
          </cell>
          <cell r="R1271">
            <v>-484.63</v>
          </cell>
          <cell r="S1271">
            <v>-484.63</v>
          </cell>
          <cell r="T1271">
            <v>0</v>
          </cell>
        </row>
        <row r="1272">
          <cell r="B1272">
            <v>1120000</v>
          </cell>
          <cell r="C1272" t="str">
            <v>Fertige Erz</v>
          </cell>
          <cell r="D1272" t="str">
            <v>RHST</v>
          </cell>
          <cell r="E1272" t="str">
            <v>03851188</v>
          </cell>
          <cell r="G1272" t="str">
            <v>BAYDERM DARK BROWN C</v>
          </cell>
          <cell r="H1272" t="str">
            <v>RB00000692</v>
          </cell>
          <cell r="I1272" t="str">
            <v>2230</v>
          </cell>
          <cell r="J1272">
            <v>360</v>
          </cell>
          <cell r="K1272" t="str">
            <v>KG</v>
          </cell>
          <cell r="L1272">
            <v>1108.08</v>
          </cell>
          <cell r="M1272" t="str">
            <v>EUR</v>
          </cell>
          <cell r="N1272">
            <v>1960.38</v>
          </cell>
          <cell r="P1272">
            <v>1153.58</v>
          </cell>
          <cell r="Q1272">
            <v>1153.58</v>
          </cell>
          <cell r="R1272">
            <v>-45.5</v>
          </cell>
          <cell r="S1272">
            <v>-45.5</v>
          </cell>
          <cell r="T1272">
            <v>0</v>
          </cell>
        </row>
        <row r="1273">
          <cell r="B1273">
            <v>1120000</v>
          </cell>
          <cell r="C1273" t="str">
            <v>Fertige Erz</v>
          </cell>
          <cell r="D1273" t="str">
            <v>RHST</v>
          </cell>
          <cell r="E1273" t="str">
            <v>03851072</v>
          </cell>
          <cell r="G1273" t="str">
            <v>BAYDERM BROWN CO   4</v>
          </cell>
          <cell r="H1273" t="str">
            <v>RB00000692</v>
          </cell>
          <cell r="I1273" t="str">
            <v>2230</v>
          </cell>
          <cell r="J1273">
            <v>1760</v>
          </cell>
          <cell r="K1273" t="str">
            <v>KG</v>
          </cell>
          <cell r="L1273">
            <v>5356.56</v>
          </cell>
          <cell r="M1273" t="str">
            <v>EUR</v>
          </cell>
          <cell r="N1273">
            <v>5872.06</v>
          </cell>
          <cell r="P1273">
            <v>5437.7</v>
          </cell>
          <cell r="Q1273">
            <v>5437.7</v>
          </cell>
          <cell r="R1273">
            <v>-81.14</v>
          </cell>
          <cell r="S1273">
            <v>-81.14</v>
          </cell>
          <cell r="T1273">
            <v>0</v>
          </cell>
        </row>
        <row r="1274">
          <cell r="B1274">
            <v>1120000</v>
          </cell>
          <cell r="C1274" t="str">
            <v>Fertige Erz</v>
          </cell>
          <cell r="D1274" t="str">
            <v>RHST</v>
          </cell>
          <cell r="E1274" t="str">
            <v>03839331</v>
          </cell>
          <cell r="G1274" t="str">
            <v>BAYDERM RED VIOLET B</v>
          </cell>
          <cell r="H1274" t="str">
            <v>RB00000692</v>
          </cell>
          <cell r="I1274" t="str">
            <v>2230</v>
          </cell>
          <cell r="J1274">
            <v>900</v>
          </cell>
          <cell r="K1274" t="str">
            <v>KG</v>
          </cell>
          <cell r="L1274">
            <v>9288</v>
          </cell>
          <cell r="M1274" t="str">
            <v>EUR</v>
          </cell>
          <cell r="N1274">
            <v>12606.66</v>
          </cell>
          <cell r="P1274">
            <v>9945.09</v>
          </cell>
          <cell r="Q1274">
            <v>9945.09</v>
          </cell>
          <cell r="R1274">
            <v>-657.09</v>
          </cell>
          <cell r="S1274">
            <v>-657.09</v>
          </cell>
          <cell r="T1274">
            <v>0</v>
          </cell>
        </row>
        <row r="1275">
          <cell r="B1275">
            <v>1120000</v>
          </cell>
          <cell r="C1275" t="str">
            <v>Fertige Erz</v>
          </cell>
          <cell r="D1275" t="str">
            <v>RHST</v>
          </cell>
          <cell r="E1275" t="str">
            <v>03833538</v>
          </cell>
          <cell r="G1275" t="str">
            <v>BAYDERM FINISH 85 UD</v>
          </cell>
          <cell r="H1275" t="str">
            <v>RB00000692</v>
          </cell>
          <cell r="I1275" t="str">
            <v>2230</v>
          </cell>
          <cell r="J1275">
            <v>4320</v>
          </cell>
          <cell r="K1275" t="str">
            <v>KG</v>
          </cell>
          <cell r="L1275">
            <v>13492.22</v>
          </cell>
          <cell r="M1275" t="str">
            <v>EUR</v>
          </cell>
          <cell r="N1275">
            <v>15076.37</v>
          </cell>
          <cell r="P1275">
            <v>13509.5</v>
          </cell>
          <cell r="Q1275">
            <v>13509.5</v>
          </cell>
          <cell r="R1275">
            <v>-17.28</v>
          </cell>
          <cell r="S1275">
            <v>-17.28</v>
          </cell>
          <cell r="T1275">
            <v>0</v>
          </cell>
        </row>
        <row r="1276">
          <cell r="B1276">
            <v>1120000</v>
          </cell>
          <cell r="C1276" t="str">
            <v>Fertige Erz</v>
          </cell>
          <cell r="D1276" t="str">
            <v>RHKF</v>
          </cell>
          <cell r="E1276" t="str">
            <v>03829808</v>
          </cell>
          <cell r="G1276" t="str">
            <v>BAYDERM BOTTOM DLV-N</v>
          </cell>
          <cell r="H1276" t="str">
            <v>RB00000692</v>
          </cell>
          <cell r="I1276" t="str">
            <v>2230</v>
          </cell>
          <cell r="J1276">
            <v>50</v>
          </cell>
          <cell r="K1276" t="str">
            <v>KG</v>
          </cell>
          <cell r="L1276">
            <v>140.30000000000001</v>
          </cell>
          <cell r="M1276" t="str">
            <v>EUR</v>
          </cell>
          <cell r="N1276">
            <v>178.49</v>
          </cell>
          <cell r="P1276">
            <v>135.36000000000001</v>
          </cell>
          <cell r="Q1276">
            <v>135.36000000000001</v>
          </cell>
          <cell r="R1276">
            <v>4.9400000000000004</v>
          </cell>
          <cell r="S1276">
            <v>4.9400000000000004</v>
          </cell>
          <cell r="T1276">
            <v>0</v>
          </cell>
        </row>
        <row r="1277">
          <cell r="B1277">
            <v>1120000</v>
          </cell>
          <cell r="C1277" t="str">
            <v>Fertige Erz</v>
          </cell>
          <cell r="D1277" t="str">
            <v>RHST</v>
          </cell>
          <cell r="E1277" t="str">
            <v>03829808</v>
          </cell>
          <cell r="G1277" t="str">
            <v>BAYDERM BOTTOM DLV-N</v>
          </cell>
          <cell r="H1277" t="str">
            <v>RB00000692</v>
          </cell>
          <cell r="I1277" t="str">
            <v>2230</v>
          </cell>
          <cell r="J1277">
            <v>14400</v>
          </cell>
          <cell r="K1277" t="str">
            <v>KG</v>
          </cell>
          <cell r="L1277">
            <v>40406.400000000001</v>
          </cell>
          <cell r="M1277" t="str">
            <v>EUR</v>
          </cell>
          <cell r="N1277">
            <v>51405.120000000003</v>
          </cell>
          <cell r="P1277">
            <v>38983.68</v>
          </cell>
          <cell r="Q1277">
            <v>38983.68</v>
          </cell>
          <cell r="R1277">
            <v>1422.72</v>
          </cell>
          <cell r="S1277">
            <v>1422.72</v>
          </cell>
          <cell r="T1277">
            <v>0</v>
          </cell>
        </row>
        <row r="1278">
          <cell r="B1278">
            <v>1120000</v>
          </cell>
          <cell r="C1278" t="str">
            <v>Fertige Erz</v>
          </cell>
          <cell r="D1278" t="str">
            <v>RHST</v>
          </cell>
          <cell r="E1278" t="str">
            <v>03829794</v>
          </cell>
          <cell r="G1278" t="str">
            <v>BAYDERM BOTTOM DLV-N</v>
          </cell>
          <cell r="H1278" t="str">
            <v>RB00000692</v>
          </cell>
          <cell r="I1278" t="str">
            <v>2230</v>
          </cell>
          <cell r="J1278">
            <v>69120</v>
          </cell>
          <cell r="K1278" t="str">
            <v>KG</v>
          </cell>
          <cell r="L1278">
            <v>192644.35</v>
          </cell>
          <cell r="M1278" t="str">
            <v>EUR</v>
          </cell>
          <cell r="N1278">
            <v>185110.27</v>
          </cell>
          <cell r="P1278">
            <v>185531.9</v>
          </cell>
          <cell r="Q1278">
            <v>185110.27</v>
          </cell>
          <cell r="R1278">
            <v>7534.08</v>
          </cell>
          <cell r="S1278">
            <v>7112.45</v>
          </cell>
          <cell r="T1278">
            <v>421.63</v>
          </cell>
        </row>
        <row r="1279">
          <cell r="B1279">
            <v>1120000</v>
          </cell>
          <cell r="C1279" t="str">
            <v>Fertige Erz</v>
          </cell>
          <cell r="D1279" t="str">
            <v>RHSM</v>
          </cell>
          <cell r="E1279" t="str">
            <v>03817591</v>
          </cell>
          <cell r="G1279" t="str">
            <v>AQUADERM XL 70   25K</v>
          </cell>
          <cell r="H1279" t="str">
            <v>RB00000692</v>
          </cell>
          <cell r="I1279" t="str">
            <v>2230</v>
          </cell>
          <cell r="J1279">
            <v>2375</v>
          </cell>
          <cell r="K1279" t="str">
            <v>KG</v>
          </cell>
          <cell r="L1279">
            <v>15633.91</v>
          </cell>
          <cell r="M1279" t="str">
            <v>EUR</v>
          </cell>
          <cell r="N1279">
            <v>23388.53</v>
          </cell>
          <cell r="P1279">
            <v>15783.54</v>
          </cell>
          <cell r="Q1279">
            <v>15783.54</v>
          </cell>
          <cell r="R1279">
            <v>-149.63</v>
          </cell>
          <cell r="S1279">
            <v>-149.63</v>
          </cell>
          <cell r="T1279">
            <v>0</v>
          </cell>
        </row>
        <row r="1280">
          <cell r="B1280">
            <v>1120000</v>
          </cell>
          <cell r="C1280" t="str">
            <v>Fertige Erz</v>
          </cell>
          <cell r="D1280" t="str">
            <v>RHSM</v>
          </cell>
          <cell r="E1280" t="str">
            <v>03817559</v>
          </cell>
          <cell r="G1280" t="str">
            <v>AQUADERM XL 70   10K</v>
          </cell>
          <cell r="H1280" t="str">
            <v>RB00000692</v>
          </cell>
          <cell r="I1280" t="str">
            <v>2230</v>
          </cell>
          <cell r="J1280">
            <v>5130</v>
          </cell>
          <cell r="K1280" t="str">
            <v>KG</v>
          </cell>
          <cell r="L1280">
            <v>35591.94</v>
          </cell>
          <cell r="M1280" t="str">
            <v>EUR</v>
          </cell>
          <cell r="N1280">
            <v>45125.53</v>
          </cell>
          <cell r="P1280">
            <v>37491.58</v>
          </cell>
          <cell r="Q1280">
            <v>37491.58</v>
          </cell>
          <cell r="R1280">
            <v>-1899.64</v>
          </cell>
          <cell r="S1280">
            <v>-1899.64</v>
          </cell>
          <cell r="T1280">
            <v>0</v>
          </cell>
        </row>
        <row r="1281">
          <cell r="B1281">
            <v>1120000</v>
          </cell>
          <cell r="C1281" t="str">
            <v>Fertige Erz</v>
          </cell>
          <cell r="D1281" t="str">
            <v>RHST</v>
          </cell>
          <cell r="E1281" t="str">
            <v>03784332</v>
          </cell>
          <cell r="G1281" t="str">
            <v>BAYDERM WHITE CGO</v>
          </cell>
          <cell r="H1281" t="str">
            <v>RB00000692</v>
          </cell>
          <cell r="I1281" t="str">
            <v>2230</v>
          </cell>
          <cell r="J1281">
            <v>3450</v>
          </cell>
          <cell r="K1281" t="str">
            <v>KG</v>
          </cell>
          <cell r="L1281">
            <v>13173.14</v>
          </cell>
          <cell r="M1281" t="str">
            <v>EUR</v>
          </cell>
          <cell r="N1281">
            <v>19569.09</v>
          </cell>
          <cell r="P1281">
            <v>12815.03</v>
          </cell>
          <cell r="Q1281">
            <v>12815.03</v>
          </cell>
          <cell r="R1281">
            <v>358.11</v>
          </cell>
          <cell r="S1281">
            <v>358.11</v>
          </cell>
          <cell r="T1281">
            <v>0</v>
          </cell>
        </row>
        <row r="1282">
          <cell r="B1282">
            <v>1120000</v>
          </cell>
          <cell r="C1282" t="str">
            <v>Fertige Erz</v>
          </cell>
          <cell r="D1282" t="str">
            <v>RHST</v>
          </cell>
          <cell r="E1282" t="str">
            <v>03784189</v>
          </cell>
          <cell r="G1282" t="str">
            <v>BAYDERM WHITE CBO</v>
          </cell>
          <cell r="H1282" t="str">
            <v>RB00000692</v>
          </cell>
          <cell r="I1282" t="str">
            <v>2230</v>
          </cell>
          <cell r="J1282">
            <v>5250</v>
          </cell>
          <cell r="K1282" t="str">
            <v>KG</v>
          </cell>
          <cell r="L1282">
            <v>20036.099999999999</v>
          </cell>
          <cell r="M1282" t="str">
            <v>EUR</v>
          </cell>
          <cell r="N1282">
            <v>18613.88</v>
          </cell>
          <cell r="P1282">
            <v>19443.900000000001</v>
          </cell>
          <cell r="Q1282">
            <v>18613.88</v>
          </cell>
          <cell r="R1282">
            <v>1422.22</v>
          </cell>
          <cell r="S1282">
            <v>592.20000000000005</v>
          </cell>
          <cell r="T1282">
            <v>830.02</v>
          </cell>
        </row>
        <row r="1283">
          <cell r="B1283">
            <v>1120000</v>
          </cell>
          <cell r="C1283" t="str">
            <v>Fertige Erz</v>
          </cell>
          <cell r="D1283" t="str">
            <v>RHST</v>
          </cell>
          <cell r="E1283" t="str">
            <v>03784073</v>
          </cell>
          <cell r="G1283" t="str">
            <v>BAYDERM WHITE CRO</v>
          </cell>
          <cell r="H1283" t="str">
            <v>RB00000692</v>
          </cell>
          <cell r="I1283" t="str">
            <v>2230</v>
          </cell>
          <cell r="J1283">
            <v>4650</v>
          </cell>
          <cell r="K1283" t="str">
            <v>KG</v>
          </cell>
          <cell r="L1283">
            <v>17801.59</v>
          </cell>
          <cell r="M1283" t="str">
            <v>EUR</v>
          </cell>
          <cell r="N1283">
            <v>17182.22</v>
          </cell>
          <cell r="P1283">
            <v>17286.38</v>
          </cell>
          <cell r="Q1283">
            <v>17182.22</v>
          </cell>
          <cell r="R1283">
            <v>619.37</v>
          </cell>
          <cell r="S1283">
            <v>515.21</v>
          </cell>
          <cell r="T1283">
            <v>104.16</v>
          </cell>
        </row>
        <row r="1284">
          <cell r="B1284">
            <v>1120000</v>
          </cell>
          <cell r="C1284" t="str">
            <v>Fertige Erz</v>
          </cell>
          <cell r="D1284" t="str">
            <v>RHST</v>
          </cell>
          <cell r="E1284" t="str">
            <v>03784030</v>
          </cell>
          <cell r="G1284" t="str">
            <v>BAYDERM TURQUOISE BO</v>
          </cell>
          <cell r="H1284" t="str">
            <v>RB00000692</v>
          </cell>
          <cell r="I1284" t="str">
            <v>2230</v>
          </cell>
          <cell r="J1284">
            <v>1050</v>
          </cell>
          <cell r="K1284" t="str">
            <v>KG</v>
          </cell>
          <cell r="L1284">
            <v>5495.7</v>
          </cell>
          <cell r="M1284" t="str">
            <v>EUR</v>
          </cell>
          <cell r="N1284">
            <v>8894.02</v>
          </cell>
          <cell r="P1284">
            <v>5461.05</v>
          </cell>
          <cell r="Q1284">
            <v>5461.05</v>
          </cell>
          <cell r="R1284">
            <v>34.65</v>
          </cell>
          <cell r="S1284">
            <v>34.65</v>
          </cell>
          <cell r="T1284">
            <v>0</v>
          </cell>
        </row>
        <row r="1285">
          <cell r="B1285">
            <v>1120000</v>
          </cell>
          <cell r="C1285" t="str">
            <v>Fertige Erz</v>
          </cell>
          <cell r="D1285" t="str">
            <v>RHST</v>
          </cell>
          <cell r="E1285" t="str">
            <v>03783573</v>
          </cell>
          <cell r="G1285" t="str">
            <v>BAYDERM RED BO   25K</v>
          </cell>
          <cell r="H1285" t="str">
            <v>RB00000692</v>
          </cell>
          <cell r="I1285" t="str">
            <v>2230</v>
          </cell>
          <cell r="J1285">
            <v>350</v>
          </cell>
          <cell r="K1285" t="str">
            <v>KG</v>
          </cell>
          <cell r="L1285">
            <v>3141.95</v>
          </cell>
          <cell r="M1285" t="str">
            <v>EUR</v>
          </cell>
          <cell r="N1285">
            <v>4381.51</v>
          </cell>
          <cell r="P1285">
            <v>3169.43</v>
          </cell>
          <cell r="Q1285">
            <v>3169.43</v>
          </cell>
          <cell r="R1285">
            <v>-27.48</v>
          </cell>
          <cell r="S1285">
            <v>-27.48</v>
          </cell>
          <cell r="T1285">
            <v>0</v>
          </cell>
        </row>
        <row r="1286">
          <cell r="B1286">
            <v>1120000</v>
          </cell>
          <cell r="C1286" t="str">
            <v>Fertige Erz</v>
          </cell>
          <cell r="D1286" t="str">
            <v>RHST</v>
          </cell>
          <cell r="E1286" t="str">
            <v>03774426</v>
          </cell>
          <cell r="G1286" t="str">
            <v>BAYDERM BLACK CO   3</v>
          </cell>
          <cell r="H1286" t="str">
            <v>RB00000692</v>
          </cell>
          <cell r="I1286" t="str">
            <v>2230</v>
          </cell>
          <cell r="J1286">
            <v>3990</v>
          </cell>
          <cell r="K1286" t="str">
            <v>KG</v>
          </cell>
          <cell r="L1286">
            <v>15493.57</v>
          </cell>
          <cell r="M1286" t="str">
            <v>EUR</v>
          </cell>
          <cell r="N1286">
            <v>21175.33</v>
          </cell>
          <cell r="P1286">
            <v>15361.1</v>
          </cell>
          <cell r="Q1286">
            <v>15361.1</v>
          </cell>
          <cell r="R1286">
            <v>132.47</v>
          </cell>
          <cell r="S1286">
            <v>132.47</v>
          </cell>
          <cell r="T1286">
            <v>0</v>
          </cell>
        </row>
        <row r="1287">
          <cell r="B1287">
            <v>1120000</v>
          </cell>
          <cell r="C1287" t="str">
            <v>Fertige Erz</v>
          </cell>
          <cell r="D1287" t="str">
            <v>RHSM</v>
          </cell>
          <cell r="E1287" t="str">
            <v>03753437</v>
          </cell>
          <cell r="G1287" t="str">
            <v>TANIGAN CK   50X20KG</v>
          </cell>
          <cell r="H1287" t="str">
            <v>RB00000692</v>
          </cell>
          <cell r="I1287" t="str">
            <v>2230</v>
          </cell>
          <cell r="J1287">
            <v>10000</v>
          </cell>
          <cell r="K1287" t="str">
            <v>KG</v>
          </cell>
          <cell r="L1287">
            <v>8021</v>
          </cell>
          <cell r="M1287" t="str">
            <v>EUR</v>
          </cell>
          <cell r="N1287">
            <v>6846</v>
          </cell>
          <cell r="P1287">
            <v>7556</v>
          </cell>
          <cell r="Q1287">
            <v>6846</v>
          </cell>
          <cell r="R1287">
            <v>1175</v>
          </cell>
          <cell r="S1287">
            <v>465</v>
          </cell>
          <cell r="T1287">
            <v>710</v>
          </cell>
        </row>
        <row r="1288">
          <cell r="B1288">
            <v>1120000</v>
          </cell>
          <cell r="C1288" t="str">
            <v>Fertige Erz</v>
          </cell>
          <cell r="D1288" t="str">
            <v>RHSM</v>
          </cell>
          <cell r="E1288" t="str">
            <v>03753402</v>
          </cell>
          <cell r="G1288" t="str">
            <v>TANIGAN CK   25X20KG</v>
          </cell>
          <cell r="H1288" t="str">
            <v>RB00000692</v>
          </cell>
          <cell r="I1288" t="str">
            <v>2230</v>
          </cell>
          <cell r="J1288">
            <v>880</v>
          </cell>
          <cell r="K1288" t="str">
            <v>KG</v>
          </cell>
          <cell r="L1288">
            <v>717.02</v>
          </cell>
          <cell r="M1288" t="str">
            <v>EUR</v>
          </cell>
          <cell r="N1288">
            <v>625.24</v>
          </cell>
          <cell r="P1288">
            <v>675.93</v>
          </cell>
          <cell r="Q1288">
            <v>625.24</v>
          </cell>
          <cell r="R1288">
            <v>91.78</v>
          </cell>
          <cell r="S1288">
            <v>41.09</v>
          </cell>
          <cell r="T1288">
            <v>50.69</v>
          </cell>
        </row>
        <row r="1289">
          <cell r="B1289">
            <v>1120000</v>
          </cell>
          <cell r="C1289" t="str">
            <v>Fertige Erz</v>
          </cell>
          <cell r="D1289" t="str">
            <v>RHSM</v>
          </cell>
          <cell r="E1289" t="str">
            <v>03722167</v>
          </cell>
          <cell r="G1289" t="str">
            <v>EUDERM BLACK B-N   1</v>
          </cell>
          <cell r="H1289" t="str">
            <v>RB00000692</v>
          </cell>
          <cell r="I1289" t="str">
            <v>2230</v>
          </cell>
          <cell r="J1289">
            <v>6000</v>
          </cell>
          <cell r="K1289" t="str">
            <v>KG</v>
          </cell>
          <cell r="L1289">
            <v>8312.4</v>
          </cell>
          <cell r="M1289" t="str">
            <v>EUR</v>
          </cell>
          <cell r="N1289">
            <v>15303</v>
          </cell>
          <cell r="P1289">
            <v>9328.2000000000007</v>
          </cell>
          <cell r="Q1289">
            <v>9328.2000000000007</v>
          </cell>
          <cell r="R1289">
            <v>-1015.8</v>
          </cell>
          <cell r="S1289">
            <v>-1015.8</v>
          </cell>
          <cell r="T1289">
            <v>0</v>
          </cell>
        </row>
        <row r="1290">
          <cell r="B1290">
            <v>1120000</v>
          </cell>
          <cell r="C1290" t="str">
            <v>Fertige Erz</v>
          </cell>
          <cell r="D1290" t="str">
            <v>RHSM</v>
          </cell>
          <cell r="E1290" t="str">
            <v>03702484</v>
          </cell>
          <cell r="G1290" t="str">
            <v>AVOLAN IS-G   400KG</v>
          </cell>
          <cell r="H1290" t="str">
            <v>RB00000692</v>
          </cell>
          <cell r="I1290" t="str">
            <v>2230</v>
          </cell>
          <cell r="J1290">
            <v>2400</v>
          </cell>
          <cell r="K1290" t="str">
            <v>KG</v>
          </cell>
          <cell r="L1290">
            <v>1879.44</v>
          </cell>
          <cell r="M1290" t="str">
            <v>EUR</v>
          </cell>
          <cell r="N1290">
            <v>1653.84</v>
          </cell>
          <cell r="P1290">
            <v>1938.24</v>
          </cell>
          <cell r="Q1290">
            <v>1653.84</v>
          </cell>
          <cell r="R1290">
            <v>225.6</v>
          </cell>
          <cell r="S1290">
            <v>-58.8</v>
          </cell>
          <cell r="T1290">
            <v>284.39999999999998</v>
          </cell>
        </row>
        <row r="1291">
          <cell r="B1291">
            <v>1120000</v>
          </cell>
          <cell r="C1291" t="str">
            <v>Fertige Erz</v>
          </cell>
          <cell r="D1291" t="str">
            <v>RHST</v>
          </cell>
          <cell r="E1291" t="str">
            <v>03689224</v>
          </cell>
          <cell r="G1291" t="str">
            <v>BAYDERM SCHWARZ BO</v>
          </cell>
          <cell r="H1291" t="str">
            <v>RB00000692</v>
          </cell>
          <cell r="I1291" t="str">
            <v>2230</v>
          </cell>
          <cell r="J1291">
            <v>8140</v>
          </cell>
          <cell r="K1291" t="str">
            <v>KG</v>
          </cell>
          <cell r="L1291">
            <v>36783.019999999997</v>
          </cell>
          <cell r="M1291" t="str">
            <v>EUR</v>
          </cell>
          <cell r="N1291">
            <v>45431.78</v>
          </cell>
          <cell r="P1291">
            <v>36014.620000000003</v>
          </cell>
          <cell r="Q1291">
            <v>36014.620000000003</v>
          </cell>
          <cell r="R1291">
            <v>768.4</v>
          </cell>
          <cell r="S1291">
            <v>768.4</v>
          </cell>
          <cell r="T1291">
            <v>0</v>
          </cell>
        </row>
        <row r="1292">
          <cell r="B1292">
            <v>1120000</v>
          </cell>
          <cell r="C1292" t="str">
            <v>Fertige Erz</v>
          </cell>
          <cell r="D1292" t="str">
            <v>RHSM</v>
          </cell>
          <cell r="E1292" t="str">
            <v>03664299</v>
          </cell>
          <cell r="G1292" t="str">
            <v>RETINGAN R7   25X18K</v>
          </cell>
          <cell r="H1292" t="str">
            <v>RB00000692</v>
          </cell>
          <cell r="I1292" t="str">
            <v>2230</v>
          </cell>
          <cell r="J1292">
            <v>96600</v>
          </cell>
          <cell r="K1292" t="str">
            <v>KG</v>
          </cell>
          <cell r="L1292">
            <v>85858.08</v>
          </cell>
          <cell r="M1292" t="str">
            <v>EUR</v>
          </cell>
          <cell r="N1292">
            <v>80883.179999999993</v>
          </cell>
          <cell r="P1292">
            <v>90707.4</v>
          </cell>
          <cell r="Q1292">
            <v>80883.179999999993</v>
          </cell>
          <cell r="R1292">
            <v>4974.8999999999996</v>
          </cell>
          <cell r="S1292">
            <v>-4849.32</v>
          </cell>
          <cell r="T1292">
            <v>9824.2199999999993</v>
          </cell>
        </row>
        <row r="1293">
          <cell r="B1293">
            <v>1120000</v>
          </cell>
          <cell r="C1293" t="str">
            <v>Fertige Erz</v>
          </cell>
          <cell r="D1293" t="str">
            <v>RHSM</v>
          </cell>
          <cell r="E1293" t="str">
            <v>03664280</v>
          </cell>
          <cell r="G1293" t="str">
            <v>RETINGAN R7   50X18K</v>
          </cell>
          <cell r="H1293" t="str">
            <v>RB00000692</v>
          </cell>
          <cell r="I1293" t="str">
            <v>2230</v>
          </cell>
          <cell r="J1293">
            <v>216000</v>
          </cell>
          <cell r="K1293" t="str">
            <v>KG</v>
          </cell>
          <cell r="L1293">
            <v>188892</v>
          </cell>
          <cell r="M1293" t="str">
            <v>EUR</v>
          </cell>
          <cell r="N1293">
            <v>181483.2</v>
          </cell>
          <cell r="P1293">
            <v>199800</v>
          </cell>
          <cell r="Q1293">
            <v>181483.2</v>
          </cell>
          <cell r="R1293">
            <v>7408.8</v>
          </cell>
          <cell r="S1293">
            <v>-10908</v>
          </cell>
          <cell r="T1293">
            <v>18316.8</v>
          </cell>
        </row>
        <row r="1294">
          <cell r="B1294">
            <v>1120000</v>
          </cell>
          <cell r="C1294" t="str">
            <v>Fertige Erz</v>
          </cell>
          <cell r="D1294" t="str">
            <v>RHSM</v>
          </cell>
          <cell r="E1294" t="str">
            <v>03594908</v>
          </cell>
          <cell r="G1294" t="str">
            <v>AVOLAN IS-G   40X25K</v>
          </cell>
          <cell r="H1294" t="str">
            <v>RB00000692</v>
          </cell>
          <cell r="I1294" t="str">
            <v>2230</v>
          </cell>
          <cell r="J1294">
            <v>11000</v>
          </cell>
          <cell r="K1294" t="str">
            <v>KG</v>
          </cell>
          <cell r="L1294">
            <v>8488.7000000000007</v>
          </cell>
          <cell r="M1294" t="str">
            <v>EUR</v>
          </cell>
          <cell r="N1294">
            <v>7685.7</v>
          </cell>
          <cell r="P1294">
            <v>8750.5</v>
          </cell>
          <cell r="Q1294">
            <v>7685.7</v>
          </cell>
          <cell r="R1294">
            <v>803</v>
          </cell>
          <cell r="S1294">
            <v>-261.8</v>
          </cell>
          <cell r="T1294">
            <v>1064.8</v>
          </cell>
        </row>
        <row r="1295">
          <cell r="B1295">
            <v>1120000</v>
          </cell>
          <cell r="C1295" t="str">
            <v>Fertige Erz</v>
          </cell>
          <cell r="D1295" t="str">
            <v>RHSM</v>
          </cell>
          <cell r="E1295" t="str">
            <v>03594894</v>
          </cell>
          <cell r="G1295" t="str">
            <v>AVOLAN IS-G   20X25K</v>
          </cell>
          <cell r="H1295" t="str">
            <v>RB00000692</v>
          </cell>
          <cell r="I1295" t="str">
            <v>2230</v>
          </cell>
          <cell r="J1295">
            <v>975</v>
          </cell>
          <cell r="K1295" t="str">
            <v>KG</v>
          </cell>
          <cell r="L1295">
            <v>764.11</v>
          </cell>
          <cell r="M1295" t="str">
            <v>EUR</v>
          </cell>
          <cell r="N1295">
            <v>705.12</v>
          </cell>
          <cell r="P1295">
            <v>787.02</v>
          </cell>
          <cell r="Q1295">
            <v>705.12</v>
          </cell>
          <cell r="R1295">
            <v>58.99</v>
          </cell>
          <cell r="S1295">
            <v>-22.91</v>
          </cell>
          <cell r="T1295">
            <v>81.900000000000006</v>
          </cell>
        </row>
        <row r="1296">
          <cell r="B1296">
            <v>1120000</v>
          </cell>
          <cell r="C1296" t="str">
            <v>Fertige Erz</v>
          </cell>
          <cell r="D1296" t="str">
            <v>RHSM</v>
          </cell>
          <cell r="E1296" t="str">
            <v>03553977</v>
          </cell>
          <cell r="G1296" t="str">
            <v>EUDERM BROWN C-N   4</v>
          </cell>
          <cell r="H1296" t="str">
            <v>RB00000692</v>
          </cell>
          <cell r="I1296" t="str">
            <v>2230</v>
          </cell>
          <cell r="J1296">
            <v>18040</v>
          </cell>
          <cell r="K1296" t="str">
            <v>KG</v>
          </cell>
          <cell r="L1296">
            <v>28411.200000000001</v>
          </cell>
          <cell r="M1296" t="str">
            <v>EUR</v>
          </cell>
          <cell r="N1296">
            <v>36747.480000000003</v>
          </cell>
          <cell r="P1296">
            <v>33686.089999999997</v>
          </cell>
          <cell r="Q1296">
            <v>33686.089999999997</v>
          </cell>
          <cell r="R1296">
            <v>-5274.89</v>
          </cell>
          <cell r="S1296">
            <v>-5274.89</v>
          </cell>
          <cell r="T1296">
            <v>0</v>
          </cell>
        </row>
        <row r="1297">
          <cell r="B1297">
            <v>1120000</v>
          </cell>
          <cell r="C1297" t="str">
            <v>Fertige Erz</v>
          </cell>
          <cell r="D1297" t="str">
            <v>RHZS</v>
          </cell>
          <cell r="E1297" t="str">
            <v>03553977</v>
          </cell>
          <cell r="G1297" t="str">
            <v>EUDERM BROWN C-N   4</v>
          </cell>
          <cell r="H1297" t="str">
            <v>RB00000692</v>
          </cell>
          <cell r="I1297" t="str">
            <v>2230</v>
          </cell>
          <cell r="J1297">
            <v>29.5</v>
          </cell>
          <cell r="K1297" t="str">
            <v>KG</v>
          </cell>
          <cell r="L1297">
            <v>46.46</v>
          </cell>
          <cell r="M1297" t="str">
            <v>EUR</v>
          </cell>
          <cell r="N1297">
            <v>60.09</v>
          </cell>
          <cell r="P1297">
            <v>55.09</v>
          </cell>
          <cell r="Q1297">
            <v>55.09</v>
          </cell>
          <cell r="R1297">
            <v>-8.6300000000000008</v>
          </cell>
          <cell r="S1297">
            <v>-8.6300000000000008</v>
          </cell>
          <cell r="T1297">
            <v>0</v>
          </cell>
        </row>
        <row r="1298">
          <cell r="B1298">
            <v>1120000</v>
          </cell>
          <cell r="C1298" t="str">
            <v>Fertige Erz</v>
          </cell>
          <cell r="D1298" t="str">
            <v>RHST</v>
          </cell>
          <cell r="E1298" t="str">
            <v>03553594</v>
          </cell>
          <cell r="G1298" t="str">
            <v>BAYDERM FINISH 95 UD</v>
          </cell>
          <cell r="H1298" t="str">
            <v>RB00000692</v>
          </cell>
          <cell r="I1298" t="str">
            <v>2230</v>
          </cell>
          <cell r="J1298">
            <v>120</v>
          </cell>
          <cell r="K1298" t="str">
            <v>KG</v>
          </cell>
          <cell r="L1298">
            <v>471.98</v>
          </cell>
          <cell r="M1298" t="str">
            <v>EUR</v>
          </cell>
          <cell r="N1298">
            <v>569.91999999999996</v>
          </cell>
          <cell r="P1298">
            <v>484.46</v>
          </cell>
          <cell r="Q1298">
            <v>484.46</v>
          </cell>
          <cell r="R1298">
            <v>-12.48</v>
          </cell>
          <cell r="S1298">
            <v>-12.48</v>
          </cell>
          <cell r="T1298">
            <v>0</v>
          </cell>
        </row>
        <row r="1299">
          <cell r="B1299">
            <v>1120000</v>
          </cell>
          <cell r="C1299" t="str">
            <v>Fertige Erz</v>
          </cell>
          <cell r="D1299" t="str">
            <v>RHST</v>
          </cell>
          <cell r="E1299" t="str">
            <v>03553357</v>
          </cell>
          <cell r="G1299" t="str">
            <v>BAYDERM FINISH 95 UD</v>
          </cell>
          <cell r="H1299" t="str">
            <v>RB00000692</v>
          </cell>
          <cell r="I1299" t="str">
            <v>2230</v>
          </cell>
          <cell r="J1299">
            <v>1000</v>
          </cell>
          <cell r="K1299" t="str">
            <v>KG</v>
          </cell>
          <cell r="L1299">
            <v>3914.3</v>
          </cell>
          <cell r="M1299" t="str">
            <v>EUR</v>
          </cell>
          <cell r="N1299">
            <v>2610.6999999999998</v>
          </cell>
          <cell r="P1299">
            <v>4014.2</v>
          </cell>
          <cell r="Q1299">
            <v>2610.6999999999998</v>
          </cell>
          <cell r="R1299">
            <v>1303.5999999999999</v>
          </cell>
          <cell r="S1299">
            <v>-99.9</v>
          </cell>
          <cell r="T1299">
            <v>1403.5</v>
          </cell>
        </row>
        <row r="1300">
          <cell r="B1300">
            <v>1120000</v>
          </cell>
          <cell r="C1300" t="str">
            <v>Fertige Erz</v>
          </cell>
          <cell r="D1300" t="str">
            <v>RHSM</v>
          </cell>
          <cell r="E1300" t="str">
            <v>03449096</v>
          </cell>
          <cell r="G1300" t="str">
            <v>NATRIUMPHTHALATLAUGE</v>
          </cell>
          <cell r="H1300" t="str">
            <v>RB00000692</v>
          </cell>
          <cell r="I1300" t="str">
            <v>2230</v>
          </cell>
          <cell r="J1300">
            <v>245210</v>
          </cell>
          <cell r="K1300" t="str">
            <v>KG</v>
          </cell>
          <cell r="L1300">
            <v>49.05</v>
          </cell>
          <cell r="M1300" t="str">
            <v>EUR</v>
          </cell>
          <cell r="N1300">
            <v>49.05</v>
          </cell>
          <cell r="P1300">
            <v>49.05</v>
          </cell>
          <cell r="Q1300">
            <v>49.05</v>
          </cell>
          <cell r="R1300">
            <v>0</v>
          </cell>
          <cell r="S1300">
            <v>0</v>
          </cell>
          <cell r="T1300">
            <v>0</v>
          </cell>
        </row>
        <row r="1301">
          <cell r="B1301">
            <v>1120000</v>
          </cell>
          <cell r="C1301" t="str">
            <v>Fertige Erz</v>
          </cell>
          <cell r="D1301" t="str">
            <v>RHSM</v>
          </cell>
          <cell r="E1301" t="str">
            <v>03423402</v>
          </cell>
          <cell r="G1301" t="str">
            <v>EUDERM RED VIOLET B-</v>
          </cell>
          <cell r="H1301" t="str">
            <v>RB00000692</v>
          </cell>
          <cell r="I1301" t="str">
            <v>2230</v>
          </cell>
          <cell r="J1301">
            <v>4410</v>
          </cell>
          <cell r="K1301" t="str">
            <v>KG</v>
          </cell>
          <cell r="L1301">
            <v>33583.93</v>
          </cell>
          <cell r="M1301" t="str">
            <v>EUR</v>
          </cell>
          <cell r="N1301">
            <v>47702.09</v>
          </cell>
          <cell r="P1301">
            <v>34375.51</v>
          </cell>
          <cell r="Q1301">
            <v>34375.51</v>
          </cell>
          <cell r="R1301">
            <v>-791.58</v>
          </cell>
          <cell r="S1301">
            <v>-791.58</v>
          </cell>
          <cell r="T1301">
            <v>0</v>
          </cell>
        </row>
        <row r="1302">
          <cell r="B1302">
            <v>1120000</v>
          </cell>
          <cell r="C1302" t="str">
            <v>Fertige Erz</v>
          </cell>
          <cell r="D1302" t="str">
            <v>RHSM</v>
          </cell>
          <cell r="E1302" t="str">
            <v>03387597</v>
          </cell>
          <cell r="G1302" t="str">
            <v>AQUADERM XL 80   50K</v>
          </cell>
          <cell r="H1302" t="str">
            <v>RB00000692</v>
          </cell>
          <cell r="I1302" t="str">
            <v>2230</v>
          </cell>
          <cell r="J1302">
            <v>8000</v>
          </cell>
          <cell r="K1302" t="str">
            <v>KG</v>
          </cell>
          <cell r="L1302">
            <v>38616</v>
          </cell>
          <cell r="M1302" t="str">
            <v>EUR</v>
          </cell>
          <cell r="N1302">
            <v>46415.199999999997</v>
          </cell>
          <cell r="P1302">
            <v>39176</v>
          </cell>
          <cell r="Q1302">
            <v>39176</v>
          </cell>
          <cell r="R1302">
            <v>-560</v>
          </cell>
          <cell r="S1302">
            <v>-560</v>
          </cell>
          <cell r="T1302">
            <v>0</v>
          </cell>
        </row>
        <row r="1303">
          <cell r="B1303">
            <v>1120000</v>
          </cell>
          <cell r="C1303" t="str">
            <v>Fertige Erz</v>
          </cell>
          <cell r="D1303" t="str">
            <v>RHSM</v>
          </cell>
          <cell r="E1303" t="str">
            <v>03378997</v>
          </cell>
          <cell r="G1303" t="str">
            <v>EUDERM BLACK B-N   6</v>
          </cell>
          <cell r="H1303" t="str">
            <v>RB00000692</v>
          </cell>
          <cell r="I1303" t="str">
            <v>2230</v>
          </cell>
          <cell r="J1303">
            <v>20280</v>
          </cell>
          <cell r="K1303" t="str">
            <v>KG</v>
          </cell>
          <cell r="L1303">
            <v>30466.63</v>
          </cell>
          <cell r="M1303" t="str">
            <v>EUR</v>
          </cell>
          <cell r="N1303">
            <v>48298.85</v>
          </cell>
          <cell r="P1303">
            <v>33889.910000000003</v>
          </cell>
          <cell r="Q1303">
            <v>33889.910000000003</v>
          </cell>
          <cell r="R1303">
            <v>-3423.28</v>
          </cell>
          <cell r="S1303">
            <v>-3423.28</v>
          </cell>
          <cell r="T1303">
            <v>0</v>
          </cell>
        </row>
        <row r="1304">
          <cell r="B1304">
            <v>1120000</v>
          </cell>
          <cell r="C1304" t="str">
            <v>Fertige Erz</v>
          </cell>
          <cell r="D1304" t="str">
            <v>RHZS</v>
          </cell>
          <cell r="E1304" t="str">
            <v>03378997</v>
          </cell>
          <cell r="G1304" t="str">
            <v>EUDERM BLACK B-N   6</v>
          </cell>
          <cell r="H1304" t="str">
            <v>RB00000692</v>
          </cell>
          <cell r="I1304" t="str">
            <v>2230</v>
          </cell>
          <cell r="J1304">
            <v>47.5</v>
          </cell>
          <cell r="K1304" t="str">
            <v>KG</v>
          </cell>
          <cell r="L1304">
            <v>71.36</v>
          </cell>
          <cell r="M1304" t="str">
            <v>EUR</v>
          </cell>
          <cell r="N1304">
            <v>113.13</v>
          </cell>
          <cell r="P1304">
            <v>79.38</v>
          </cell>
          <cell r="Q1304">
            <v>79.38</v>
          </cell>
          <cell r="R1304">
            <v>-8.02</v>
          </cell>
          <cell r="S1304">
            <v>-8.02</v>
          </cell>
          <cell r="T1304">
            <v>0</v>
          </cell>
        </row>
        <row r="1305">
          <cell r="B1305">
            <v>1120000</v>
          </cell>
          <cell r="C1305" t="str">
            <v>Fertige Erz</v>
          </cell>
          <cell r="D1305" t="str">
            <v>RHSM</v>
          </cell>
          <cell r="E1305" t="str">
            <v>03371070</v>
          </cell>
          <cell r="G1305" t="str">
            <v>EUDERM BLUE B-N   30</v>
          </cell>
          <cell r="H1305" t="str">
            <v>RB00000692</v>
          </cell>
          <cell r="I1305" t="str">
            <v>2230</v>
          </cell>
          <cell r="J1305">
            <v>9390</v>
          </cell>
          <cell r="K1305" t="str">
            <v>KG</v>
          </cell>
          <cell r="L1305">
            <v>33036.83</v>
          </cell>
          <cell r="M1305" t="str">
            <v>EUR</v>
          </cell>
          <cell r="N1305">
            <v>34973.99</v>
          </cell>
          <cell r="P1305">
            <v>34569.29</v>
          </cell>
          <cell r="Q1305">
            <v>34569.29</v>
          </cell>
          <cell r="R1305">
            <v>-1532.46</v>
          </cell>
          <cell r="S1305">
            <v>-1532.46</v>
          </cell>
          <cell r="T1305">
            <v>0</v>
          </cell>
        </row>
        <row r="1306">
          <cell r="B1306">
            <v>1120000</v>
          </cell>
          <cell r="C1306" t="str">
            <v>Fertige Erz</v>
          </cell>
          <cell r="D1306" t="str">
            <v>RHZS</v>
          </cell>
          <cell r="E1306" t="str">
            <v>03371070</v>
          </cell>
          <cell r="G1306" t="str">
            <v>EUDERM BLUE B-N   30</v>
          </cell>
          <cell r="H1306" t="str">
            <v>RB00000692</v>
          </cell>
          <cell r="I1306" t="str">
            <v>2230</v>
          </cell>
          <cell r="J1306">
            <v>4</v>
          </cell>
          <cell r="K1306" t="str">
            <v>KG</v>
          </cell>
          <cell r="L1306">
            <v>14.07</v>
          </cell>
          <cell r="M1306" t="str">
            <v>EUR</v>
          </cell>
          <cell r="N1306">
            <v>14.9</v>
          </cell>
          <cell r="P1306">
            <v>14.73</v>
          </cell>
          <cell r="Q1306">
            <v>14.73</v>
          </cell>
          <cell r="R1306">
            <v>-0.66</v>
          </cell>
          <cell r="S1306">
            <v>-0.66</v>
          </cell>
          <cell r="T1306">
            <v>0</v>
          </cell>
        </row>
        <row r="1307">
          <cell r="B1307">
            <v>1120000</v>
          </cell>
          <cell r="C1307" t="str">
            <v>Fertige Erz</v>
          </cell>
          <cell r="D1307" t="str">
            <v>RHSM</v>
          </cell>
          <cell r="E1307" t="str">
            <v>03357868</v>
          </cell>
          <cell r="G1307" t="str">
            <v>EUDERM RED B-N   25K</v>
          </cell>
          <cell r="H1307" t="str">
            <v>RB00000692</v>
          </cell>
          <cell r="I1307" t="str">
            <v>2230</v>
          </cell>
          <cell r="J1307">
            <v>5500</v>
          </cell>
          <cell r="K1307" t="str">
            <v>KG</v>
          </cell>
          <cell r="L1307">
            <v>30059.16</v>
          </cell>
          <cell r="M1307" t="str">
            <v>EUR</v>
          </cell>
          <cell r="N1307">
            <v>39937.15</v>
          </cell>
          <cell r="P1307">
            <v>30038.25</v>
          </cell>
          <cell r="Q1307">
            <v>30038.25</v>
          </cell>
          <cell r="R1307">
            <v>20.91</v>
          </cell>
          <cell r="S1307">
            <v>20.91</v>
          </cell>
          <cell r="T1307">
            <v>0</v>
          </cell>
        </row>
        <row r="1308">
          <cell r="B1308">
            <v>1120000</v>
          </cell>
          <cell r="C1308" t="str">
            <v>Fertige Erz</v>
          </cell>
          <cell r="D1308" t="str">
            <v>RHSM</v>
          </cell>
          <cell r="E1308" t="str">
            <v>03357337</v>
          </cell>
          <cell r="G1308" t="str">
            <v>EUDERM GOLDEN YELLOW</v>
          </cell>
          <cell r="H1308" t="str">
            <v>RB00000692</v>
          </cell>
          <cell r="I1308" t="str">
            <v>2230</v>
          </cell>
          <cell r="J1308">
            <v>2800</v>
          </cell>
          <cell r="K1308" t="str">
            <v>KG</v>
          </cell>
          <cell r="L1308">
            <v>9864.9599999999991</v>
          </cell>
          <cell r="M1308" t="str">
            <v>EUR</v>
          </cell>
          <cell r="N1308">
            <v>14779.24</v>
          </cell>
          <cell r="P1308">
            <v>10597.44</v>
          </cell>
          <cell r="Q1308">
            <v>10597.44</v>
          </cell>
          <cell r="R1308">
            <v>-732.48</v>
          </cell>
          <cell r="S1308">
            <v>-732.48</v>
          </cell>
          <cell r="T1308">
            <v>0</v>
          </cell>
        </row>
        <row r="1309">
          <cell r="B1309">
            <v>1120000</v>
          </cell>
          <cell r="C1309" t="str">
            <v>Fertige Erz</v>
          </cell>
          <cell r="D1309" t="str">
            <v>RHSM</v>
          </cell>
          <cell r="E1309" t="str">
            <v>03357329</v>
          </cell>
          <cell r="G1309" t="str">
            <v>EUDERM GOLDEN YELLOW</v>
          </cell>
          <cell r="H1309" t="str">
            <v>RB00000692</v>
          </cell>
          <cell r="I1309" t="str">
            <v>2230</v>
          </cell>
          <cell r="J1309">
            <v>4225</v>
          </cell>
          <cell r="K1309" t="str">
            <v>KG</v>
          </cell>
          <cell r="L1309">
            <v>15781.64</v>
          </cell>
          <cell r="M1309" t="str">
            <v>EUR</v>
          </cell>
          <cell r="N1309">
            <v>23432.27</v>
          </cell>
          <cell r="P1309">
            <v>16963.8</v>
          </cell>
          <cell r="Q1309">
            <v>16963.8</v>
          </cell>
          <cell r="R1309">
            <v>-1182.1600000000001</v>
          </cell>
          <cell r="S1309">
            <v>-1182.1600000000001</v>
          </cell>
          <cell r="T1309">
            <v>0</v>
          </cell>
        </row>
        <row r="1310">
          <cell r="B1310">
            <v>1120000</v>
          </cell>
          <cell r="C1310" t="str">
            <v>Fertige Erz</v>
          </cell>
          <cell r="D1310" t="str">
            <v>RHZS</v>
          </cell>
          <cell r="E1310" t="str">
            <v>03357329</v>
          </cell>
          <cell r="G1310" t="str">
            <v>EUDERM GOLDEN YELLOW</v>
          </cell>
          <cell r="H1310" t="str">
            <v>RB00000692</v>
          </cell>
          <cell r="I1310" t="str">
            <v>2230</v>
          </cell>
          <cell r="J1310">
            <v>22</v>
          </cell>
          <cell r="K1310" t="str">
            <v>KG</v>
          </cell>
          <cell r="L1310">
            <v>84.62</v>
          </cell>
          <cell r="M1310" t="str">
            <v>EUR</v>
          </cell>
          <cell r="N1310">
            <v>122.01</v>
          </cell>
          <cell r="P1310">
            <v>88.33</v>
          </cell>
          <cell r="Q1310">
            <v>88.33</v>
          </cell>
          <cell r="R1310">
            <v>-3.71</v>
          </cell>
          <cell r="S1310">
            <v>-3.71</v>
          </cell>
          <cell r="T1310">
            <v>0</v>
          </cell>
        </row>
        <row r="1311">
          <cell r="B1311">
            <v>1120000</v>
          </cell>
          <cell r="C1311" t="str">
            <v>Fertige Erz</v>
          </cell>
          <cell r="D1311" t="str">
            <v>RHSM</v>
          </cell>
          <cell r="E1311" t="str">
            <v>03217179</v>
          </cell>
          <cell r="G1311" t="str">
            <v>TANIGAN PAK   50X20K</v>
          </cell>
          <cell r="H1311" t="str">
            <v>RB00000692</v>
          </cell>
          <cell r="I1311" t="str">
            <v>2230</v>
          </cell>
          <cell r="J1311">
            <v>389000</v>
          </cell>
          <cell r="K1311" t="str">
            <v>KG</v>
          </cell>
          <cell r="L1311">
            <v>228343</v>
          </cell>
          <cell r="M1311" t="str">
            <v>EUR</v>
          </cell>
          <cell r="N1311">
            <v>251060.6</v>
          </cell>
          <cell r="P1311">
            <v>186758.9</v>
          </cell>
          <cell r="Q1311">
            <v>186758.9</v>
          </cell>
          <cell r="R1311">
            <v>41584.1</v>
          </cell>
          <cell r="S1311">
            <v>41584.1</v>
          </cell>
          <cell r="T1311">
            <v>0</v>
          </cell>
        </row>
        <row r="1312">
          <cell r="B1312">
            <v>1120000</v>
          </cell>
          <cell r="C1312" t="str">
            <v>Fertige Erz</v>
          </cell>
          <cell r="D1312" t="str">
            <v>RHSM</v>
          </cell>
          <cell r="E1312" t="str">
            <v>03217152</v>
          </cell>
          <cell r="G1312" t="str">
            <v>TANIGAN PAK   25X20K</v>
          </cell>
          <cell r="H1312" t="str">
            <v>RB00000692</v>
          </cell>
          <cell r="I1312" t="str">
            <v>2230</v>
          </cell>
          <cell r="J1312">
            <v>60240</v>
          </cell>
          <cell r="K1312" t="str">
            <v>KG</v>
          </cell>
          <cell r="L1312">
            <v>36113.879999999997</v>
          </cell>
          <cell r="M1312" t="str">
            <v>EUR</v>
          </cell>
          <cell r="N1312">
            <v>37288.559999999998</v>
          </cell>
          <cell r="P1312">
            <v>29674.22</v>
          </cell>
          <cell r="Q1312">
            <v>29674.22</v>
          </cell>
          <cell r="R1312">
            <v>6439.66</v>
          </cell>
          <cell r="S1312">
            <v>6439.66</v>
          </cell>
          <cell r="T1312">
            <v>0</v>
          </cell>
        </row>
        <row r="1313">
          <cell r="B1313">
            <v>1120000</v>
          </cell>
          <cell r="C1313" t="str">
            <v>Fertige Erz</v>
          </cell>
          <cell r="D1313" t="str">
            <v>RHSM</v>
          </cell>
          <cell r="E1313" t="str">
            <v>03217144</v>
          </cell>
          <cell r="G1313" t="str">
            <v>TANIGAN PAK   20KG</v>
          </cell>
          <cell r="H1313" t="str">
            <v>RB00000692</v>
          </cell>
          <cell r="I1313" t="str">
            <v>2230</v>
          </cell>
          <cell r="J1313">
            <v>20</v>
          </cell>
          <cell r="K1313" t="str">
            <v>KG</v>
          </cell>
          <cell r="L1313">
            <v>11.88</v>
          </cell>
          <cell r="M1313" t="str">
            <v>EUR</v>
          </cell>
          <cell r="N1313">
            <v>10.039999999999999</v>
          </cell>
          <cell r="P1313">
            <v>10.039999999999999</v>
          </cell>
          <cell r="Q1313">
            <v>10.039999999999999</v>
          </cell>
          <cell r="R1313">
            <v>1.84</v>
          </cell>
          <cell r="S1313">
            <v>1.84</v>
          </cell>
          <cell r="T1313">
            <v>0</v>
          </cell>
        </row>
        <row r="1314">
          <cell r="B1314">
            <v>1120000</v>
          </cell>
          <cell r="C1314" t="str">
            <v>Fertige Erz</v>
          </cell>
          <cell r="D1314" t="str">
            <v>RHSM</v>
          </cell>
          <cell r="E1314" t="str">
            <v>03216318</v>
          </cell>
          <cell r="G1314" t="str">
            <v>TANIGAN LTN LIQ.   1</v>
          </cell>
          <cell r="H1314" t="str">
            <v>RB00000692</v>
          </cell>
          <cell r="I1314" t="str">
            <v>2230</v>
          </cell>
          <cell r="J1314">
            <v>10895</v>
          </cell>
          <cell r="K1314" t="str">
            <v>KG</v>
          </cell>
          <cell r="L1314">
            <v>7409.67</v>
          </cell>
          <cell r="M1314" t="str">
            <v>EUR</v>
          </cell>
          <cell r="N1314">
            <v>3320.8</v>
          </cell>
          <cell r="P1314">
            <v>8044.87</v>
          </cell>
          <cell r="Q1314">
            <v>3320.8</v>
          </cell>
          <cell r="R1314">
            <v>4088.87</v>
          </cell>
          <cell r="S1314">
            <v>-635.20000000000005</v>
          </cell>
          <cell r="T1314">
            <v>4724.07</v>
          </cell>
        </row>
        <row r="1315">
          <cell r="B1315">
            <v>1120000</v>
          </cell>
          <cell r="C1315" t="str">
            <v>Fertige Erz</v>
          </cell>
          <cell r="D1315" t="str">
            <v>RHSM</v>
          </cell>
          <cell r="E1315" t="str">
            <v>03212800</v>
          </cell>
          <cell r="G1315" t="str">
            <v>EUDERM CARAMEL C-N</v>
          </cell>
          <cell r="H1315" t="str">
            <v>RB00000692</v>
          </cell>
          <cell r="I1315" t="str">
            <v>2230</v>
          </cell>
          <cell r="J1315">
            <v>9100</v>
          </cell>
          <cell r="K1315" t="str">
            <v>KG</v>
          </cell>
          <cell r="L1315">
            <v>12035.66</v>
          </cell>
          <cell r="M1315" t="str">
            <v>EUR</v>
          </cell>
          <cell r="N1315">
            <v>12446.98</v>
          </cell>
          <cell r="P1315">
            <v>13006.63</v>
          </cell>
          <cell r="Q1315">
            <v>12446.98</v>
          </cell>
          <cell r="R1315">
            <v>-411.32</v>
          </cell>
          <cell r="S1315">
            <v>-970.97</v>
          </cell>
          <cell r="T1315">
            <v>559.65</v>
          </cell>
        </row>
        <row r="1316">
          <cell r="B1316">
            <v>1120000</v>
          </cell>
          <cell r="C1316" t="str">
            <v>Fertige Erz</v>
          </cell>
          <cell r="D1316" t="str">
            <v>RHZS</v>
          </cell>
          <cell r="E1316" t="str">
            <v>03212800</v>
          </cell>
          <cell r="G1316" t="str">
            <v>EUDERM CARAMEL C-N</v>
          </cell>
          <cell r="H1316" t="str">
            <v>RB00000692</v>
          </cell>
          <cell r="I1316" t="str">
            <v>2230</v>
          </cell>
          <cell r="J1316">
            <v>61</v>
          </cell>
          <cell r="K1316" t="str">
            <v>KG</v>
          </cell>
          <cell r="L1316">
            <v>80.680000000000007</v>
          </cell>
          <cell r="M1316" t="str">
            <v>EUR</v>
          </cell>
          <cell r="N1316">
            <v>83.44</v>
          </cell>
          <cell r="P1316">
            <v>87.19</v>
          </cell>
          <cell r="Q1316">
            <v>83.44</v>
          </cell>
          <cell r="R1316">
            <v>-2.76</v>
          </cell>
          <cell r="S1316">
            <v>-6.51</v>
          </cell>
          <cell r="T1316">
            <v>3.75</v>
          </cell>
        </row>
        <row r="1317">
          <cell r="B1317">
            <v>1120000</v>
          </cell>
          <cell r="C1317" t="str">
            <v>Fertige Erz</v>
          </cell>
          <cell r="D1317" t="str">
            <v>RHSM</v>
          </cell>
          <cell r="E1317" t="str">
            <v>03212797</v>
          </cell>
          <cell r="G1317" t="str">
            <v>EUDERM CARAMEL C-N</v>
          </cell>
          <cell r="H1317" t="str">
            <v>RB00000692</v>
          </cell>
          <cell r="I1317" t="str">
            <v>2230</v>
          </cell>
          <cell r="J1317">
            <v>9040</v>
          </cell>
          <cell r="K1317" t="str">
            <v>KG</v>
          </cell>
          <cell r="L1317">
            <v>12675.88</v>
          </cell>
          <cell r="M1317" t="str">
            <v>EUR</v>
          </cell>
          <cell r="N1317">
            <v>18690.2</v>
          </cell>
          <cell r="P1317">
            <v>13644.98</v>
          </cell>
          <cell r="Q1317">
            <v>13644.98</v>
          </cell>
          <cell r="R1317">
            <v>-969.1</v>
          </cell>
          <cell r="S1317">
            <v>-969.1</v>
          </cell>
          <cell r="T1317">
            <v>0</v>
          </cell>
        </row>
        <row r="1318">
          <cell r="B1318">
            <v>1120000</v>
          </cell>
          <cell r="C1318" t="str">
            <v>Fertige Erz</v>
          </cell>
          <cell r="D1318" t="str">
            <v>RHZS</v>
          </cell>
          <cell r="E1318" t="str">
            <v>03212797</v>
          </cell>
          <cell r="G1318" t="str">
            <v>EUDERM CARAMEL C-N</v>
          </cell>
          <cell r="H1318" t="str">
            <v>RB00000692</v>
          </cell>
          <cell r="I1318" t="str">
            <v>2230</v>
          </cell>
          <cell r="J1318">
            <v>35</v>
          </cell>
          <cell r="K1318" t="str">
            <v>KG</v>
          </cell>
          <cell r="L1318">
            <v>49.08</v>
          </cell>
          <cell r="M1318" t="str">
            <v>EUR</v>
          </cell>
          <cell r="N1318">
            <v>72.36</v>
          </cell>
          <cell r="P1318">
            <v>52.83</v>
          </cell>
          <cell r="Q1318">
            <v>52.83</v>
          </cell>
          <cell r="R1318">
            <v>-3.75</v>
          </cell>
          <cell r="S1318">
            <v>-3.75</v>
          </cell>
          <cell r="T1318">
            <v>0</v>
          </cell>
        </row>
        <row r="1319">
          <cell r="B1319">
            <v>1120000</v>
          </cell>
          <cell r="C1319" t="str">
            <v>Fertige Erz</v>
          </cell>
          <cell r="D1319" t="str">
            <v>RHSM</v>
          </cell>
          <cell r="E1319" t="str">
            <v>03055993</v>
          </cell>
          <cell r="G1319" t="str">
            <v>EUDERM WHITE CG-N</v>
          </cell>
          <cell r="H1319" t="str">
            <v>RB00000692</v>
          </cell>
          <cell r="I1319" t="str">
            <v>2230</v>
          </cell>
          <cell r="J1319">
            <v>11520</v>
          </cell>
          <cell r="K1319" t="str">
            <v>KG</v>
          </cell>
          <cell r="L1319">
            <v>20952.57</v>
          </cell>
          <cell r="M1319" t="str">
            <v>EUR</v>
          </cell>
          <cell r="N1319">
            <v>36131.33</v>
          </cell>
          <cell r="P1319">
            <v>21076.99</v>
          </cell>
          <cell r="Q1319">
            <v>21076.99</v>
          </cell>
          <cell r="R1319">
            <v>-124.42</v>
          </cell>
          <cell r="S1319">
            <v>-124.42</v>
          </cell>
          <cell r="T1319">
            <v>0</v>
          </cell>
        </row>
        <row r="1320">
          <cell r="B1320">
            <v>1120000</v>
          </cell>
          <cell r="C1320" t="str">
            <v>Fertige Erz</v>
          </cell>
          <cell r="D1320" t="str">
            <v>RHSM</v>
          </cell>
          <cell r="E1320" t="str">
            <v>03055918</v>
          </cell>
          <cell r="G1320" t="str">
            <v>EUDERM WHITE CB-N</v>
          </cell>
          <cell r="H1320" t="str">
            <v>RB00000692</v>
          </cell>
          <cell r="I1320" t="str">
            <v>2230</v>
          </cell>
          <cell r="J1320">
            <v>8000</v>
          </cell>
          <cell r="K1320" t="str">
            <v>KG</v>
          </cell>
          <cell r="L1320">
            <v>13999.2</v>
          </cell>
          <cell r="M1320" t="str">
            <v>EUR</v>
          </cell>
          <cell r="N1320">
            <v>21252</v>
          </cell>
          <cell r="P1320">
            <v>14174.4</v>
          </cell>
          <cell r="Q1320">
            <v>14174.4</v>
          </cell>
          <cell r="R1320">
            <v>-175.2</v>
          </cell>
          <cell r="S1320">
            <v>-175.2</v>
          </cell>
          <cell r="T1320">
            <v>0</v>
          </cell>
        </row>
        <row r="1321">
          <cell r="B1321">
            <v>1120000</v>
          </cell>
          <cell r="C1321" t="str">
            <v>Fertige Erz</v>
          </cell>
          <cell r="D1321" t="str">
            <v>RHSM</v>
          </cell>
          <cell r="E1321" t="str">
            <v>03055861</v>
          </cell>
          <cell r="G1321" t="str">
            <v>EUDERM WHITE CB-N</v>
          </cell>
          <cell r="H1321" t="str">
            <v>RB00000692</v>
          </cell>
          <cell r="I1321" t="str">
            <v>2230</v>
          </cell>
          <cell r="J1321">
            <v>45855</v>
          </cell>
          <cell r="K1321" t="str">
            <v>KG</v>
          </cell>
          <cell r="L1321">
            <v>85556.26</v>
          </cell>
          <cell r="M1321" t="str">
            <v>EUR</v>
          </cell>
          <cell r="N1321">
            <v>128311.46</v>
          </cell>
          <cell r="P1321">
            <v>86285.35</v>
          </cell>
          <cell r="Q1321">
            <v>86285.35</v>
          </cell>
          <cell r="R1321">
            <v>-729.09</v>
          </cell>
          <cell r="S1321">
            <v>-729.09</v>
          </cell>
          <cell r="T1321">
            <v>0</v>
          </cell>
        </row>
        <row r="1322">
          <cell r="B1322">
            <v>1120000</v>
          </cell>
          <cell r="C1322" t="str">
            <v>Fertige Erz</v>
          </cell>
          <cell r="D1322" t="str">
            <v>RHSM</v>
          </cell>
          <cell r="E1322" t="str">
            <v>03055810</v>
          </cell>
          <cell r="G1322" t="str">
            <v>EUDERM WHITE CR-N</v>
          </cell>
          <cell r="H1322" t="str">
            <v>RB00000692</v>
          </cell>
          <cell r="I1322" t="str">
            <v>2230</v>
          </cell>
          <cell r="J1322">
            <v>23715</v>
          </cell>
          <cell r="K1322" t="str">
            <v>KG</v>
          </cell>
          <cell r="L1322">
            <v>43381.86</v>
          </cell>
          <cell r="M1322" t="str">
            <v>EUR</v>
          </cell>
          <cell r="N1322">
            <v>49469.49</v>
          </cell>
          <cell r="P1322">
            <v>44031.64</v>
          </cell>
          <cell r="Q1322">
            <v>44031.64</v>
          </cell>
          <cell r="R1322">
            <v>-649.78</v>
          </cell>
          <cell r="S1322">
            <v>-649.78</v>
          </cell>
          <cell r="T1322">
            <v>0</v>
          </cell>
        </row>
        <row r="1323">
          <cell r="B1323">
            <v>1120000</v>
          </cell>
          <cell r="C1323" t="str">
            <v>Fertige Erz</v>
          </cell>
          <cell r="D1323" t="str">
            <v>RHZS</v>
          </cell>
          <cell r="E1323" t="str">
            <v>03055810</v>
          </cell>
          <cell r="G1323" t="str">
            <v>EUDERM WHITE CR-N</v>
          </cell>
          <cell r="H1323" t="str">
            <v>RB00000692</v>
          </cell>
          <cell r="I1323" t="str">
            <v>2230</v>
          </cell>
          <cell r="J1323">
            <v>6</v>
          </cell>
          <cell r="K1323" t="str">
            <v>KG</v>
          </cell>
          <cell r="L1323">
            <v>10.98</v>
          </cell>
          <cell r="M1323" t="str">
            <v>EUR</v>
          </cell>
          <cell r="N1323">
            <v>12.52</v>
          </cell>
          <cell r="P1323">
            <v>11.14</v>
          </cell>
          <cell r="Q1323">
            <v>11.14</v>
          </cell>
          <cell r="R1323">
            <v>-0.16</v>
          </cell>
          <cell r="S1323">
            <v>-0.16</v>
          </cell>
          <cell r="T1323">
            <v>0</v>
          </cell>
        </row>
        <row r="1324">
          <cell r="B1324">
            <v>1120000</v>
          </cell>
          <cell r="C1324" t="str">
            <v>Fertige Erz</v>
          </cell>
          <cell r="D1324" t="str">
            <v>RHSM</v>
          </cell>
          <cell r="E1324" t="str">
            <v>03055241</v>
          </cell>
          <cell r="G1324" t="str">
            <v>EUDERM BOTTOM BLACK</v>
          </cell>
          <cell r="H1324" t="str">
            <v>RB00000692</v>
          </cell>
          <cell r="I1324" t="str">
            <v>2230</v>
          </cell>
          <cell r="J1324">
            <v>19825</v>
          </cell>
          <cell r="K1324" t="str">
            <v>KG</v>
          </cell>
          <cell r="L1324">
            <v>31359.19</v>
          </cell>
          <cell r="M1324" t="str">
            <v>EUR</v>
          </cell>
          <cell r="N1324">
            <v>39090.93</v>
          </cell>
          <cell r="P1324">
            <v>36255.96</v>
          </cell>
          <cell r="Q1324">
            <v>36255.96</v>
          </cell>
          <cell r="R1324">
            <v>-4896.7700000000004</v>
          </cell>
          <cell r="S1324">
            <v>-4896.7700000000004</v>
          </cell>
          <cell r="T1324">
            <v>0</v>
          </cell>
        </row>
        <row r="1325">
          <cell r="B1325">
            <v>1120000</v>
          </cell>
          <cell r="C1325" t="str">
            <v>Fertige Erz</v>
          </cell>
          <cell r="D1325" t="str">
            <v>RHZS</v>
          </cell>
          <cell r="E1325" t="str">
            <v>03055241</v>
          </cell>
          <cell r="G1325" t="str">
            <v>EUDERM BOTTOM BLACK</v>
          </cell>
          <cell r="H1325" t="str">
            <v>RB00000692</v>
          </cell>
          <cell r="I1325" t="str">
            <v>2230</v>
          </cell>
          <cell r="J1325">
            <v>9945</v>
          </cell>
          <cell r="K1325" t="str">
            <v>KG</v>
          </cell>
          <cell r="L1325">
            <v>15731</v>
          </cell>
          <cell r="M1325" t="str">
            <v>EUR</v>
          </cell>
          <cell r="N1325">
            <v>19609.55</v>
          </cell>
          <cell r="P1325">
            <v>18187.419999999998</v>
          </cell>
          <cell r="Q1325">
            <v>18187.419999999998</v>
          </cell>
          <cell r="R1325">
            <v>-2456.42</v>
          </cell>
          <cell r="S1325">
            <v>-2456.42</v>
          </cell>
          <cell r="T1325">
            <v>0</v>
          </cell>
        </row>
        <row r="1326">
          <cell r="B1326">
            <v>1120000</v>
          </cell>
          <cell r="C1326" t="str">
            <v>Fertige Erz</v>
          </cell>
          <cell r="D1326" t="str">
            <v>RHSM</v>
          </cell>
          <cell r="E1326" t="str">
            <v>02873846</v>
          </cell>
          <cell r="G1326" t="str">
            <v>TANIGAN F   50X20KG</v>
          </cell>
          <cell r="H1326" t="str">
            <v>RB00000692</v>
          </cell>
          <cell r="I1326" t="str">
            <v>2230</v>
          </cell>
          <cell r="J1326">
            <v>18000</v>
          </cell>
          <cell r="K1326" t="str">
            <v>KG</v>
          </cell>
          <cell r="L1326">
            <v>14812.2</v>
          </cell>
          <cell r="M1326" t="str">
            <v>EUR</v>
          </cell>
          <cell r="N1326">
            <v>21963.599999999999</v>
          </cell>
          <cell r="P1326">
            <v>15253.2</v>
          </cell>
          <cell r="Q1326">
            <v>15253.2</v>
          </cell>
          <cell r="R1326">
            <v>-441</v>
          </cell>
          <cell r="S1326">
            <v>-441</v>
          </cell>
          <cell r="T1326">
            <v>0</v>
          </cell>
        </row>
        <row r="1327">
          <cell r="B1327">
            <v>1120000</v>
          </cell>
          <cell r="C1327" t="str">
            <v>Fertige Erz</v>
          </cell>
          <cell r="D1327" t="str">
            <v>RHSM</v>
          </cell>
          <cell r="E1327" t="str">
            <v>02873838</v>
          </cell>
          <cell r="G1327" t="str">
            <v>TANIGAN F   25X20KG</v>
          </cell>
          <cell r="H1327" t="str">
            <v>RB00000692</v>
          </cell>
          <cell r="I1327" t="str">
            <v>2230</v>
          </cell>
          <cell r="J1327">
            <v>3420</v>
          </cell>
          <cell r="K1327" t="str">
            <v>KG</v>
          </cell>
          <cell r="L1327">
            <v>2857.76</v>
          </cell>
          <cell r="M1327" t="str">
            <v>EUR</v>
          </cell>
          <cell r="N1327">
            <v>3133.75</v>
          </cell>
          <cell r="P1327">
            <v>2940.86</v>
          </cell>
          <cell r="Q1327">
            <v>2940.86</v>
          </cell>
          <cell r="R1327">
            <v>-83.1</v>
          </cell>
          <cell r="S1327">
            <v>-83.1</v>
          </cell>
          <cell r="T1327">
            <v>0</v>
          </cell>
        </row>
        <row r="1328">
          <cell r="B1328">
            <v>1120000</v>
          </cell>
          <cell r="C1328" t="str">
            <v>Fertige Erz</v>
          </cell>
          <cell r="D1328" t="str">
            <v>RHKF</v>
          </cell>
          <cell r="E1328" t="str">
            <v>02631516</v>
          </cell>
          <cell r="G1328" t="str">
            <v>PREVENTOL WB-L   60K</v>
          </cell>
          <cell r="H1328" t="str">
            <v>RB00000692</v>
          </cell>
          <cell r="I1328" t="str">
            <v>2230</v>
          </cell>
          <cell r="J1328">
            <v>45</v>
          </cell>
          <cell r="K1328" t="str">
            <v>KG</v>
          </cell>
          <cell r="L1328">
            <v>86.22</v>
          </cell>
          <cell r="M1328" t="str">
            <v>EUR</v>
          </cell>
          <cell r="N1328">
            <v>132.38999999999999</v>
          </cell>
          <cell r="P1328">
            <v>93.4</v>
          </cell>
          <cell r="Q1328">
            <v>93.4</v>
          </cell>
          <cell r="R1328">
            <v>-7.18</v>
          </cell>
          <cell r="S1328">
            <v>-7.18</v>
          </cell>
          <cell r="T1328">
            <v>0</v>
          </cell>
        </row>
        <row r="1329">
          <cell r="B1329">
            <v>1120000</v>
          </cell>
          <cell r="C1329" t="str">
            <v>Fertige Erz</v>
          </cell>
          <cell r="D1329" t="str">
            <v>RHRD</v>
          </cell>
          <cell r="E1329" t="str">
            <v>02631516</v>
          </cell>
          <cell r="G1329" t="str">
            <v>PREVENTOL WB-L   60K</v>
          </cell>
          <cell r="H1329" t="str">
            <v>RB00000692</v>
          </cell>
          <cell r="I1329" t="str">
            <v>2230</v>
          </cell>
          <cell r="J1329">
            <v>8040</v>
          </cell>
          <cell r="K1329" t="str">
            <v>KG</v>
          </cell>
          <cell r="L1329">
            <v>15403.83</v>
          </cell>
          <cell r="M1329" t="str">
            <v>EUR</v>
          </cell>
          <cell r="N1329">
            <v>23652.880000000001</v>
          </cell>
          <cell r="P1329">
            <v>16687.82</v>
          </cell>
          <cell r="Q1329">
            <v>16687.82</v>
          </cell>
          <cell r="R1329">
            <v>-1283.99</v>
          </cell>
          <cell r="S1329">
            <v>-1283.99</v>
          </cell>
          <cell r="T1329">
            <v>0</v>
          </cell>
        </row>
        <row r="1330">
          <cell r="B1330">
            <v>1120000</v>
          </cell>
          <cell r="C1330" t="str">
            <v>Fertige Erz</v>
          </cell>
          <cell r="D1330" t="str">
            <v>RHSM</v>
          </cell>
          <cell r="E1330" t="str">
            <v>02522989</v>
          </cell>
          <cell r="G1330" t="str">
            <v>AQUADERM XL 80   10K</v>
          </cell>
          <cell r="H1330" t="str">
            <v>RB00000692</v>
          </cell>
          <cell r="I1330" t="str">
            <v>2230</v>
          </cell>
          <cell r="J1330">
            <v>29420</v>
          </cell>
          <cell r="K1330" t="str">
            <v>KG</v>
          </cell>
          <cell r="L1330">
            <v>157926.56</v>
          </cell>
          <cell r="M1330" t="str">
            <v>EUR</v>
          </cell>
          <cell r="N1330">
            <v>259652.09</v>
          </cell>
          <cell r="P1330">
            <v>179706.19</v>
          </cell>
          <cell r="Q1330">
            <v>179706.19</v>
          </cell>
          <cell r="R1330">
            <v>-21779.63</v>
          </cell>
          <cell r="S1330">
            <v>-21779.63</v>
          </cell>
          <cell r="T1330">
            <v>0</v>
          </cell>
        </row>
        <row r="1331">
          <cell r="B1331">
            <v>1120000</v>
          </cell>
          <cell r="C1331" t="str">
            <v>Fertige Erz</v>
          </cell>
          <cell r="D1331" t="str">
            <v>RHRD</v>
          </cell>
          <cell r="E1331" t="str">
            <v>02347435</v>
          </cell>
          <cell r="G1331" t="str">
            <v>PREVENTOL WB PLUS-L</v>
          </cell>
          <cell r="H1331" t="str">
            <v>RB00000692</v>
          </cell>
          <cell r="I1331" t="str">
            <v>2230</v>
          </cell>
          <cell r="J1331">
            <v>16740</v>
          </cell>
          <cell r="K1331" t="str">
            <v>KG</v>
          </cell>
          <cell r="L1331">
            <v>35323.07</v>
          </cell>
          <cell r="M1331" t="str">
            <v>EUR</v>
          </cell>
          <cell r="N1331">
            <v>51450.39</v>
          </cell>
          <cell r="P1331">
            <v>37949.58</v>
          </cell>
          <cell r="Q1331">
            <v>37949.58</v>
          </cell>
          <cell r="R1331">
            <v>-2626.51</v>
          </cell>
          <cell r="S1331">
            <v>-2626.51</v>
          </cell>
          <cell r="T1331">
            <v>0</v>
          </cell>
        </row>
        <row r="1332">
          <cell r="B1332">
            <v>1120000</v>
          </cell>
          <cell r="C1332" t="str">
            <v>Fertige Erz</v>
          </cell>
          <cell r="D1332" t="str">
            <v>RHKF</v>
          </cell>
          <cell r="E1332" t="str">
            <v>02347427</v>
          </cell>
          <cell r="G1332" t="str">
            <v>PREVENTOL WB PLUS-L</v>
          </cell>
          <cell r="H1332" t="str">
            <v>RB00000692</v>
          </cell>
          <cell r="I1332" t="str">
            <v>2230</v>
          </cell>
          <cell r="J1332">
            <v>5</v>
          </cell>
          <cell r="K1332" t="str">
            <v>KG</v>
          </cell>
          <cell r="L1332">
            <v>11.39</v>
          </cell>
          <cell r="M1332" t="str">
            <v>EUR</v>
          </cell>
          <cell r="N1332">
            <v>12.14</v>
          </cell>
          <cell r="P1332">
            <v>12.14</v>
          </cell>
          <cell r="Q1332">
            <v>12.14</v>
          </cell>
          <cell r="R1332">
            <v>-0.75</v>
          </cell>
          <cell r="S1332">
            <v>-0.75</v>
          </cell>
          <cell r="T1332">
            <v>0</v>
          </cell>
        </row>
        <row r="1333">
          <cell r="B1333">
            <v>1120000</v>
          </cell>
          <cell r="C1333" t="str">
            <v>Fertige Erz</v>
          </cell>
          <cell r="D1333" t="str">
            <v>RHSM</v>
          </cell>
          <cell r="E1333" t="str">
            <v>02313069</v>
          </cell>
          <cell r="G1333" t="str">
            <v>NA.BISULFIT 38-40%(L</v>
          </cell>
          <cell r="H1333" t="str">
            <v>RB00000692</v>
          </cell>
          <cell r="I1333" t="str">
            <v>2230</v>
          </cell>
          <cell r="J1333">
            <v>23335</v>
          </cell>
          <cell r="K1333" t="str">
            <v>KG</v>
          </cell>
          <cell r="L1333">
            <v>1257.75</v>
          </cell>
          <cell r="M1333" t="str">
            <v>EUR</v>
          </cell>
          <cell r="N1333">
            <v>1799.13</v>
          </cell>
          <cell r="P1333">
            <v>1799.13</v>
          </cell>
          <cell r="Q1333">
            <v>1799.13</v>
          </cell>
          <cell r="R1333">
            <v>-541.38</v>
          </cell>
          <cell r="S1333">
            <v>-541.38</v>
          </cell>
          <cell r="T1333">
            <v>0</v>
          </cell>
        </row>
        <row r="1334">
          <cell r="B1334">
            <v>1120000</v>
          </cell>
          <cell r="C1334" t="str">
            <v>Fertige Erz</v>
          </cell>
          <cell r="D1334" t="str">
            <v>RHSM</v>
          </cell>
          <cell r="E1334" t="str">
            <v>02256618</v>
          </cell>
          <cell r="G1334" t="str">
            <v>AQUADERM XL 50   25K</v>
          </cell>
          <cell r="H1334" t="str">
            <v>RB00000692</v>
          </cell>
          <cell r="I1334" t="str">
            <v>2230</v>
          </cell>
          <cell r="J1334">
            <v>61975</v>
          </cell>
          <cell r="K1334" t="str">
            <v>KG</v>
          </cell>
          <cell r="L1334">
            <v>289417.05</v>
          </cell>
          <cell r="M1334" t="str">
            <v>EUR</v>
          </cell>
          <cell r="N1334">
            <v>384325.57</v>
          </cell>
          <cell r="P1334">
            <v>306509.76</v>
          </cell>
          <cell r="Q1334">
            <v>306509.76</v>
          </cell>
          <cell r="R1334">
            <v>-17092.71</v>
          </cell>
          <cell r="S1334">
            <v>-17092.71</v>
          </cell>
          <cell r="T1334">
            <v>0</v>
          </cell>
        </row>
        <row r="1335">
          <cell r="B1335">
            <v>1120000</v>
          </cell>
          <cell r="C1335" t="str">
            <v>Fertige Erz</v>
          </cell>
          <cell r="D1335" t="str">
            <v>RHSM</v>
          </cell>
          <cell r="E1335" t="str">
            <v>02256596</v>
          </cell>
          <cell r="G1335" t="str">
            <v>AQUADERM XL 50   10K</v>
          </cell>
          <cell r="H1335" t="str">
            <v>RB00000692</v>
          </cell>
          <cell r="I1335" t="str">
            <v>2230</v>
          </cell>
          <cell r="J1335">
            <v>8240</v>
          </cell>
          <cell r="K1335" t="str">
            <v>KG</v>
          </cell>
          <cell r="L1335">
            <v>41407.65</v>
          </cell>
          <cell r="M1335" t="str">
            <v>EUR</v>
          </cell>
          <cell r="N1335">
            <v>73812.27</v>
          </cell>
          <cell r="P1335">
            <v>46212.39</v>
          </cell>
          <cell r="Q1335">
            <v>46212.39</v>
          </cell>
          <cell r="R1335">
            <v>-4804.74</v>
          </cell>
          <cell r="S1335">
            <v>-4804.74</v>
          </cell>
          <cell r="T1335">
            <v>0</v>
          </cell>
        </row>
        <row r="1336">
          <cell r="B1336">
            <v>1120000</v>
          </cell>
          <cell r="C1336" t="str">
            <v>Fertige Erz</v>
          </cell>
          <cell r="D1336" t="str">
            <v>RHSM</v>
          </cell>
          <cell r="E1336" t="str">
            <v>02244776</v>
          </cell>
          <cell r="G1336" t="str">
            <v>TANIGAN PR   500KG</v>
          </cell>
          <cell r="H1336" t="str">
            <v>RB00000692</v>
          </cell>
          <cell r="I1336" t="str">
            <v>2230</v>
          </cell>
          <cell r="J1336">
            <v>9500</v>
          </cell>
          <cell r="K1336" t="str">
            <v>KG</v>
          </cell>
          <cell r="L1336">
            <v>7362.5</v>
          </cell>
          <cell r="M1336" t="str">
            <v>EUR</v>
          </cell>
          <cell r="N1336">
            <v>9126.65</v>
          </cell>
          <cell r="P1336">
            <v>7584.8</v>
          </cell>
          <cell r="Q1336">
            <v>7584.8</v>
          </cell>
          <cell r="R1336">
            <v>-222.3</v>
          </cell>
          <cell r="S1336">
            <v>-222.3</v>
          </cell>
          <cell r="T1336">
            <v>0</v>
          </cell>
        </row>
        <row r="1337">
          <cell r="B1337">
            <v>1120000</v>
          </cell>
          <cell r="C1337" t="str">
            <v>Fertige Erz</v>
          </cell>
          <cell r="D1337" t="str">
            <v>RHSM</v>
          </cell>
          <cell r="E1337" t="str">
            <v>01764865</v>
          </cell>
          <cell r="G1337" t="str">
            <v>RETINGAN PRECURSOR R</v>
          </cell>
          <cell r="H1337" t="str">
            <v>RB00000692</v>
          </cell>
          <cell r="I1337" t="str">
            <v>2230</v>
          </cell>
          <cell r="J1337">
            <v>600</v>
          </cell>
          <cell r="K1337" t="str">
            <v>KG</v>
          </cell>
          <cell r="L1337">
            <v>1055.8800000000001</v>
          </cell>
          <cell r="M1337" t="str">
            <v>EUR</v>
          </cell>
          <cell r="N1337">
            <v>990.84</v>
          </cell>
          <cell r="P1337">
            <v>1142.1600000000001</v>
          </cell>
          <cell r="Q1337">
            <v>990.84</v>
          </cell>
          <cell r="R1337">
            <v>65.040000000000006</v>
          </cell>
          <cell r="S1337">
            <v>-86.28</v>
          </cell>
          <cell r="T1337">
            <v>151.32</v>
          </cell>
        </row>
        <row r="1338">
          <cell r="B1338">
            <v>1120000</v>
          </cell>
          <cell r="C1338" t="str">
            <v>Fertige Erz</v>
          </cell>
          <cell r="D1338" t="str">
            <v>RHSM</v>
          </cell>
          <cell r="E1338" t="str">
            <v>01752573</v>
          </cell>
          <cell r="G1338" t="str">
            <v>TANIGAN LF-N   20X25</v>
          </cell>
          <cell r="H1338" t="str">
            <v>RB00000692</v>
          </cell>
          <cell r="I1338" t="str">
            <v>2230</v>
          </cell>
          <cell r="J1338">
            <v>1450</v>
          </cell>
          <cell r="K1338" t="str">
            <v>KG</v>
          </cell>
          <cell r="L1338">
            <v>1070.53</v>
          </cell>
          <cell r="M1338" t="str">
            <v>EUR</v>
          </cell>
          <cell r="N1338">
            <v>1506.69</v>
          </cell>
          <cell r="P1338">
            <v>1125.3499999999999</v>
          </cell>
          <cell r="Q1338">
            <v>1125.3499999999999</v>
          </cell>
          <cell r="R1338">
            <v>-54.82</v>
          </cell>
          <cell r="S1338">
            <v>-54.82</v>
          </cell>
          <cell r="T1338">
            <v>0</v>
          </cell>
        </row>
        <row r="1339">
          <cell r="B1339">
            <v>1120000</v>
          </cell>
          <cell r="C1339" t="str">
            <v>Fertige Erz</v>
          </cell>
          <cell r="D1339" t="str">
            <v>RHSM</v>
          </cell>
          <cell r="E1339" t="str">
            <v>01614405</v>
          </cell>
          <cell r="G1339" t="str">
            <v>Ditolylether T (NAB)</v>
          </cell>
          <cell r="H1339" t="str">
            <v>RB00000692</v>
          </cell>
          <cell r="I1339" t="str">
            <v>2230</v>
          </cell>
          <cell r="J1339">
            <v>38202</v>
          </cell>
          <cell r="K1339" t="str">
            <v>KG</v>
          </cell>
          <cell r="L1339">
            <v>10314.540000000001</v>
          </cell>
          <cell r="M1339" t="str">
            <v>EUR</v>
          </cell>
          <cell r="N1339">
            <v>10314.540000000001</v>
          </cell>
          <cell r="P1339">
            <v>10314.540000000001</v>
          </cell>
          <cell r="Q1339">
            <v>10314.540000000001</v>
          </cell>
          <cell r="R1339">
            <v>0</v>
          </cell>
          <cell r="S1339">
            <v>0</v>
          </cell>
          <cell r="T1339">
            <v>0</v>
          </cell>
        </row>
        <row r="1340">
          <cell r="B1340">
            <v>1120000</v>
          </cell>
          <cell r="C1340" t="str">
            <v>Fertige Erz</v>
          </cell>
          <cell r="D1340" t="str">
            <v>RHSM</v>
          </cell>
          <cell r="E1340" t="str">
            <v>01559129</v>
          </cell>
          <cell r="G1340" t="str">
            <v>TANIGAN OS-N LIQ.</v>
          </cell>
          <cell r="H1340" t="str">
            <v>RB00000692</v>
          </cell>
          <cell r="I1340" t="str">
            <v>2230</v>
          </cell>
          <cell r="J1340">
            <v>15600</v>
          </cell>
          <cell r="K1340" t="str">
            <v>KG</v>
          </cell>
          <cell r="L1340">
            <v>6285.24</v>
          </cell>
          <cell r="M1340" t="str">
            <v>EUR</v>
          </cell>
          <cell r="N1340">
            <v>9636.1200000000008</v>
          </cell>
          <cell r="P1340">
            <v>6670.56</v>
          </cell>
          <cell r="Q1340">
            <v>6670.56</v>
          </cell>
          <cell r="R1340">
            <v>-385.32</v>
          </cell>
          <cell r="S1340">
            <v>-385.32</v>
          </cell>
          <cell r="T1340">
            <v>0</v>
          </cell>
        </row>
        <row r="1341">
          <cell r="B1341">
            <v>1120000</v>
          </cell>
          <cell r="C1341" t="str">
            <v>Fertige Erz</v>
          </cell>
          <cell r="D1341" t="str">
            <v>RHSM</v>
          </cell>
          <cell r="E1341" t="str">
            <v>01400367</v>
          </cell>
          <cell r="G1341" t="str">
            <v>BAYKANOL HLX LIQ.</v>
          </cell>
          <cell r="H1341" t="str">
            <v>RB00000692</v>
          </cell>
          <cell r="I1341" t="str">
            <v>2230</v>
          </cell>
          <cell r="J1341">
            <v>27010</v>
          </cell>
          <cell r="K1341" t="str">
            <v>KG</v>
          </cell>
          <cell r="L1341">
            <v>13812.91</v>
          </cell>
          <cell r="M1341" t="str">
            <v>EUR</v>
          </cell>
          <cell r="N1341">
            <v>21486.46</v>
          </cell>
          <cell r="P1341">
            <v>14620.51</v>
          </cell>
          <cell r="Q1341">
            <v>14620.51</v>
          </cell>
          <cell r="R1341">
            <v>-807.6</v>
          </cell>
          <cell r="S1341">
            <v>-807.6</v>
          </cell>
          <cell r="T1341">
            <v>0</v>
          </cell>
        </row>
        <row r="1342">
          <cell r="B1342">
            <v>1120000</v>
          </cell>
          <cell r="C1342" t="str">
            <v>Fertige Erz</v>
          </cell>
          <cell r="D1342" t="str">
            <v>RHSM</v>
          </cell>
          <cell r="E1342" t="str">
            <v>01399199</v>
          </cell>
          <cell r="G1342" t="str">
            <v>RETINGAN PRECURSOR R</v>
          </cell>
          <cell r="H1342" t="str">
            <v>RB00000692</v>
          </cell>
          <cell r="I1342" t="str">
            <v>2230</v>
          </cell>
          <cell r="J1342">
            <v>6000</v>
          </cell>
          <cell r="K1342" t="str">
            <v>KG</v>
          </cell>
          <cell r="L1342">
            <v>10429.799999999999</v>
          </cell>
          <cell r="M1342" t="str">
            <v>EUR</v>
          </cell>
          <cell r="N1342">
            <v>9060</v>
          </cell>
          <cell r="P1342">
            <v>11296.2</v>
          </cell>
          <cell r="Q1342">
            <v>9060</v>
          </cell>
          <cell r="R1342">
            <v>1369.8</v>
          </cell>
          <cell r="S1342">
            <v>-866.4</v>
          </cell>
          <cell r="T1342">
            <v>2236.1999999999998</v>
          </cell>
        </row>
        <row r="1343">
          <cell r="B1343">
            <v>1120000</v>
          </cell>
          <cell r="C1343" t="str">
            <v>Fertige Erz</v>
          </cell>
          <cell r="D1343" t="str">
            <v>RHSM</v>
          </cell>
          <cell r="E1343" t="str">
            <v>01358220</v>
          </cell>
          <cell r="G1343" t="str">
            <v>TANIGAN PR   20X25KG</v>
          </cell>
          <cell r="H1343" t="str">
            <v>RB00000692</v>
          </cell>
          <cell r="I1343" t="str">
            <v>2230</v>
          </cell>
          <cell r="J1343">
            <v>7455</v>
          </cell>
          <cell r="K1343" t="str">
            <v>KG</v>
          </cell>
          <cell r="L1343">
            <v>5905.85</v>
          </cell>
          <cell r="M1343" t="str">
            <v>EUR</v>
          </cell>
          <cell r="N1343">
            <v>4913.59</v>
          </cell>
          <cell r="P1343">
            <v>6081.79</v>
          </cell>
          <cell r="Q1343">
            <v>4913.59</v>
          </cell>
          <cell r="R1343">
            <v>992.26</v>
          </cell>
          <cell r="S1343">
            <v>-175.94</v>
          </cell>
          <cell r="T1343">
            <v>1168.2</v>
          </cell>
        </row>
        <row r="1344">
          <cell r="B1344">
            <v>1120000</v>
          </cell>
          <cell r="C1344" t="str">
            <v>Fertige Erz</v>
          </cell>
          <cell r="D1344" t="str">
            <v>RHSM</v>
          </cell>
          <cell r="E1344" t="str">
            <v>01358069</v>
          </cell>
          <cell r="G1344" t="str">
            <v>TANIGAN BN   20X25KG</v>
          </cell>
          <cell r="H1344" t="str">
            <v>RB00000692</v>
          </cell>
          <cell r="I1344" t="str">
            <v>2230</v>
          </cell>
          <cell r="J1344">
            <v>32575</v>
          </cell>
          <cell r="K1344" t="str">
            <v>KG</v>
          </cell>
          <cell r="L1344">
            <v>29425</v>
          </cell>
          <cell r="M1344" t="str">
            <v>EUR</v>
          </cell>
          <cell r="N1344">
            <v>31506.54</v>
          </cell>
          <cell r="P1344">
            <v>30913.67</v>
          </cell>
          <cell r="Q1344">
            <v>30913.67</v>
          </cell>
          <cell r="R1344">
            <v>-1488.67</v>
          </cell>
          <cell r="S1344">
            <v>-1488.67</v>
          </cell>
          <cell r="T1344">
            <v>0</v>
          </cell>
        </row>
        <row r="1345">
          <cell r="B1345">
            <v>1120000</v>
          </cell>
          <cell r="C1345" t="str">
            <v>Fertige Erz</v>
          </cell>
          <cell r="D1345" t="str">
            <v>RHSM</v>
          </cell>
          <cell r="E1345" t="str">
            <v>01358042</v>
          </cell>
          <cell r="G1345" t="str">
            <v>TANIGAN AN   25X20KG</v>
          </cell>
          <cell r="H1345" t="str">
            <v>RB00000692</v>
          </cell>
          <cell r="I1345" t="str">
            <v>2230</v>
          </cell>
          <cell r="J1345">
            <v>70940</v>
          </cell>
          <cell r="K1345" t="str">
            <v>KG</v>
          </cell>
          <cell r="L1345">
            <v>61994.46</v>
          </cell>
          <cell r="M1345" t="str">
            <v>EUR</v>
          </cell>
          <cell r="N1345">
            <v>69393.509999999995</v>
          </cell>
          <cell r="P1345">
            <v>63810.53</v>
          </cell>
          <cell r="Q1345">
            <v>63810.53</v>
          </cell>
          <cell r="R1345">
            <v>-1816.07</v>
          </cell>
          <cell r="S1345">
            <v>-1816.07</v>
          </cell>
          <cell r="T1345">
            <v>0</v>
          </cell>
        </row>
        <row r="1346">
          <cell r="B1346">
            <v>1120000</v>
          </cell>
          <cell r="C1346" t="str">
            <v>Fertige Erz</v>
          </cell>
          <cell r="D1346" t="str">
            <v>RHSM</v>
          </cell>
          <cell r="E1346" t="str">
            <v>01357291</v>
          </cell>
          <cell r="G1346" t="str">
            <v>BAYKANOL TF-2N   25X</v>
          </cell>
          <cell r="H1346" t="str">
            <v>RB00000692</v>
          </cell>
          <cell r="I1346" t="str">
            <v>2230</v>
          </cell>
          <cell r="J1346">
            <v>420</v>
          </cell>
          <cell r="K1346" t="str">
            <v>KG</v>
          </cell>
          <cell r="L1346">
            <v>332.9</v>
          </cell>
          <cell r="M1346" t="str">
            <v>EUR</v>
          </cell>
          <cell r="N1346">
            <v>254.06</v>
          </cell>
          <cell r="P1346">
            <v>347.05</v>
          </cell>
          <cell r="Q1346">
            <v>254.06</v>
          </cell>
          <cell r="R1346">
            <v>78.84</v>
          </cell>
          <cell r="S1346">
            <v>-14.15</v>
          </cell>
          <cell r="T1346">
            <v>92.99</v>
          </cell>
        </row>
        <row r="1347">
          <cell r="B1347">
            <v>1120000</v>
          </cell>
          <cell r="C1347" t="str">
            <v>Fertige Erz</v>
          </cell>
          <cell r="D1347" t="str">
            <v>RHSM</v>
          </cell>
          <cell r="E1347" t="str">
            <v>01351102</v>
          </cell>
          <cell r="G1347" t="str">
            <v>TANIGAN PAK-N LIQ.</v>
          </cell>
          <cell r="H1347" t="str">
            <v>RB00000692</v>
          </cell>
          <cell r="I1347" t="str">
            <v>2230</v>
          </cell>
          <cell r="J1347">
            <v>10</v>
          </cell>
          <cell r="K1347" t="str">
            <v>KG</v>
          </cell>
          <cell r="L1347">
            <v>5.87</v>
          </cell>
          <cell r="M1347" t="str">
            <v>EUR</v>
          </cell>
          <cell r="N1347">
            <v>10.35</v>
          </cell>
          <cell r="P1347">
            <v>10.35</v>
          </cell>
          <cell r="Q1347">
            <v>10.35</v>
          </cell>
          <cell r="R1347">
            <v>-4.4800000000000004</v>
          </cell>
          <cell r="S1347">
            <v>-4.4800000000000004</v>
          </cell>
          <cell r="T1347">
            <v>0</v>
          </cell>
        </row>
        <row r="1348">
          <cell r="B1348">
            <v>1120000</v>
          </cell>
          <cell r="C1348" t="str">
            <v>Fertige Erz</v>
          </cell>
          <cell r="D1348" t="str">
            <v>RHSM</v>
          </cell>
          <cell r="E1348" t="str">
            <v>01350726</v>
          </cell>
          <cell r="G1348" t="str">
            <v>BAYKANOL SL   500KG</v>
          </cell>
          <cell r="H1348" t="str">
            <v>RB00000692</v>
          </cell>
          <cell r="I1348" t="str">
            <v>2230</v>
          </cell>
          <cell r="J1348">
            <v>31000</v>
          </cell>
          <cell r="K1348" t="str">
            <v>KG</v>
          </cell>
          <cell r="L1348">
            <v>21724.799999999999</v>
          </cell>
          <cell r="M1348" t="str">
            <v>EUR</v>
          </cell>
          <cell r="N1348">
            <v>40709.199999999997</v>
          </cell>
          <cell r="P1348">
            <v>22636.2</v>
          </cell>
          <cell r="Q1348">
            <v>22636.2</v>
          </cell>
          <cell r="R1348">
            <v>-911.4</v>
          </cell>
          <cell r="S1348">
            <v>-911.4</v>
          </cell>
          <cell r="T1348">
            <v>0</v>
          </cell>
        </row>
        <row r="1349">
          <cell r="B1349">
            <v>1120000</v>
          </cell>
          <cell r="C1349" t="str">
            <v>Fertige Erz</v>
          </cell>
          <cell r="D1349" t="str">
            <v>RHSM</v>
          </cell>
          <cell r="E1349" t="str">
            <v>01350491</v>
          </cell>
          <cell r="G1349" t="str">
            <v>TANIGAN LF-N   40X25</v>
          </cell>
          <cell r="H1349" t="str">
            <v>RB00000692</v>
          </cell>
          <cell r="I1349" t="str">
            <v>2230</v>
          </cell>
          <cell r="J1349">
            <v>15000</v>
          </cell>
          <cell r="K1349" t="str">
            <v>KG</v>
          </cell>
          <cell r="L1349">
            <v>10884</v>
          </cell>
          <cell r="M1349" t="str">
            <v>EUR</v>
          </cell>
          <cell r="N1349">
            <v>15985.5</v>
          </cell>
          <cell r="P1349">
            <v>11454</v>
          </cell>
          <cell r="Q1349">
            <v>11454</v>
          </cell>
          <cell r="R1349">
            <v>-570</v>
          </cell>
          <cell r="S1349">
            <v>-570</v>
          </cell>
          <cell r="T1349">
            <v>0</v>
          </cell>
        </row>
        <row r="1350">
          <cell r="B1350">
            <v>1120000</v>
          </cell>
          <cell r="C1350" t="str">
            <v>Fertige Erz</v>
          </cell>
          <cell r="D1350" t="str">
            <v>RHSM</v>
          </cell>
          <cell r="E1350" t="str">
            <v>01346516</v>
          </cell>
          <cell r="G1350" t="str">
            <v>BLANCOROL HR   25KG</v>
          </cell>
          <cell r="H1350" t="str">
            <v>RB00000692</v>
          </cell>
          <cell r="I1350" t="str">
            <v>2230</v>
          </cell>
          <cell r="J1350">
            <v>25</v>
          </cell>
          <cell r="K1350" t="str">
            <v>KG</v>
          </cell>
          <cell r="L1350">
            <v>18.04</v>
          </cell>
          <cell r="M1350" t="str">
            <v>EUR</v>
          </cell>
          <cell r="N1350">
            <v>18.09</v>
          </cell>
          <cell r="P1350">
            <v>18.09</v>
          </cell>
          <cell r="Q1350">
            <v>18.09</v>
          </cell>
          <cell r="R1350">
            <v>-0.05</v>
          </cell>
          <cell r="S1350">
            <v>-0.05</v>
          </cell>
          <cell r="T1350">
            <v>0</v>
          </cell>
        </row>
        <row r="1351">
          <cell r="B1351">
            <v>1120000</v>
          </cell>
          <cell r="C1351" t="str">
            <v>Fertige Erz</v>
          </cell>
          <cell r="D1351" t="str">
            <v>RHSM</v>
          </cell>
          <cell r="E1351" t="str">
            <v>01236419</v>
          </cell>
          <cell r="G1351" t="str">
            <v>Phenol rn. Pipeline</v>
          </cell>
          <cell r="H1351" t="str">
            <v>RB00000692</v>
          </cell>
          <cell r="I1351" t="str">
            <v>2230</v>
          </cell>
          <cell r="J1351">
            <v>50264</v>
          </cell>
          <cell r="K1351" t="str">
            <v>KG</v>
          </cell>
          <cell r="L1351">
            <v>51957.89</v>
          </cell>
          <cell r="M1351" t="str">
            <v>EUR</v>
          </cell>
          <cell r="N1351">
            <v>58160.47</v>
          </cell>
          <cell r="P1351">
            <v>58160.47</v>
          </cell>
          <cell r="Q1351">
            <v>58160.47</v>
          </cell>
          <cell r="R1351">
            <v>-6202.58</v>
          </cell>
          <cell r="S1351">
            <v>-6202.58</v>
          </cell>
          <cell r="T1351">
            <v>0</v>
          </cell>
        </row>
        <row r="1352">
          <cell r="B1352">
            <v>1120000</v>
          </cell>
          <cell r="C1352" t="str">
            <v>Fertige Erz</v>
          </cell>
          <cell r="D1352" t="str">
            <v>RHSM</v>
          </cell>
          <cell r="E1352" t="str">
            <v>01200937</v>
          </cell>
          <cell r="G1352" t="str">
            <v>BLANCOROL HR   40X25</v>
          </cell>
          <cell r="H1352" t="str">
            <v>RB00000692</v>
          </cell>
          <cell r="I1352" t="str">
            <v>2230</v>
          </cell>
          <cell r="J1352">
            <v>5950</v>
          </cell>
          <cell r="K1352" t="str">
            <v>KG</v>
          </cell>
          <cell r="L1352">
            <v>4188.2</v>
          </cell>
          <cell r="M1352" t="str">
            <v>EUR</v>
          </cell>
          <cell r="N1352">
            <v>5088.4399999999996</v>
          </cell>
          <cell r="P1352">
            <v>4201.8900000000003</v>
          </cell>
          <cell r="Q1352">
            <v>4201.8900000000003</v>
          </cell>
          <cell r="R1352">
            <v>-13.69</v>
          </cell>
          <cell r="S1352">
            <v>-13.69</v>
          </cell>
          <cell r="T1352">
            <v>0</v>
          </cell>
        </row>
        <row r="1353">
          <cell r="B1353">
            <v>1120000</v>
          </cell>
          <cell r="C1353" t="str">
            <v>Fertige Erz</v>
          </cell>
          <cell r="D1353" t="str">
            <v>RHSM</v>
          </cell>
          <cell r="E1353" t="str">
            <v>01200929</v>
          </cell>
          <cell r="G1353" t="str">
            <v>BLANCOROL MR   40X25</v>
          </cell>
          <cell r="H1353" t="str">
            <v>RB00000692</v>
          </cell>
          <cell r="I1353" t="str">
            <v>2230</v>
          </cell>
          <cell r="J1353">
            <v>18000</v>
          </cell>
          <cell r="K1353" t="str">
            <v>KG</v>
          </cell>
          <cell r="L1353">
            <v>6658.17</v>
          </cell>
          <cell r="M1353" t="str">
            <v>EUR</v>
          </cell>
          <cell r="N1353">
            <v>3.6</v>
          </cell>
          <cell r="P1353">
            <v>6615</v>
          </cell>
          <cell r="Q1353">
            <v>3.6</v>
          </cell>
          <cell r="R1353">
            <v>6654.57</v>
          </cell>
          <cell r="S1353">
            <v>43.17</v>
          </cell>
          <cell r="T1353">
            <v>6611.4</v>
          </cell>
        </row>
        <row r="1354">
          <cell r="B1354">
            <v>1120000</v>
          </cell>
          <cell r="C1354" t="str">
            <v>Fertige Erz</v>
          </cell>
          <cell r="D1354" t="str">
            <v>RHST</v>
          </cell>
          <cell r="E1354" t="str">
            <v>01131242</v>
          </cell>
          <cell r="G1354" t="str">
            <v>BAYDERM SEALER AL 01</v>
          </cell>
          <cell r="H1354" t="str">
            <v>RB00000692</v>
          </cell>
          <cell r="I1354" t="str">
            <v>2230</v>
          </cell>
          <cell r="J1354">
            <v>47300</v>
          </cell>
          <cell r="K1354" t="str">
            <v>KG</v>
          </cell>
          <cell r="L1354">
            <v>105199.96</v>
          </cell>
          <cell r="M1354" t="str">
            <v>EUR</v>
          </cell>
          <cell r="N1354">
            <v>9.4600000000000009</v>
          </cell>
          <cell r="P1354">
            <v>105199.96</v>
          </cell>
          <cell r="Q1354">
            <v>9.4600000000000009</v>
          </cell>
          <cell r="R1354">
            <v>105190.5</v>
          </cell>
          <cell r="S1354">
            <v>0</v>
          </cell>
          <cell r="T1354">
            <v>105190.5</v>
          </cell>
        </row>
        <row r="1355">
          <cell r="B1355">
            <v>1120000</v>
          </cell>
          <cell r="C1355" t="str">
            <v>Fertige Erz</v>
          </cell>
          <cell r="D1355" t="str">
            <v>RHST</v>
          </cell>
          <cell r="E1355" t="str">
            <v>01131102</v>
          </cell>
          <cell r="G1355" t="str">
            <v>BAYDERM MATT ALM 01</v>
          </cell>
          <cell r="H1355" t="str">
            <v>RB00000692</v>
          </cell>
          <cell r="I1355" t="str">
            <v>2230</v>
          </cell>
          <cell r="J1355">
            <v>17550</v>
          </cell>
          <cell r="K1355" t="str">
            <v>KG</v>
          </cell>
          <cell r="L1355">
            <v>45029.79</v>
          </cell>
          <cell r="M1355" t="str">
            <v>EUR</v>
          </cell>
          <cell r="N1355">
            <v>3.51</v>
          </cell>
          <cell r="P1355">
            <v>45029.79</v>
          </cell>
          <cell r="Q1355">
            <v>3.51</v>
          </cell>
          <cell r="R1355">
            <v>45026.28</v>
          </cell>
          <cell r="S1355">
            <v>0</v>
          </cell>
          <cell r="T1355">
            <v>45026.28</v>
          </cell>
        </row>
        <row r="1356">
          <cell r="B1356">
            <v>1120000</v>
          </cell>
          <cell r="C1356" t="str">
            <v>Fertige Erz</v>
          </cell>
          <cell r="D1356" t="str">
            <v>RHSM</v>
          </cell>
          <cell r="E1356" t="str">
            <v>01126605</v>
          </cell>
          <cell r="G1356" t="str">
            <v>TANIGAN PR   40X25KG</v>
          </cell>
          <cell r="H1356" t="str">
            <v>RB00000692</v>
          </cell>
          <cell r="I1356" t="str">
            <v>2230</v>
          </cell>
          <cell r="J1356">
            <v>1000</v>
          </cell>
          <cell r="K1356" t="str">
            <v>KG</v>
          </cell>
          <cell r="L1356">
            <v>779.3</v>
          </cell>
          <cell r="M1356" t="str">
            <v>EUR</v>
          </cell>
          <cell r="N1356">
            <v>785.6</v>
          </cell>
          <cell r="P1356">
            <v>803.3</v>
          </cell>
          <cell r="Q1356">
            <v>785.6</v>
          </cell>
          <cell r="R1356">
            <v>-6.3</v>
          </cell>
          <cell r="S1356">
            <v>-24</v>
          </cell>
          <cell r="T1356">
            <v>17.7</v>
          </cell>
        </row>
        <row r="1357">
          <cell r="B1357">
            <v>1120000</v>
          </cell>
          <cell r="C1357" t="str">
            <v>Fertige Erz</v>
          </cell>
          <cell r="D1357" t="str">
            <v>RHSM</v>
          </cell>
          <cell r="E1357" t="str">
            <v>01126141</v>
          </cell>
          <cell r="G1357" t="str">
            <v>BAYKANOL TF-2N   50X</v>
          </cell>
          <cell r="H1357" t="str">
            <v>RB00000692</v>
          </cell>
          <cell r="I1357" t="str">
            <v>2230</v>
          </cell>
          <cell r="J1357">
            <v>24000</v>
          </cell>
          <cell r="K1357" t="str">
            <v>KG</v>
          </cell>
          <cell r="L1357">
            <v>18712.8</v>
          </cell>
          <cell r="M1357" t="str">
            <v>EUR</v>
          </cell>
          <cell r="N1357">
            <v>25492.799999999999</v>
          </cell>
          <cell r="P1357">
            <v>19528.8</v>
          </cell>
          <cell r="Q1357">
            <v>19528.8</v>
          </cell>
          <cell r="R1357">
            <v>-816</v>
          </cell>
          <cell r="S1357">
            <v>-816</v>
          </cell>
          <cell r="T1357">
            <v>0</v>
          </cell>
        </row>
        <row r="1358">
          <cell r="B1358">
            <v>1120000</v>
          </cell>
          <cell r="C1358" t="str">
            <v>Fertige Erz</v>
          </cell>
          <cell r="D1358" t="str">
            <v>RHSM</v>
          </cell>
          <cell r="E1358" t="str">
            <v>01125293</v>
          </cell>
          <cell r="G1358" t="str">
            <v>TANIGAN RFS LIQ.   1</v>
          </cell>
          <cell r="H1358" t="str">
            <v>RB00000692</v>
          </cell>
          <cell r="I1358" t="str">
            <v>2230</v>
          </cell>
          <cell r="J1358">
            <v>2400</v>
          </cell>
          <cell r="K1358" t="str">
            <v>KG</v>
          </cell>
          <cell r="L1358">
            <v>910.08</v>
          </cell>
          <cell r="M1358" t="str">
            <v>EUR</v>
          </cell>
          <cell r="N1358">
            <v>813.36</v>
          </cell>
          <cell r="P1358">
            <v>954.72</v>
          </cell>
          <cell r="Q1358">
            <v>813.36</v>
          </cell>
          <cell r="R1358">
            <v>96.72</v>
          </cell>
          <cell r="S1358">
            <v>-44.64</v>
          </cell>
          <cell r="T1358">
            <v>141.36000000000001</v>
          </cell>
        </row>
        <row r="1359">
          <cell r="B1359">
            <v>1120000</v>
          </cell>
          <cell r="C1359" t="str">
            <v>Fertige Erz</v>
          </cell>
          <cell r="D1359" t="str">
            <v>RHSM</v>
          </cell>
          <cell r="E1359" t="str">
            <v>01124459</v>
          </cell>
          <cell r="G1359" t="str">
            <v>TANIGAN BN LIQ.   12</v>
          </cell>
          <cell r="H1359" t="str">
            <v>RB00000692</v>
          </cell>
          <cell r="I1359" t="str">
            <v>2230</v>
          </cell>
          <cell r="J1359">
            <v>29153</v>
          </cell>
          <cell r="K1359" t="str">
            <v>KG</v>
          </cell>
          <cell r="L1359">
            <v>15687.24</v>
          </cell>
          <cell r="M1359" t="str">
            <v>EUR</v>
          </cell>
          <cell r="N1359">
            <v>23707.22</v>
          </cell>
          <cell r="P1359">
            <v>16628.87</v>
          </cell>
          <cell r="Q1359">
            <v>16628.87</v>
          </cell>
          <cell r="R1359">
            <v>-941.63</v>
          </cell>
          <cell r="S1359">
            <v>-941.63</v>
          </cell>
          <cell r="T1359">
            <v>0</v>
          </cell>
        </row>
        <row r="1360">
          <cell r="B1360">
            <v>1120000</v>
          </cell>
          <cell r="C1360" t="str">
            <v>Fertige Erz</v>
          </cell>
          <cell r="D1360" t="str">
            <v>RHSM</v>
          </cell>
          <cell r="E1360" t="str">
            <v>01124416</v>
          </cell>
          <cell r="G1360" t="str">
            <v>TANIGAN BN   40X25KG</v>
          </cell>
          <cell r="H1360" t="str">
            <v>RB00000692</v>
          </cell>
          <cell r="I1360" t="str">
            <v>2230</v>
          </cell>
          <cell r="J1360">
            <v>48000</v>
          </cell>
          <cell r="K1360" t="str">
            <v>KG</v>
          </cell>
          <cell r="L1360">
            <v>42753.599999999999</v>
          </cell>
          <cell r="M1360" t="str">
            <v>EUR</v>
          </cell>
          <cell r="N1360">
            <v>48249.599999999999</v>
          </cell>
          <cell r="P1360">
            <v>44956.800000000003</v>
          </cell>
          <cell r="Q1360">
            <v>44956.800000000003</v>
          </cell>
          <cell r="R1360">
            <v>-2203.1999999999998</v>
          </cell>
          <cell r="S1360">
            <v>-2203.1999999999998</v>
          </cell>
          <cell r="T1360">
            <v>0</v>
          </cell>
        </row>
        <row r="1361">
          <cell r="B1361">
            <v>1120000</v>
          </cell>
          <cell r="C1361" t="str">
            <v>Fertige Erz</v>
          </cell>
          <cell r="D1361" t="str">
            <v>RHSM</v>
          </cell>
          <cell r="E1361" t="str">
            <v>01124203</v>
          </cell>
          <cell r="G1361" t="str">
            <v>TANIGAN AN   50X20KG</v>
          </cell>
          <cell r="H1361" t="str">
            <v>RB00000692</v>
          </cell>
          <cell r="I1361" t="str">
            <v>2230</v>
          </cell>
          <cell r="J1361">
            <v>184000</v>
          </cell>
          <cell r="K1361" t="str">
            <v>KG</v>
          </cell>
          <cell r="L1361">
            <v>158460.79999999999</v>
          </cell>
          <cell r="M1361" t="str">
            <v>EUR</v>
          </cell>
          <cell r="N1361">
            <v>168856.8</v>
          </cell>
          <cell r="P1361">
            <v>163208</v>
          </cell>
          <cell r="Q1361">
            <v>163208</v>
          </cell>
          <cell r="R1361">
            <v>-4747.2</v>
          </cell>
          <cell r="S1361">
            <v>-4747.2</v>
          </cell>
          <cell r="T1361">
            <v>0</v>
          </cell>
        </row>
        <row r="1362">
          <cell r="B1362">
            <v>1120000</v>
          </cell>
          <cell r="C1362" t="str">
            <v>Fertige Erz</v>
          </cell>
          <cell r="D1362" t="str">
            <v>RHSM</v>
          </cell>
          <cell r="E1362" t="str">
            <v>00837664</v>
          </cell>
          <cell r="G1362" t="str">
            <v>FORMALDEHYD 30 GEW.%</v>
          </cell>
          <cell r="H1362" t="str">
            <v>RB00000692</v>
          </cell>
          <cell r="I1362" t="str">
            <v>2230</v>
          </cell>
          <cell r="J1362">
            <v>76540</v>
          </cell>
          <cell r="K1362" t="str">
            <v>KG</v>
          </cell>
          <cell r="L1362">
            <v>9138.86</v>
          </cell>
          <cell r="M1362" t="str">
            <v>EUR</v>
          </cell>
          <cell r="N1362">
            <v>11144.22</v>
          </cell>
          <cell r="P1362">
            <v>11144.22</v>
          </cell>
          <cell r="Q1362">
            <v>11144.22</v>
          </cell>
          <cell r="R1362">
            <v>-2005.36</v>
          </cell>
          <cell r="S1362">
            <v>-2005.36</v>
          </cell>
          <cell r="T1362">
            <v>0</v>
          </cell>
        </row>
        <row r="1363">
          <cell r="B1363">
            <v>1120000</v>
          </cell>
          <cell r="C1363" t="str">
            <v>Fertige Erz</v>
          </cell>
          <cell r="D1363" t="str">
            <v>RHST</v>
          </cell>
          <cell r="E1363" t="str">
            <v>00822241</v>
          </cell>
          <cell r="G1363" t="str">
            <v>BAYDERM BOTTOM  DLN</v>
          </cell>
          <cell r="H1363" t="str">
            <v>RB00000692</v>
          </cell>
          <cell r="I1363" t="str">
            <v>2230</v>
          </cell>
          <cell r="J1363">
            <v>1200</v>
          </cell>
          <cell r="K1363" t="str">
            <v>KG</v>
          </cell>
          <cell r="L1363">
            <v>2859.84</v>
          </cell>
          <cell r="M1363" t="str">
            <v>EUR</v>
          </cell>
          <cell r="N1363">
            <v>4172.76</v>
          </cell>
          <cell r="P1363">
            <v>2864.64</v>
          </cell>
          <cell r="Q1363">
            <v>2864.64</v>
          </cell>
          <cell r="R1363">
            <v>-4.8</v>
          </cell>
          <cell r="S1363">
            <v>-4.8</v>
          </cell>
          <cell r="T1363">
            <v>0</v>
          </cell>
        </row>
        <row r="1364">
          <cell r="B1364">
            <v>1120000</v>
          </cell>
          <cell r="C1364" t="str">
            <v>Fertige Erz</v>
          </cell>
          <cell r="D1364" t="str">
            <v>RHST</v>
          </cell>
          <cell r="E1364" t="str">
            <v>00821857</v>
          </cell>
          <cell r="G1364" t="str">
            <v>BAYDERM BOTTOM  DLN</v>
          </cell>
          <cell r="H1364" t="str">
            <v>RB00000692</v>
          </cell>
          <cell r="I1364" t="str">
            <v>2230</v>
          </cell>
          <cell r="J1364">
            <v>29000</v>
          </cell>
          <cell r="K1364" t="str">
            <v>KG</v>
          </cell>
          <cell r="L1364">
            <v>68564.7</v>
          </cell>
          <cell r="M1364" t="str">
            <v>EUR</v>
          </cell>
          <cell r="N1364">
            <v>64107.4</v>
          </cell>
          <cell r="P1364">
            <v>68561.8</v>
          </cell>
          <cell r="Q1364">
            <v>64107.4</v>
          </cell>
          <cell r="R1364">
            <v>4457.3</v>
          </cell>
          <cell r="S1364">
            <v>2.9</v>
          </cell>
          <cell r="T1364">
            <v>4454.3999999999996</v>
          </cell>
        </row>
        <row r="1365">
          <cell r="B1365">
            <v>1120000</v>
          </cell>
          <cell r="C1365" t="str">
            <v>Fertige Erz</v>
          </cell>
          <cell r="D1365" t="str">
            <v>RHST</v>
          </cell>
          <cell r="E1365" t="str">
            <v>00761919</v>
          </cell>
          <cell r="G1365" t="str">
            <v>BAYDERM FINISH DLH</v>
          </cell>
          <cell r="H1365" t="str">
            <v>RB00000692</v>
          </cell>
          <cell r="I1365" t="str">
            <v>2230</v>
          </cell>
          <cell r="J1365">
            <v>30000</v>
          </cell>
          <cell r="K1365" t="str">
            <v>KG</v>
          </cell>
          <cell r="L1365">
            <v>85929</v>
          </cell>
          <cell r="M1365" t="str">
            <v>EUR</v>
          </cell>
          <cell r="N1365">
            <v>100809</v>
          </cell>
          <cell r="P1365">
            <v>85926</v>
          </cell>
          <cell r="Q1365">
            <v>85926</v>
          </cell>
          <cell r="R1365">
            <v>3</v>
          </cell>
          <cell r="S1365">
            <v>3</v>
          </cell>
          <cell r="T1365">
            <v>0</v>
          </cell>
        </row>
        <row r="1366">
          <cell r="B1366">
            <v>1120000</v>
          </cell>
          <cell r="C1366" t="str">
            <v>Fertige Erz</v>
          </cell>
          <cell r="D1366" t="str">
            <v>RHST</v>
          </cell>
          <cell r="E1366" t="str">
            <v>00761889</v>
          </cell>
          <cell r="G1366" t="str">
            <v>BAYDERM FINISH DLF</v>
          </cell>
          <cell r="H1366" t="str">
            <v>RB00000692</v>
          </cell>
          <cell r="I1366" t="str">
            <v>2230</v>
          </cell>
          <cell r="J1366">
            <v>8880</v>
          </cell>
          <cell r="K1366" t="str">
            <v>KG</v>
          </cell>
          <cell r="L1366">
            <v>28729.46</v>
          </cell>
          <cell r="M1366" t="str">
            <v>EUR</v>
          </cell>
          <cell r="N1366">
            <v>35171.9</v>
          </cell>
          <cell r="P1366">
            <v>28729.46</v>
          </cell>
          <cell r="Q1366">
            <v>28729.46</v>
          </cell>
          <cell r="R1366">
            <v>0</v>
          </cell>
          <cell r="S1366">
            <v>0</v>
          </cell>
          <cell r="T1366">
            <v>0</v>
          </cell>
        </row>
        <row r="1367">
          <cell r="B1367">
            <v>1120000</v>
          </cell>
          <cell r="C1367" t="str">
            <v>Fertige Erz</v>
          </cell>
          <cell r="D1367" t="str">
            <v>RHST</v>
          </cell>
          <cell r="E1367" t="str">
            <v>00761730</v>
          </cell>
          <cell r="G1367" t="str">
            <v>BAYDERM FINISH DLF</v>
          </cell>
          <cell r="H1367" t="str">
            <v>RB00000692</v>
          </cell>
          <cell r="I1367" t="str">
            <v>2230</v>
          </cell>
          <cell r="J1367">
            <v>6000</v>
          </cell>
          <cell r="K1367" t="str">
            <v>KG</v>
          </cell>
          <cell r="L1367">
            <v>19465.8</v>
          </cell>
          <cell r="M1367" t="str">
            <v>EUR</v>
          </cell>
          <cell r="N1367">
            <v>18315</v>
          </cell>
          <cell r="P1367">
            <v>19448.400000000001</v>
          </cell>
          <cell r="Q1367">
            <v>18315</v>
          </cell>
          <cell r="R1367">
            <v>1150.8</v>
          </cell>
          <cell r="S1367">
            <v>17.399999999999999</v>
          </cell>
          <cell r="T1367">
            <v>1133.4000000000001</v>
          </cell>
        </row>
        <row r="1368">
          <cell r="B1368">
            <v>1120000</v>
          </cell>
          <cell r="C1368" t="str">
            <v>Fertige Erz</v>
          </cell>
          <cell r="D1368" t="str">
            <v>RHST</v>
          </cell>
          <cell r="E1368" t="str">
            <v>00761498</v>
          </cell>
          <cell r="G1368" t="str">
            <v>BAYDERM BOTTOM  DLN</v>
          </cell>
          <cell r="H1368" t="str">
            <v>RB00000692</v>
          </cell>
          <cell r="I1368" t="str">
            <v>2230</v>
          </cell>
          <cell r="J1368">
            <v>32000</v>
          </cell>
          <cell r="K1368" t="str">
            <v>KG</v>
          </cell>
          <cell r="L1368">
            <v>61257.599999999999</v>
          </cell>
          <cell r="M1368" t="str">
            <v>EUR</v>
          </cell>
          <cell r="N1368">
            <v>65964.800000000003</v>
          </cell>
          <cell r="P1368">
            <v>62838.400000000001</v>
          </cell>
          <cell r="Q1368">
            <v>62838.400000000001</v>
          </cell>
          <cell r="R1368">
            <v>-1580.8</v>
          </cell>
          <cell r="S1368">
            <v>-1580.8</v>
          </cell>
          <cell r="T1368">
            <v>0</v>
          </cell>
        </row>
        <row r="1369">
          <cell r="B1369">
            <v>1120000</v>
          </cell>
          <cell r="C1369" t="str">
            <v>Fertige Erz</v>
          </cell>
          <cell r="D1369" t="str">
            <v>RHSM</v>
          </cell>
          <cell r="E1369" t="str">
            <v>00582828</v>
          </cell>
          <cell r="G1369" t="str">
            <v>SCHWEFELS. 48%......</v>
          </cell>
          <cell r="H1369" t="str">
            <v>RB00000692</v>
          </cell>
          <cell r="I1369" t="str">
            <v>2230</v>
          </cell>
          <cell r="J1369">
            <v>30019</v>
          </cell>
          <cell r="K1369" t="str">
            <v>KG</v>
          </cell>
          <cell r="L1369">
            <v>672.43</v>
          </cell>
          <cell r="M1369" t="str">
            <v>EUR</v>
          </cell>
          <cell r="N1369">
            <v>1155.73</v>
          </cell>
          <cell r="P1369">
            <v>1155.73</v>
          </cell>
          <cell r="Q1369">
            <v>1155.73</v>
          </cell>
          <cell r="R1369">
            <v>-483.3</v>
          </cell>
          <cell r="S1369">
            <v>-483.3</v>
          </cell>
          <cell r="T1369">
            <v>0</v>
          </cell>
        </row>
        <row r="1370">
          <cell r="B1370">
            <v>1120000</v>
          </cell>
          <cell r="C1370" t="str">
            <v>Fertige Erz</v>
          </cell>
          <cell r="D1370" t="str">
            <v>RHST</v>
          </cell>
          <cell r="E1370" t="str">
            <v>00568485</v>
          </cell>
          <cell r="G1370" t="str">
            <v>BAYDERM PREBOTTOM AP</v>
          </cell>
          <cell r="H1370" t="str">
            <v>RB00000692</v>
          </cell>
          <cell r="I1370" t="str">
            <v>2230</v>
          </cell>
          <cell r="J1370">
            <v>27960</v>
          </cell>
          <cell r="K1370" t="str">
            <v>KG</v>
          </cell>
          <cell r="L1370">
            <v>48214.239999999998</v>
          </cell>
          <cell r="M1370" t="str">
            <v>EUR</v>
          </cell>
          <cell r="N1370">
            <v>68806.759999999995</v>
          </cell>
          <cell r="P1370">
            <v>45496.51</v>
          </cell>
          <cell r="Q1370">
            <v>45496.51</v>
          </cell>
          <cell r="R1370">
            <v>2717.73</v>
          </cell>
          <cell r="S1370">
            <v>2717.73</v>
          </cell>
          <cell r="T1370">
            <v>0</v>
          </cell>
        </row>
        <row r="1371">
          <cell r="B1371">
            <v>1120000</v>
          </cell>
          <cell r="C1371" t="str">
            <v>Fertige Erz</v>
          </cell>
          <cell r="D1371" t="str">
            <v>RHST</v>
          </cell>
          <cell r="E1371" t="str">
            <v>00554808</v>
          </cell>
          <cell r="G1371" t="str">
            <v>BAYDERM BOTTOM  50 U</v>
          </cell>
          <cell r="H1371" t="str">
            <v>RB00000692</v>
          </cell>
          <cell r="I1371" t="str">
            <v>2230</v>
          </cell>
          <cell r="J1371">
            <v>27600</v>
          </cell>
          <cell r="K1371" t="str">
            <v>KG</v>
          </cell>
          <cell r="L1371">
            <v>71296.320000000007</v>
          </cell>
          <cell r="M1371" t="str">
            <v>EUR</v>
          </cell>
          <cell r="N1371">
            <v>67998.12</v>
          </cell>
          <cell r="P1371">
            <v>71406.720000000001</v>
          </cell>
          <cell r="Q1371">
            <v>67998.12</v>
          </cell>
          <cell r="R1371">
            <v>3298.2</v>
          </cell>
          <cell r="S1371">
            <v>-110.4</v>
          </cell>
          <cell r="T1371">
            <v>3408.6</v>
          </cell>
        </row>
        <row r="1372">
          <cell r="B1372">
            <v>1120000</v>
          </cell>
          <cell r="C1372" t="str">
            <v>Fertige Erz</v>
          </cell>
          <cell r="D1372" t="str">
            <v>RHST</v>
          </cell>
          <cell r="E1372" t="str">
            <v>00554794</v>
          </cell>
          <cell r="G1372" t="str">
            <v>BAYDERM BOTTOM  50 U</v>
          </cell>
          <cell r="H1372" t="str">
            <v>RB00000692</v>
          </cell>
          <cell r="I1372" t="str">
            <v>2230</v>
          </cell>
          <cell r="J1372">
            <v>5000</v>
          </cell>
          <cell r="K1372" t="str">
            <v>KG</v>
          </cell>
          <cell r="L1372">
            <v>12821.5</v>
          </cell>
          <cell r="M1372" t="str">
            <v>EUR</v>
          </cell>
          <cell r="N1372">
            <v>14826</v>
          </cell>
          <cell r="P1372">
            <v>12821</v>
          </cell>
          <cell r="Q1372">
            <v>12821</v>
          </cell>
          <cell r="R1372">
            <v>0.5</v>
          </cell>
          <cell r="S1372">
            <v>0.5</v>
          </cell>
          <cell r="T1372">
            <v>0</v>
          </cell>
        </row>
        <row r="1373">
          <cell r="B1373">
            <v>1120000</v>
          </cell>
          <cell r="C1373" t="str">
            <v>Fertige Erz</v>
          </cell>
          <cell r="D1373" t="str">
            <v>RHST</v>
          </cell>
          <cell r="E1373" t="str">
            <v>00554573</v>
          </cell>
          <cell r="G1373" t="str">
            <v>BAYDERM FINISH 80 UD</v>
          </cell>
          <cell r="H1373" t="str">
            <v>RB00000692</v>
          </cell>
          <cell r="I1373" t="str">
            <v>2230</v>
          </cell>
          <cell r="J1373">
            <v>4560</v>
          </cell>
          <cell r="K1373" t="str">
            <v>KG</v>
          </cell>
          <cell r="L1373">
            <v>13740.19</v>
          </cell>
          <cell r="M1373" t="str">
            <v>EUR</v>
          </cell>
          <cell r="N1373">
            <v>18162.939999999999</v>
          </cell>
          <cell r="P1373">
            <v>13758.43</v>
          </cell>
          <cell r="Q1373">
            <v>13758.43</v>
          </cell>
          <cell r="R1373">
            <v>-18.239999999999998</v>
          </cell>
          <cell r="S1373">
            <v>-18.239999999999998</v>
          </cell>
          <cell r="T1373">
            <v>0</v>
          </cell>
        </row>
        <row r="1374">
          <cell r="B1374">
            <v>1120000</v>
          </cell>
          <cell r="C1374" t="str">
            <v>Fertige Erz</v>
          </cell>
          <cell r="D1374" t="str">
            <v>RHST</v>
          </cell>
          <cell r="E1374" t="str">
            <v>00553062</v>
          </cell>
          <cell r="G1374" t="str">
            <v>BAYDERM BOTTOM SMS</v>
          </cell>
          <cell r="H1374" t="str">
            <v>RB00000692</v>
          </cell>
          <cell r="I1374" t="str">
            <v>2230</v>
          </cell>
          <cell r="J1374">
            <v>18000</v>
          </cell>
          <cell r="K1374" t="str">
            <v>KG</v>
          </cell>
          <cell r="L1374">
            <v>31737.59</v>
          </cell>
          <cell r="M1374" t="str">
            <v>EUR</v>
          </cell>
          <cell r="N1374">
            <v>39342.6</v>
          </cell>
          <cell r="P1374">
            <v>32169.599999999999</v>
          </cell>
          <cell r="Q1374">
            <v>32169.599999999999</v>
          </cell>
          <cell r="R1374">
            <v>-432.01</v>
          </cell>
          <cell r="S1374">
            <v>-432.01</v>
          </cell>
          <cell r="T1374">
            <v>0</v>
          </cell>
        </row>
        <row r="1375">
          <cell r="B1375">
            <v>1120000</v>
          </cell>
          <cell r="C1375" t="str">
            <v>Fertige Erz</v>
          </cell>
          <cell r="D1375" t="str">
            <v>RHST</v>
          </cell>
          <cell r="E1375" t="str">
            <v>00552988</v>
          </cell>
          <cell r="G1375" t="str">
            <v>BAYDERM BOTTOM SMX</v>
          </cell>
          <cell r="H1375" t="str">
            <v>RB00000692</v>
          </cell>
          <cell r="I1375" t="str">
            <v>2230</v>
          </cell>
          <cell r="J1375">
            <v>2400</v>
          </cell>
          <cell r="K1375" t="str">
            <v>KG</v>
          </cell>
          <cell r="L1375">
            <v>5095.68</v>
          </cell>
          <cell r="M1375" t="str">
            <v>EUR</v>
          </cell>
          <cell r="N1375">
            <v>6984.48</v>
          </cell>
          <cell r="P1375">
            <v>5129.28</v>
          </cell>
          <cell r="Q1375">
            <v>5129.28</v>
          </cell>
          <cell r="R1375">
            <v>-33.6</v>
          </cell>
          <cell r="S1375">
            <v>-33.6</v>
          </cell>
          <cell r="T1375">
            <v>0</v>
          </cell>
        </row>
        <row r="1376">
          <cell r="B1376">
            <v>1120000</v>
          </cell>
          <cell r="C1376" t="str">
            <v>Fertige Erz</v>
          </cell>
          <cell r="D1376" t="str">
            <v>RHST</v>
          </cell>
          <cell r="E1376" t="str">
            <v>00552961</v>
          </cell>
          <cell r="G1376" t="str">
            <v>BAYDERM BOTTOM SMX</v>
          </cell>
          <cell r="H1376" t="str">
            <v>RB00000692</v>
          </cell>
          <cell r="I1376" t="str">
            <v>2230</v>
          </cell>
          <cell r="J1376">
            <v>12000</v>
          </cell>
          <cell r="K1376" t="str">
            <v>KG</v>
          </cell>
          <cell r="L1376">
            <v>25251.599999999999</v>
          </cell>
          <cell r="M1376" t="str">
            <v>EUR</v>
          </cell>
          <cell r="N1376">
            <v>26119.200000000001</v>
          </cell>
          <cell r="P1376">
            <v>25370.400000000001</v>
          </cell>
          <cell r="Q1376">
            <v>25370.400000000001</v>
          </cell>
          <cell r="R1376">
            <v>-118.8</v>
          </cell>
          <cell r="S1376">
            <v>-118.8</v>
          </cell>
          <cell r="T1376">
            <v>0</v>
          </cell>
        </row>
        <row r="1377">
          <cell r="B1377">
            <v>1120000</v>
          </cell>
          <cell r="C1377" t="str">
            <v>Fertige Erz</v>
          </cell>
          <cell r="D1377" t="str">
            <v>RHST</v>
          </cell>
          <cell r="E1377" t="str">
            <v>00542516</v>
          </cell>
          <cell r="G1377" t="str">
            <v>LEVACAST HARDENER U</v>
          </cell>
          <cell r="H1377" t="str">
            <v>RB00000692</v>
          </cell>
          <cell r="I1377" t="str">
            <v>2230</v>
          </cell>
          <cell r="J1377">
            <v>14220</v>
          </cell>
          <cell r="K1377" t="str">
            <v>KG</v>
          </cell>
          <cell r="L1377">
            <v>36327.839999999997</v>
          </cell>
          <cell r="M1377" t="str">
            <v>EUR</v>
          </cell>
          <cell r="N1377">
            <v>46293.21</v>
          </cell>
          <cell r="P1377">
            <v>37809.56</v>
          </cell>
          <cell r="Q1377">
            <v>37809.56</v>
          </cell>
          <cell r="R1377">
            <v>-1481.72</v>
          </cell>
          <cell r="S1377">
            <v>-1481.72</v>
          </cell>
          <cell r="T1377">
            <v>0</v>
          </cell>
        </row>
        <row r="1378">
          <cell r="B1378">
            <v>1120000</v>
          </cell>
          <cell r="C1378" t="str">
            <v>Fertige Erz</v>
          </cell>
          <cell r="D1378" t="str">
            <v>RHST</v>
          </cell>
          <cell r="E1378" t="str">
            <v>00539140</v>
          </cell>
          <cell r="G1378" t="str">
            <v>BAYDERM BOTTOM 10 UD</v>
          </cell>
          <cell r="H1378" t="str">
            <v>RB00000692</v>
          </cell>
          <cell r="I1378" t="str">
            <v>2230</v>
          </cell>
          <cell r="J1378">
            <v>29040</v>
          </cell>
          <cell r="K1378" t="str">
            <v>KG</v>
          </cell>
          <cell r="L1378">
            <v>40168.120000000003</v>
          </cell>
          <cell r="M1378" t="str">
            <v>EUR</v>
          </cell>
          <cell r="N1378">
            <v>53430.7</v>
          </cell>
          <cell r="P1378">
            <v>40284.29</v>
          </cell>
          <cell r="Q1378">
            <v>40284.29</v>
          </cell>
          <cell r="R1378">
            <v>-116.17</v>
          </cell>
          <cell r="S1378">
            <v>-116.17</v>
          </cell>
          <cell r="T1378">
            <v>0</v>
          </cell>
        </row>
        <row r="1379">
          <cell r="B1379">
            <v>1120000</v>
          </cell>
          <cell r="C1379" t="str">
            <v>Fertige Erz</v>
          </cell>
          <cell r="D1379" t="str">
            <v>RHST</v>
          </cell>
          <cell r="E1379" t="str">
            <v>00539132</v>
          </cell>
          <cell r="G1379" t="str">
            <v>BAYDERM BOTTOM 10 UD</v>
          </cell>
          <cell r="H1379" t="str">
            <v>RB00000692</v>
          </cell>
          <cell r="I1379" t="str">
            <v>2230</v>
          </cell>
          <cell r="J1379">
            <v>13000</v>
          </cell>
          <cell r="K1379" t="str">
            <v>KG</v>
          </cell>
          <cell r="L1379">
            <v>17735.900000000001</v>
          </cell>
          <cell r="M1379" t="str">
            <v>EUR</v>
          </cell>
          <cell r="N1379">
            <v>21881.599999999999</v>
          </cell>
          <cell r="P1379">
            <v>17734.599999999999</v>
          </cell>
          <cell r="Q1379">
            <v>17734.599999999999</v>
          </cell>
          <cell r="R1379">
            <v>1.3</v>
          </cell>
          <cell r="S1379">
            <v>1.3</v>
          </cell>
          <cell r="T1379">
            <v>0</v>
          </cell>
        </row>
        <row r="1380">
          <cell r="B1380">
            <v>1120000</v>
          </cell>
          <cell r="C1380" t="str">
            <v>Fertige Erz</v>
          </cell>
          <cell r="D1380" t="str">
            <v>RHST</v>
          </cell>
          <cell r="E1380" t="str">
            <v>00516868</v>
          </cell>
          <cell r="G1380" t="str">
            <v>BAYFERROX 130M</v>
          </cell>
          <cell r="H1380" t="str">
            <v>RB00000692</v>
          </cell>
          <cell r="I1380" t="str">
            <v>2230</v>
          </cell>
          <cell r="J1380">
            <v>475</v>
          </cell>
          <cell r="K1380" t="str">
            <v>KG</v>
          </cell>
          <cell r="L1380">
            <v>263.06</v>
          </cell>
          <cell r="M1380" t="str">
            <v>EUR</v>
          </cell>
          <cell r="N1380">
            <v>353.69</v>
          </cell>
          <cell r="P1380">
            <v>353.69</v>
          </cell>
          <cell r="Q1380">
            <v>353.69</v>
          </cell>
          <cell r="R1380">
            <v>-90.63</v>
          </cell>
          <cell r="S1380">
            <v>-90.63</v>
          </cell>
          <cell r="T1380">
            <v>0</v>
          </cell>
        </row>
        <row r="1381">
          <cell r="B1381">
            <v>1120000</v>
          </cell>
          <cell r="C1381" t="str">
            <v>Fertige Erz</v>
          </cell>
          <cell r="D1381" t="str">
            <v>RHST</v>
          </cell>
          <cell r="E1381" t="str">
            <v>00514024</v>
          </cell>
          <cell r="G1381" t="str">
            <v>BAYFERROX 3910LV</v>
          </cell>
          <cell r="H1381" t="str">
            <v>RB00000692</v>
          </cell>
          <cell r="I1381" t="str">
            <v>2230</v>
          </cell>
          <cell r="J1381">
            <v>789.5</v>
          </cell>
          <cell r="K1381" t="str">
            <v>KG</v>
          </cell>
          <cell r="L1381">
            <v>803.79</v>
          </cell>
          <cell r="M1381" t="str">
            <v>EUR</v>
          </cell>
          <cell r="N1381">
            <v>807.42</v>
          </cell>
          <cell r="P1381">
            <v>807.42</v>
          </cell>
          <cell r="Q1381">
            <v>807.42</v>
          </cell>
          <cell r="R1381">
            <v>-3.63</v>
          </cell>
          <cell r="S1381">
            <v>-3.63</v>
          </cell>
          <cell r="T1381">
            <v>0</v>
          </cell>
        </row>
        <row r="1382">
          <cell r="B1382">
            <v>1120000</v>
          </cell>
          <cell r="C1382" t="str">
            <v>Fertige Erz</v>
          </cell>
          <cell r="D1382" t="str">
            <v>RHST</v>
          </cell>
          <cell r="E1382" t="str">
            <v>00511270</v>
          </cell>
          <cell r="G1382" t="str">
            <v>BAYFERROX 645T</v>
          </cell>
          <cell r="H1382" t="str">
            <v>RB00000692</v>
          </cell>
          <cell r="I1382" t="str">
            <v>2230</v>
          </cell>
          <cell r="J1382">
            <v>610</v>
          </cell>
          <cell r="K1382" t="str">
            <v>KG</v>
          </cell>
          <cell r="L1382">
            <v>450.12</v>
          </cell>
          <cell r="M1382" t="str">
            <v>EUR</v>
          </cell>
          <cell r="N1382">
            <v>638.85</v>
          </cell>
          <cell r="P1382">
            <v>638.85</v>
          </cell>
          <cell r="Q1382">
            <v>638.85</v>
          </cell>
          <cell r="R1382">
            <v>-188.73</v>
          </cell>
          <cell r="S1382">
            <v>-188.73</v>
          </cell>
          <cell r="T1382">
            <v>0</v>
          </cell>
        </row>
        <row r="1383">
          <cell r="B1383">
            <v>1120000</v>
          </cell>
          <cell r="C1383" t="str">
            <v>Fertige Erz</v>
          </cell>
          <cell r="D1383" t="str">
            <v>RHSM</v>
          </cell>
          <cell r="E1383" t="str">
            <v>00428566</v>
          </cell>
          <cell r="G1383" t="str">
            <v>RETINGAN ZH FL. NEUT</v>
          </cell>
          <cell r="H1383" t="str">
            <v>RB00000692</v>
          </cell>
          <cell r="I1383" t="str">
            <v>2230</v>
          </cell>
          <cell r="J1383">
            <v>30059</v>
          </cell>
          <cell r="K1383" t="str">
            <v>KG</v>
          </cell>
          <cell r="L1383">
            <v>9486.4699999999993</v>
          </cell>
          <cell r="M1383" t="str">
            <v>EUR</v>
          </cell>
          <cell r="N1383">
            <v>9739.1200000000008</v>
          </cell>
          <cell r="P1383">
            <v>9739.1200000000008</v>
          </cell>
          <cell r="Q1383">
            <v>9739.1200000000008</v>
          </cell>
          <cell r="R1383">
            <v>-252.65</v>
          </cell>
          <cell r="S1383">
            <v>-252.65</v>
          </cell>
          <cell r="T1383">
            <v>0</v>
          </cell>
        </row>
        <row r="1384">
          <cell r="B1384">
            <v>1120000</v>
          </cell>
          <cell r="C1384" t="str">
            <v>Fertige Erz</v>
          </cell>
          <cell r="D1384" t="str">
            <v>RHSM</v>
          </cell>
          <cell r="E1384" t="str">
            <v>00246224</v>
          </cell>
          <cell r="G1384" t="str">
            <v>MONOHYDRAT..........</v>
          </cell>
          <cell r="H1384" t="str">
            <v>RB00000692</v>
          </cell>
          <cell r="I1384" t="str">
            <v>2230</v>
          </cell>
          <cell r="J1384">
            <v>110325</v>
          </cell>
          <cell r="K1384" t="str">
            <v>KG</v>
          </cell>
          <cell r="L1384">
            <v>7259.38</v>
          </cell>
          <cell r="M1384" t="str">
            <v>EUR</v>
          </cell>
          <cell r="N1384">
            <v>14320.18</v>
          </cell>
          <cell r="P1384">
            <v>14320.18</v>
          </cell>
          <cell r="Q1384">
            <v>14320.18</v>
          </cell>
          <cell r="R1384">
            <v>-7060.8</v>
          </cell>
          <cell r="S1384">
            <v>-7060.8</v>
          </cell>
          <cell r="T1384">
            <v>0</v>
          </cell>
        </row>
        <row r="1385">
          <cell r="B1385">
            <v>1120000</v>
          </cell>
          <cell r="C1385" t="str">
            <v>Fertige Erz</v>
          </cell>
          <cell r="D1385" t="str">
            <v>RHSM</v>
          </cell>
          <cell r="E1385" t="str">
            <v>00164364</v>
          </cell>
          <cell r="G1385" t="str">
            <v>TANIGAN CLS 50 LIQ.</v>
          </cell>
          <cell r="H1385" t="str">
            <v>RB00000692</v>
          </cell>
          <cell r="I1385" t="str">
            <v>2230</v>
          </cell>
          <cell r="J1385">
            <v>9870</v>
          </cell>
          <cell r="K1385" t="str">
            <v>KG</v>
          </cell>
          <cell r="L1385">
            <v>4622.13</v>
          </cell>
          <cell r="M1385" t="str">
            <v>EUR</v>
          </cell>
          <cell r="N1385">
            <v>4933.03</v>
          </cell>
          <cell r="P1385">
            <v>4933.03</v>
          </cell>
          <cell r="Q1385">
            <v>4933.03</v>
          </cell>
          <cell r="R1385">
            <v>-310.89999999999998</v>
          </cell>
          <cell r="S1385">
            <v>-310.89999999999998</v>
          </cell>
          <cell r="T1385">
            <v>0</v>
          </cell>
        </row>
        <row r="1386">
          <cell r="B1386">
            <v>1120000</v>
          </cell>
          <cell r="C1386" t="str">
            <v>Fertige Erz</v>
          </cell>
          <cell r="D1386" t="str">
            <v>RHSM</v>
          </cell>
          <cell r="E1386" t="str">
            <v>00160962</v>
          </cell>
          <cell r="G1386" t="str">
            <v>BAYKANOL PQ LIQ.</v>
          </cell>
          <cell r="H1386" t="str">
            <v>RB00000692</v>
          </cell>
          <cell r="I1386" t="str">
            <v>2230</v>
          </cell>
          <cell r="J1386">
            <v>31180</v>
          </cell>
          <cell r="K1386" t="str">
            <v>KG</v>
          </cell>
          <cell r="L1386">
            <v>7146.46</v>
          </cell>
          <cell r="M1386" t="str">
            <v>EUR</v>
          </cell>
          <cell r="N1386">
            <v>7364.72</v>
          </cell>
          <cell r="P1386">
            <v>7364.72</v>
          </cell>
          <cell r="Q1386">
            <v>7364.72</v>
          </cell>
          <cell r="R1386">
            <v>-218.26</v>
          </cell>
          <cell r="S1386">
            <v>-218.26</v>
          </cell>
          <cell r="T1386">
            <v>0</v>
          </cell>
        </row>
        <row r="1387">
          <cell r="B1387">
            <v>1120000</v>
          </cell>
          <cell r="C1387" t="str">
            <v>Fertige Erz</v>
          </cell>
          <cell r="D1387" t="str">
            <v>RHSM</v>
          </cell>
          <cell r="E1387" t="str">
            <v>00150568</v>
          </cell>
          <cell r="G1387" t="str">
            <v>TANIGAN PR LIQ.</v>
          </cell>
          <cell r="H1387" t="str">
            <v>RB00000692</v>
          </cell>
          <cell r="I1387" t="str">
            <v>2230</v>
          </cell>
          <cell r="J1387">
            <v>23844</v>
          </cell>
          <cell r="K1387" t="str">
            <v>KG</v>
          </cell>
          <cell r="L1387">
            <v>7880.44</v>
          </cell>
          <cell r="M1387" t="str">
            <v>EUR</v>
          </cell>
          <cell r="N1387">
            <v>8335.86</v>
          </cell>
          <cell r="P1387">
            <v>8335.86</v>
          </cell>
          <cell r="Q1387">
            <v>8335.86</v>
          </cell>
          <cell r="R1387">
            <v>-455.42</v>
          </cell>
          <cell r="S1387">
            <v>-455.42</v>
          </cell>
          <cell r="T1387">
            <v>0</v>
          </cell>
        </row>
        <row r="1388">
          <cell r="B1388">
            <v>1120000</v>
          </cell>
          <cell r="C1388" t="str">
            <v>Fertige Erz</v>
          </cell>
          <cell r="D1388" t="str">
            <v>RHDQ</v>
          </cell>
          <cell r="E1388" t="str">
            <v>56587296</v>
          </cell>
          <cell r="G1388" t="str">
            <v>DISFLAMOLL TKP-P   I</v>
          </cell>
          <cell r="H1388" t="str">
            <v>RB00000511</v>
          </cell>
          <cell r="I1388" t="str">
            <v>2251</v>
          </cell>
          <cell r="J1388">
            <v>40000</v>
          </cell>
          <cell r="K1388" t="str">
            <v>KG</v>
          </cell>
          <cell r="L1388">
            <v>92240</v>
          </cell>
          <cell r="M1388" t="str">
            <v>EUR</v>
          </cell>
          <cell r="N1388">
            <v>102184</v>
          </cell>
          <cell r="P1388">
            <v>102184</v>
          </cell>
          <cell r="Q1388">
            <v>102184</v>
          </cell>
          <cell r="R1388">
            <v>-9944</v>
          </cell>
          <cell r="S1388">
            <v>-9944</v>
          </cell>
          <cell r="T1388">
            <v>0</v>
          </cell>
        </row>
        <row r="1389">
          <cell r="B1389">
            <v>1120000</v>
          </cell>
          <cell r="C1389" t="str">
            <v>Fertige Erz</v>
          </cell>
          <cell r="D1389" t="str">
            <v>RHDQ</v>
          </cell>
          <cell r="E1389" t="str">
            <v>56515554</v>
          </cell>
          <cell r="G1389" t="str">
            <v>DISFLAMOLL TKP-P   F</v>
          </cell>
          <cell r="H1389" t="str">
            <v>RB00000511</v>
          </cell>
          <cell r="I1389" t="str">
            <v>2251</v>
          </cell>
          <cell r="J1389">
            <v>15360</v>
          </cell>
          <cell r="K1389" t="str">
            <v>KG</v>
          </cell>
          <cell r="L1389">
            <v>34185.22</v>
          </cell>
          <cell r="M1389" t="str">
            <v>EUR</v>
          </cell>
          <cell r="N1389">
            <v>28841.47</v>
          </cell>
          <cell r="P1389">
            <v>37994.5</v>
          </cell>
          <cell r="Q1389">
            <v>28841.47</v>
          </cell>
          <cell r="R1389">
            <v>5343.75</v>
          </cell>
          <cell r="S1389">
            <v>-3809.28</v>
          </cell>
          <cell r="T1389">
            <v>9153.0300000000007</v>
          </cell>
        </row>
        <row r="1390">
          <cell r="B1390">
            <v>1120000</v>
          </cell>
          <cell r="C1390" t="str">
            <v>Fertige Erz</v>
          </cell>
          <cell r="D1390" t="str">
            <v>RHHM</v>
          </cell>
          <cell r="E1390" t="str">
            <v>56319739</v>
          </cell>
          <cell r="G1390" t="str">
            <v>PHOSPHOR GELB/WEISS,</v>
          </cell>
          <cell r="H1390" t="str">
            <v>RB00000511</v>
          </cell>
          <cell r="I1390" t="str">
            <v>2251</v>
          </cell>
          <cell r="J1390">
            <v>112430</v>
          </cell>
          <cell r="K1390" t="str">
            <v>KG</v>
          </cell>
          <cell r="L1390">
            <v>188061.66</v>
          </cell>
          <cell r="M1390" t="str">
            <v>EUR</v>
          </cell>
          <cell r="N1390">
            <v>211537.05</v>
          </cell>
          <cell r="P1390">
            <v>211537.05</v>
          </cell>
          <cell r="Q1390">
            <v>211537.05</v>
          </cell>
          <cell r="R1390">
            <v>-23475.39</v>
          </cell>
          <cell r="S1390">
            <v>-23475.39</v>
          </cell>
          <cell r="T1390">
            <v>0</v>
          </cell>
        </row>
        <row r="1391">
          <cell r="B1391">
            <v>1120000</v>
          </cell>
          <cell r="C1391" t="str">
            <v>Fertige Erz</v>
          </cell>
          <cell r="D1391" t="str">
            <v>RHDQ</v>
          </cell>
          <cell r="E1391" t="str">
            <v>56316624</v>
          </cell>
          <cell r="G1391" t="str">
            <v>DISFLAMOLL TOF (TOP)</v>
          </cell>
          <cell r="H1391" t="str">
            <v>RB00000511</v>
          </cell>
          <cell r="I1391" t="str">
            <v>2251</v>
          </cell>
          <cell r="J1391">
            <v>29835</v>
          </cell>
          <cell r="K1391" t="str">
            <v>KG</v>
          </cell>
          <cell r="L1391">
            <v>77726.149999999994</v>
          </cell>
          <cell r="M1391" t="str">
            <v>EUR</v>
          </cell>
          <cell r="N1391">
            <v>134176.95000000001</v>
          </cell>
          <cell r="P1391">
            <v>94565.02</v>
          </cell>
          <cell r="Q1391">
            <v>94565.02</v>
          </cell>
          <cell r="R1391">
            <v>-16838.87</v>
          </cell>
          <cell r="S1391">
            <v>-16838.87</v>
          </cell>
          <cell r="T1391">
            <v>0</v>
          </cell>
        </row>
        <row r="1392">
          <cell r="B1392">
            <v>1120000</v>
          </cell>
          <cell r="C1392" t="str">
            <v>Fertige Erz</v>
          </cell>
          <cell r="D1392" t="str">
            <v>RHDQ</v>
          </cell>
          <cell r="E1392" t="str">
            <v>56316594</v>
          </cell>
          <cell r="G1392" t="str">
            <v>DISFLAMOLL TOF (TOP)</v>
          </cell>
          <cell r="H1392" t="str">
            <v>RB00000511</v>
          </cell>
          <cell r="I1392" t="str">
            <v>2251</v>
          </cell>
          <cell r="J1392">
            <v>4750</v>
          </cell>
          <cell r="K1392" t="str">
            <v>KG</v>
          </cell>
          <cell r="L1392">
            <v>12230.3</v>
          </cell>
          <cell r="M1392" t="str">
            <v>EUR</v>
          </cell>
          <cell r="N1392">
            <v>20556.099999999999</v>
          </cell>
          <cell r="P1392">
            <v>14870.35</v>
          </cell>
          <cell r="Q1392">
            <v>14870.35</v>
          </cell>
          <cell r="R1392">
            <v>-2640.05</v>
          </cell>
          <cell r="S1392">
            <v>-2640.05</v>
          </cell>
          <cell r="T1392">
            <v>0</v>
          </cell>
        </row>
        <row r="1393">
          <cell r="B1393">
            <v>1120000</v>
          </cell>
          <cell r="C1393" t="str">
            <v>Fertige Erz</v>
          </cell>
          <cell r="D1393" t="str">
            <v>RHMV</v>
          </cell>
          <cell r="E1393" t="str">
            <v>56314664</v>
          </cell>
          <cell r="G1393" t="str">
            <v>DISFLAMOLL TKP-P</v>
          </cell>
          <cell r="H1393" t="str">
            <v>RB00000511</v>
          </cell>
          <cell r="I1393" t="str">
            <v>2251</v>
          </cell>
          <cell r="J1393">
            <v>2</v>
          </cell>
          <cell r="K1393" t="str">
            <v>KG</v>
          </cell>
          <cell r="L1393">
            <v>5.66</v>
          </cell>
          <cell r="M1393" t="str">
            <v>EUR</v>
          </cell>
          <cell r="N1393">
            <v>5.79</v>
          </cell>
          <cell r="P1393">
            <v>5.79</v>
          </cell>
          <cell r="Q1393">
            <v>5.79</v>
          </cell>
          <cell r="R1393">
            <v>-0.13</v>
          </cell>
          <cell r="S1393">
            <v>-0.13</v>
          </cell>
          <cell r="T1393">
            <v>0</v>
          </cell>
        </row>
        <row r="1394">
          <cell r="B1394">
            <v>1120000</v>
          </cell>
          <cell r="C1394" t="str">
            <v>Fertige Erz</v>
          </cell>
          <cell r="D1394" t="str">
            <v>RHDQ</v>
          </cell>
          <cell r="E1394" t="str">
            <v>56308117</v>
          </cell>
          <cell r="G1394" t="str">
            <v>DISFLAMOLL TKP-P</v>
          </cell>
          <cell r="H1394" t="str">
            <v>RB00000511</v>
          </cell>
          <cell r="I1394" t="str">
            <v>2251</v>
          </cell>
          <cell r="J1394">
            <v>49600</v>
          </cell>
          <cell r="K1394" t="str">
            <v>KG</v>
          </cell>
          <cell r="L1394">
            <v>107775.84</v>
          </cell>
          <cell r="M1394" t="str">
            <v>EUR</v>
          </cell>
          <cell r="N1394">
            <v>89195.68</v>
          </cell>
          <cell r="P1394">
            <v>120830.56</v>
          </cell>
          <cell r="Q1394">
            <v>89195.68</v>
          </cell>
          <cell r="R1394">
            <v>18580.16</v>
          </cell>
          <cell r="S1394">
            <v>-13054.72</v>
          </cell>
          <cell r="T1394">
            <v>31634.880000000001</v>
          </cell>
        </row>
        <row r="1395">
          <cell r="B1395">
            <v>1120000</v>
          </cell>
          <cell r="C1395" t="str">
            <v>Fertige Erz</v>
          </cell>
          <cell r="D1395" t="str">
            <v>RHDQ</v>
          </cell>
          <cell r="E1395" t="str">
            <v>56261366</v>
          </cell>
          <cell r="G1395" t="str">
            <v>PROPYLENOXID LEITUNG</v>
          </cell>
          <cell r="H1395" t="str">
            <v>RB00000511</v>
          </cell>
          <cell r="I1395" t="str">
            <v>2251</v>
          </cell>
          <cell r="J1395">
            <v>1030</v>
          </cell>
          <cell r="K1395" t="str">
            <v>KG</v>
          </cell>
          <cell r="L1395">
            <v>1374.64</v>
          </cell>
          <cell r="M1395" t="str">
            <v>EUR</v>
          </cell>
          <cell r="N1395">
            <v>1523.06</v>
          </cell>
          <cell r="P1395">
            <v>1523.06</v>
          </cell>
          <cell r="Q1395">
            <v>1523.06</v>
          </cell>
          <cell r="R1395">
            <v>-148.41999999999999</v>
          </cell>
          <cell r="S1395">
            <v>-148.41999999999999</v>
          </cell>
          <cell r="T1395">
            <v>0</v>
          </cell>
        </row>
        <row r="1396">
          <cell r="B1396">
            <v>1120000</v>
          </cell>
          <cell r="C1396" t="str">
            <v>Fertige Erz</v>
          </cell>
          <cell r="D1396" t="str">
            <v>RHKR</v>
          </cell>
          <cell r="E1396" t="str">
            <v>56105577</v>
          </cell>
          <cell r="G1396" t="str">
            <v>LEVAGARD TP LXS 5105</v>
          </cell>
          <cell r="H1396" t="str">
            <v>RB00000511</v>
          </cell>
          <cell r="I1396" t="str">
            <v>2251</v>
          </cell>
          <cell r="J1396">
            <v>311</v>
          </cell>
          <cell r="K1396" t="str">
            <v>KG</v>
          </cell>
          <cell r="L1396">
            <v>4766.93</v>
          </cell>
          <cell r="M1396" t="str">
            <v>EUR</v>
          </cell>
          <cell r="N1396">
            <v>5082.42</v>
          </cell>
          <cell r="P1396">
            <v>5082.42</v>
          </cell>
          <cell r="Q1396">
            <v>5082.42</v>
          </cell>
          <cell r="R1396">
            <v>-315.49</v>
          </cell>
          <cell r="S1396">
            <v>-315.49</v>
          </cell>
          <cell r="T1396">
            <v>0</v>
          </cell>
        </row>
        <row r="1397">
          <cell r="B1397">
            <v>1120000</v>
          </cell>
          <cell r="C1397" t="str">
            <v>Fertige Erz</v>
          </cell>
          <cell r="D1397" t="str">
            <v>RHHM</v>
          </cell>
          <cell r="E1397" t="str">
            <v>56096039</v>
          </cell>
          <cell r="G1397" t="str">
            <v>PHOSPHORTRICHLORID</v>
          </cell>
          <cell r="H1397" t="str">
            <v>RB00000511</v>
          </cell>
          <cell r="I1397" t="str">
            <v>2251</v>
          </cell>
          <cell r="J1397">
            <v>-25240</v>
          </cell>
          <cell r="K1397" t="str">
            <v>KG</v>
          </cell>
          <cell r="L1397">
            <v>-6095.46</v>
          </cell>
          <cell r="M1397" t="str">
            <v>EUR</v>
          </cell>
          <cell r="N1397">
            <v>-7418.04</v>
          </cell>
          <cell r="P1397">
            <v>-5913.73</v>
          </cell>
          <cell r="Q1397">
            <v>-7418.04</v>
          </cell>
          <cell r="R1397">
            <v>1322.58</v>
          </cell>
          <cell r="S1397">
            <v>-181.73</v>
          </cell>
          <cell r="T1397">
            <v>1504.31</v>
          </cell>
        </row>
        <row r="1398">
          <cell r="B1398">
            <v>1120000</v>
          </cell>
          <cell r="C1398" t="str">
            <v>Fertige Erz</v>
          </cell>
          <cell r="D1398" t="str">
            <v>RHMV</v>
          </cell>
          <cell r="E1398" t="str">
            <v>56058277</v>
          </cell>
          <cell r="G1398" t="str">
            <v>DISFLAMOLL TP LXS 51</v>
          </cell>
          <cell r="H1398" t="str">
            <v>RB00000511</v>
          </cell>
          <cell r="I1398" t="str">
            <v>2251</v>
          </cell>
          <cell r="J1398">
            <v>5</v>
          </cell>
          <cell r="K1398" t="str">
            <v>KG</v>
          </cell>
          <cell r="L1398">
            <v>16.54</v>
          </cell>
          <cell r="M1398" t="str">
            <v>EUR</v>
          </cell>
          <cell r="N1398">
            <v>16.25</v>
          </cell>
          <cell r="P1398">
            <v>16.25</v>
          </cell>
          <cell r="Q1398">
            <v>16.25</v>
          </cell>
          <cell r="R1398">
            <v>0.28999999999999998</v>
          </cell>
          <cell r="S1398">
            <v>0.28999999999999998</v>
          </cell>
          <cell r="T1398">
            <v>0</v>
          </cell>
        </row>
        <row r="1399">
          <cell r="B1399">
            <v>1120000</v>
          </cell>
          <cell r="C1399" t="str">
            <v>Fertige Erz</v>
          </cell>
          <cell r="D1399" t="str">
            <v>RHDQ</v>
          </cell>
          <cell r="E1399" t="str">
            <v>56057513</v>
          </cell>
          <cell r="G1399" t="str">
            <v>LEVAGARD TEP-Z</v>
          </cell>
          <cell r="H1399" t="str">
            <v>RB00000511</v>
          </cell>
          <cell r="I1399" t="str">
            <v>2251</v>
          </cell>
          <cell r="J1399">
            <v>160</v>
          </cell>
          <cell r="K1399" t="str">
            <v>KG</v>
          </cell>
          <cell r="L1399">
            <v>271.44</v>
          </cell>
          <cell r="M1399" t="str">
            <v>EUR</v>
          </cell>
          <cell r="N1399">
            <v>408.59</v>
          </cell>
          <cell r="P1399">
            <v>410.26</v>
          </cell>
          <cell r="Q1399">
            <v>408.59</v>
          </cell>
          <cell r="R1399">
            <v>-137.15</v>
          </cell>
          <cell r="S1399">
            <v>-138.82</v>
          </cell>
          <cell r="T1399">
            <v>1.67</v>
          </cell>
        </row>
        <row r="1400">
          <cell r="B1400">
            <v>1120000</v>
          </cell>
          <cell r="C1400" t="str">
            <v>Fertige Erz</v>
          </cell>
          <cell r="D1400" t="str">
            <v>RHDQ</v>
          </cell>
          <cell r="E1400" t="str">
            <v>56051922</v>
          </cell>
          <cell r="G1400" t="str">
            <v>DISFLAMOLL TP LXS 51</v>
          </cell>
          <cell r="H1400" t="str">
            <v>RB00000511</v>
          </cell>
          <cell r="I1400" t="str">
            <v>2251</v>
          </cell>
          <cell r="J1400">
            <v>2166</v>
          </cell>
          <cell r="K1400" t="str">
            <v>KG</v>
          </cell>
          <cell r="L1400">
            <v>5739.46</v>
          </cell>
          <cell r="M1400" t="str">
            <v>EUR</v>
          </cell>
          <cell r="N1400">
            <v>6047.91</v>
          </cell>
          <cell r="P1400">
            <v>6047.91</v>
          </cell>
          <cell r="Q1400">
            <v>6047.91</v>
          </cell>
          <cell r="R1400">
            <v>-308.45</v>
          </cell>
          <cell r="S1400">
            <v>-308.45</v>
          </cell>
          <cell r="T1400">
            <v>0</v>
          </cell>
        </row>
        <row r="1401">
          <cell r="B1401">
            <v>1120000</v>
          </cell>
          <cell r="C1401" t="str">
            <v>Fertige Erz</v>
          </cell>
          <cell r="D1401" t="str">
            <v>RHDQ</v>
          </cell>
          <cell r="E1401" t="str">
            <v>06517978</v>
          </cell>
          <cell r="G1401" t="str">
            <v>TRI-ISO-BUTYLPHOSPHA</v>
          </cell>
          <cell r="H1401" t="str">
            <v>RB00000511</v>
          </cell>
          <cell r="I1401" t="str">
            <v>2251</v>
          </cell>
          <cell r="J1401">
            <v>1600</v>
          </cell>
          <cell r="K1401" t="str">
            <v>KG</v>
          </cell>
          <cell r="L1401">
            <v>3300</v>
          </cell>
          <cell r="M1401" t="str">
            <v>EUR</v>
          </cell>
          <cell r="N1401">
            <v>4257.28</v>
          </cell>
          <cell r="P1401">
            <v>4257.28</v>
          </cell>
          <cell r="Q1401">
            <v>4257.28</v>
          </cell>
          <cell r="R1401">
            <v>-957.28</v>
          </cell>
          <cell r="S1401">
            <v>-957.28</v>
          </cell>
          <cell r="T1401">
            <v>0</v>
          </cell>
        </row>
        <row r="1402">
          <cell r="B1402">
            <v>1120000</v>
          </cell>
          <cell r="C1402" t="str">
            <v>Fertige Erz</v>
          </cell>
          <cell r="D1402" t="str">
            <v>RHDQ</v>
          </cell>
          <cell r="E1402" t="str">
            <v>06368174</v>
          </cell>
          <cell r="G1402" t="str">
            <v>DBPP TP BCH 51029</v>
          </cell>
          <cell r="H1402" t="str">
            <v>RB00000511</v>
          </cell>
          <cell r="I1402" t="str">
            <v>2251</v>
          </cell>
          <cell r="J1402">
            <v>4050</v>
          </cell>
          <cell r="K1402" t="str">
            <v>KG</v>
          </cell>
          <cell r="L1402">
            <v>12907.75</v>
          </cell>
          <cell r="M1402" t="str">
            <v>EUR</v>
          </cell>
          <cell r="N1402">
            <v>10434.42</v>
          </cell>
          <cell r="P1402">
            <v>14714.06</v>
          </cell>
          <cell r="Q1402">
            <v>10434.42</v>
          </cell>
          <cell r="R1402">
            <v>2473.33</v>
          </cell>
          <cell r="S1402">
            <v>-1806.31</v>
          </cell>
          <cell r="T1402">
            <v>4279.6400000000003</v>
          </cell>
        </row>
        <row r="1403">
          <cell r="B1403">
            <v>1120000</v>
          </cell>
          <cell r="C1403" t="str">
            <v>Fertige Erz</v>
          </cell>
          <cell r="D1403" t="str">
            <v>RHDQ</v>
          </cell>
          <cell r="E1403" t="str">
            <v>06250254</v>
          </cell>
          <cell r="G1403" t="str">
            <v>LEVAGARD TEP-Z</v>
          </cell>
          <cell r="H1403" t="str">
            <v>RB00000511</v>
          </cell>
          <cell r="I1403" t="str">
            <v>2251</v>
          </cell>
          <cell r="J1403">
            <v>47681</v>
          </cell>
          <cell r="K1403" t="str">
            <v>KG</v>
          </cell>
          <cell r="L1403">
            <v>73657.61</v>
          </cell>
          <cell r="M1403" t="str">
            <v>EUR</v>
          </cell>
          <cell r="N1403">
            <v>115192.53</v>
          </cell>
          <cell r="P1403">
            <v>115192.53</v>
          </cell>
          <cell r="Q1403">
            <v>115192.53</v>
          </cell>
          <cell r="R1403">
            <v>-41534.92</v>
          </cell>
          <cell r="S1403">
            <v>-41534.92</v>
          </cell>
          <cell r="T1403">
            <v>0</v>
          </cell>
        </row>
        <row r="1404">
          <cell r="B1404">
            <v>1120000</v>
          </cell>
          <cell r="C1404" t="str">
            <v>Fertige Erz</v>
          </cell>
          <cell r="D1404" t="str">
            <v>RHKR</v>
          </cell>
          <cell r="E1404" t="str">
            <v>06180124</v>
          </cell>
          <cell r="G1404" t="str">
            <v>LEVAGARD DMPP      V</v>
          </cell>
          <cell r="H1404" t="str">
            <v>RB00000511</v>
          </cell>
          <cell r="I1404" t="str">
            <v>2251</v>
          </cell>
          <cell r="J1404">
            <v>59238</v>
          </cell>
          <cell r="K1404" t="str">
            <v>KG</v>
          </cell>
          <cell r="L1404">
            <v>141703.22</v>
          </cell>
          <cell r="M1404" t="str">
            <v>EUR</v>
          </cell>
          <cell r="N1404">
            <v>174118.25</v>
          </cell>
          <cell r="P1404">
            <v>174118.25</v>
          </cell>
          <cell r="Q1404">
            <v>174118.25</v>
          </cell>
          <cell r="R1404">
            <v>-32415.03</v>
          </cell>
          <cell r="S1404">
            <v>-32415.03</v>
          </cell>
          <cell r="T1404">
            <v>0</v>
          </cell>
        </row>
        <row r="1405">
          <cell r="B1405">
            <v>1120000</v>
          </cell>
          <cell r="C1405" t="str">
            <v>Fertige Erz</v>
          </cell>
          <cell r="D1405" t="str">
            <v>RHDQ</v>
          </cell>
          <cell r="E1405" t="str">
            <v>05506999</v>
          </cell>
          <cell r="G1405" t="str">
            <v>SALZSAEURE GER. 30%</v>
          </cell>
          <cell r="H1405" t="str">
            <v>RB00000511</v>
          </cell>
          <cell r="I1405" t="str">
            <v>2251</v>
          </cell>
          <cell r="J1405">
            <v>27900</v>
          </cell>
          <cell r="K1405" t="str">
            <v>KG</v>
          </cell>
          <cell r="L1405">
            <v>549.63</v>
          </cell>
          <cell r="M1405" t="str">
            <v>EUR</v>
          </cell>
          <cell r="N1405">
            <v>549.63</v>
          </cell>
          <cell r="P1405">
            <v>549.63</v>
          </cell>
          <cell r="Q1405">
            <v>549.63</v>
          </cell>
          <cell r="R1405">
            <v>0</v>
          </cell>
          <cell r="S1405">
            <v>0</v>
          </cell>
          <cell r="T1405">
            <v>0</v>
          </cell>
        </row>
        <row r="1406">
          <cell r="B1406">
            <v>1120000</v>
          </cell>
          <cell r="C1406" t="str">
            <v>Fertige Erz</v>
          </cell>
          <cell r="D1406" t="str">
            <v>RHDQ</v>
          </cell>
          <cell r="E1406" t="str">
            <v>05218985</v>
          </cell>
          <cell r="G1406" t="str">
            <v>CHLORETHAN</v>
          </cell>
          <cell r="H1406" t="str">
            <v>RB00000511</v>
          </cell>
          <cell r="I1406" t="str">
            <v>2251</v>
          </cell>
          <cell r="J1406">
            <v>8164</v>
          </cell>
          <cell r="K1406" t="str">
            <v>KG</v>
          </cell>
          <cell r="L1406">
            <v>2035.28</v>
          </cell>
          <cell r="M1406" t="str">
            <v>EUR</v>
          </cell>
          <cell r="N1406">
            <v>2035.28</v>
          </cell>
          <cell r="P1406">
            <v>2035.28</v>
          </cell>
          <cell r="Q1406">
            <v>2035.28</v>
          </cell>
          <cell r="R1406">
            <v>0</v>
          </cell>
          <cell r="S1406">
            <v>0</v>
          </cell>
          <cell r="T1406">
            <v>0</v>
          </cell>
        </row>
        <row r="1407">
          <cell r="B1407">
            <v>1120000</v>
          </cell>
          <cell r="C1407" t="str">
            <v>Fertige Erz</v>
          </cell>
          <cell r="D1407" t="str">
            <v>RHDQ</v>
          </cell>
          <cell r="E1407" t="str">
            <v>04844416</v>
          </cell>
          <cell r="G1407" t="str">
            <v>TRI-ISO-BUTYLPHOSPHA</v>
          </cell>
          <cell r="H1407" t="str">
            <v>RB00000511</v>
          </cell>
          <cell r="I1407" t="str">
            <v>2251</v>
          </cell>
          <cell r="J1407">
            <v>42600</v>
          </cell>
          <cell r="K1407" t="str">
            <v>KG</v>
          </cell>
          <cell r="L1407">
            <v>111888.9</v>
          </cell>
          <cell r="M1407" t="str">
            <v>EUR</v>
          </cell>
          <cell r="N1407">
            <v>81970.92</v>
          </cell>
          <cell r="P1407">
            <v>121793.4</v>
          </cell>
          <cell r="Q1407">
            <v>81970.92</v>
          </cell>
          <cell r="R1407">
            <v>29917.98</v>
          </cell>
          <cell r="S1407">
            <v>-9904.5</v>
          </cell>
          <cell r="T1407">
            <v>39822.480000000003</v>
          </cell>
        </row>
        <row r="1408">
          <cell r="B1408">
            <v>1120000</v>
          </cell>
          <cell r="C1408" t="str">
            <v>Fertige Erz</v>
          </cell>
          <cell r="D1408" t="str">
            <v>RHDQ</v>
          </cell>
          <cell r="E1408" t="str">
            <v>04432258</v>
          </cell>
          <cell r="G1408" t="str">
            <v>CHLORMETHYL</v>
          </cell>
          <cell r="H1408" t="str">
            <v>RB00000511</v>
          </cell>
          <cell r="I1408" t="str">
            <v>2251</v>
          </cell>
          <cell r="J1408">
            <v>54800</v>
          </cell>
          <cell r="K1408" t="str">
            <v>KG</v>
          </cell>
          <cell r="L1408">
            <v>10960</v>
          </cell>
          <cell r="M1408" t="str">
            <v>EUR</v>
          </cell>
          <cell r="N1408">
            <v>10960</v>
          </cell>
          <cell r="P1408">
            <v>10960</v>
          </cell>
          <cell r="Q1408">
            <v>10960</v>
          </cell>
          <cell r="R1408">
            <v>0</v>
          </cell>
          <cell r="S1408">
            <v>0</v>
          </cell>
          <cell r="T1408">
            <v>0</v>
          </cell>
        </row>
        <row r="1409">
          <cell r="B1409">
            <v>1120000</v>
          </cell>
          <cell r="C1409" t="str">
            <v>Fertige Erz</v>
          </cell>
          <cell r="D1409" t="str">
            <v>RHDQ</v>
          </cell>
          <cell r="E1409" t="str">
            <v>04049314</v>
          </cell>
          <cell r="G1409" t="str">
            <v>DISFLAMOLL TP FLUESS</v>
          </cell>
          <cell r="H1409" t="str">
            <v>RB00000511</v>
          </cell>
          <cell r="I1409" t="str">
            <v>2251</v>
          </cell>
          <cell r="J1409">
            <v>206600</v>
          </cell>
          <cell r="K1409" t="str">
            <v>KG</v>
          </cell>
          <cell r="L1409">
            <v>329279.08</v>
          </cell>
          <cell r="M1409" t="str">
            <v>EUR</v>
          </cell>
          <cell r="N1409">
            <v>281017.32</v>
          </cell>
          <cell r="P1409">
            <v>389585.62</v>
          </cell>
          <cell r="Q1409">
            <v>281017.32</v>
          </cell>
          <cell r="R1409">
            <v>48261.760000000002</v>
          </cell>
          <cell r="S1409">
            <v>-60306.54</v>
          </cell>
          <cell r="T1409">
            <v>108568.3</v>
          </cell>
        </row>
        <row r="1410">
          <cell r="B1410">
            <v>1120000</v>
          </cell>
          <cell r="C1410" t="str">
            <v>Fertige Erz</v>
          </cell>
          <cell r="D1410" t="str">
            <v>RHDQ</v>
          </cell>
          <cell r="E1410" t="str">
            <v>03783859</v>
          </cell>
          <cell r="G1410" t="str">
            <v>BAYHIBIT S GRANULAT</v>
          </cell>
          <cell r="H1410" t="str">
            <v>RB00000511</v>
          </cell>
          <cell r="I1410" t="str">
            <v>2251</v>
          </cell>
          <cell r="J1410">
            <v>2000</v>
          </cell>
          <cell r="K1410" t="str">
            <v>KG</v>
          </cell>
          <cell r="L1410">
            <v>9504.6</v>
          </cell>
          <cell r="M1410" t="str">
            <v>EUR</v>
          </cell>
          <cell r="N1410">
            <v>6123.2</v>
          </cell>
          <cell r="P1410">
            <v>9185.6</v>
          </cell>
          <cell r="Q1410">
            <v>6123.2</v>
          </cell>
          <cell r="R1410">
            <v>3381.4</v>
          </cell>
          <cell r="S1410">
            <v>319</v>
          </cell>
          <cell r="T1410">
            <v>3062.4</v>
          </cell>
        </row>
        <row r="1411">
          <cell r="B1411">
            <v>1120000</v>
          </cell>
          <cell r="C1411" t="str">
            <v>Fertige Erz</v>
          </cell>
          <cell r="D1411" t="str">
            <v>RHDQ</v>
          </cell>
          <cell r="E1411" t="str">
            <v>02939707</v>
          </cell>
          <cell r="G1411" t="str">
            <v>DIMETHYLPHOSPHIT</v>
          </cell>
          <cell r="H1411" t="str">
            <v>RB00000511</v>
          </cell>
          <cell r="I1411" t="str">
            <v>2251</v>
          </cell>
          <cell r="J1411">
            <v>111853</v>
          </cell>
          <cell r="K1411" t="str">
            <v>KG</v>
          </cell>
          <cell r="L1411">
            <v>149827.09</v>
          </cell>
          <cell r="M1411" t="str">
            <v>EUR</v>
          </cell>
          <cell r="N1411">
            <v>293390.42</v>
          </cell>
          <cell r="P1411">
            <v>222509.17</v>
          </cell>
          <cell r="Q1411">
            <v>222509.17</v>
          </cell>
          <cell r="R1411">
            <v>-72682.080000000002</v>
          </cell>
          <cell r="S1411">
            <v>-72682.080000000002</v>
          </cell>
          <cell r="T1411">
            <v>0</v>
          </cell>
        </row>
        <row r="1412">
          <cell r="B1412">
            <v>1120000</v>
          </cell>
          <cell r="C1412" t="str">
            <v>Fertige Erz</v>
          </cell>
          <cell r="D1412" t="str">
            <v>RHKF</v>
          </cell>
          <cell r="E1412" t="str">
            <v>02608379</v>
          </cell>
          <cell r="G1412" t="str">
            <v>LEVAGARD DMPP 60KG K</v>
          </cell>
          <cell r="H1412" t="str">
            <v>RB00000511</v>
          </cell>
          <cell r="I1412" t="str">
            <v>2251</v>
          </cell>
          <cell r="J1412">
            <v>100</v>
          </cell>
          <cell r="K1412" t="str">
            <v>KG</v>
          </cell>
          <cell r="L1412">
            <v>256.14999999999998</v>
          </cell>
          <cell r="M1412" t="str">
            <v>EUR</v>
          </cell>
          <cell r="N1412">
            <v>310.87</v>
          </cell>
          <cell r="P1412">
            <v>310.87</v>
          </cell>
          <cell r="Q1412">
            <v>310.87</v>
          </cell>
          <cell r="R1412">
            <v>-54.72</v>
          </cell>
          <cell r="S1412">
            <v>-54.72</v>
          </cell>
          <cell r="T1412">
            <v>0</v>
          </cell>
        </row>
        <row r="1413">
          <cell r="B1413">
            <v>1120000</v>
          </cell>
          <cell r="C1413" t="str">
            <v>Fertige Erz</v>
          </cell>
          <cell r="D1413" t="str">
            <v>RHZS</v>
          </cell>
          <cell r="E1413" t="str">
            <v>01669021</v>
          </cell>
          <cell r="G1413" t="str">
            <v>DESMOPHEN 4090 N</v>
          </cell>
          <cell r="H1413" t="str">
            <v>RB00000511</v>
          </cell>
          <cell r="I1413" t="str">
            <v>2251</v>
          </cell>
          <cell r="J1413">
            <v>5816</v>
          </cell>
          <cell r="K1413" t="str">
            <v>KG</v>
          </cell>
          <cell r="L1413">
            <v>13917.68</v>
          </cell>
          <cell r="M1413" t="str">
            <v>EUR</v>
          </cell>
          <cell r="N1413">
            <v>17201.98</v>
          </cell>
          <cell r="P1413">
            <v>17201.98</v>
          </cell>
          <cell r="Q1413">
            <v>17201.98</v>
          </cell>
          <cell r="R1413">
            <v>-3284.3</v>
          </cell>
          <cell r="S1413">
            <v>-3284.3</v>
          </cell>
          <cell r="T1413">
            <v>0</v>
          </cell>
        </row>
        <row r="1414">
          <cell r="B1414">
            <v>1120000</v>
          </cell>
          <cell r="C1414" t="str">
            <v>Fertige Erz</v>
          </cell>
          <cell r="D1414" t="str">
            <v>RHDQ</v>
          </cell>
          <cell r="E1414" t="str">
            <v>01236419</v>
          </cell>
          <cell r="G1414" t="str">
            <v>Phenol rn. Pipeline</v>
          </cell>
          <cell r="H1414" t="str">
            <v>RB00000511</v>
          </cell>
          <cell r="I1414" t="str">
            <v>2251</v>
          </cell>
          <cell r="J1414">
            <v>24969</v>
          </cell>
          <cell r="K1414" t="str">
            <v>KG</v>
          </cell>
          <cell r="L1414">
            <v>25810.46</v>
          </cell>
          <cell r="M1414" t="str">
            <v>EUR</v>
          </cell>
          <cell r="N1414">
            <v>28891.63</v>
          </cell>
          <cell r="P1414">
            <v>28891.63</v>
          </cell>
          <cell r="Q1414">
            <v>28891.63</v>
          </cell>
          <cell r="R1414">
            <v>-3081.17</v>
          </cell>
          <cell r="S1414">
            <v>-3081.17</v>
          </cell>
          <cell r="T1414">
            <v>0</v>
          </cell>
        </row>
        <row r="1415">
          <cell r="B1415">
            <v>1120000</v>
          </cell>
          <cell r="C1415" t="str">
            <v>Fertige Erz</v>
          </cell>
          <cell r="D1415" t="str">
            <v>RHDQ</v>
          </cell>
          <cell r="E1415" t="str">
            <v>01230259</v>
          </cell>
          <cell r="G1415" t="str">
            <v>m-Kresol 70 Pipeline</v>
          </cell>
          <cell r="H1415" t="str">
            <v>RB00000511</v>
          </cell>
          <cell r="I1415" t="str">
            <v>2251</v>
          </cell>
          <cell r="J1415">
            <v>30570</v>
          </cell>
          <cell r="K1415" t="str">
            <v>KG</v>
          </cell>
          <cell r="L1415">
            <v>49208.53</v>
          </cell>
          <cell r="M1415" t="str">
            <v>EUR</v>
          </cell>
          <cell r="N1415">
            <v>52491.75</v>
          </cell>
          <cell r="P1415">
            <v>52491.75</v>
          </cell>
          <cell r="Q1415">
            <v>52491.75</v>
          </cell>
          <cell r="R1415">
            <v>-3283.22</v>
          </cell>
          <cell r="S1415">
            <v>-3283.22</v>
          </cell>
          <cell r="T1415">
            <v>0</v>
          </cell>
        </row>
        <row r="1416">
          <cell r="B1416">
            <v>1120000</v>
          </cell>
          <cell r="C1416" t="str">
            <v>Fertige Erz</v>
          </cell>
          <cell r="D1416" t="str">
            <v>RHDQ</v>
          </cell>
          <cell r="E1416" t="str">
            <v>01123266</v>
          </cell>
          <cell r="G1416" t="str">
            <v>DISFLAMOLL TP - 1.00</v>
          </cell>
          <cell r="H1416" t="str">
            <v>RB00000511</v>
          </cell>
          <cell r="I1416" t="str">
            <v>2251</v>
          </cell>
          <cell r="J1416">
            <v>54000</v>
          </cell>
          <cell r="K1416" t="str">
            <v>KG</v>
          </cell>
          <cell r="L1416">
            <v>97183.8</v>
          </cell>
          <cell r="M1416" t="str">
            <v>EUR</v>
          </cell>
          <cell r="N1416">
            <v>105154.2</v>
          </cell>
          <cell r="P1416">
            <v>110759.4</v>
          </cell>
          <cell r="Q1416">
            <v>105154.2</v>
          </cell>
          <cell r="R1416">
            <v>-7970.4</v>
          </cell>
          <cell r="S1416">
            <v>-13575.6</v>
          </cell>
          <cell r="T1416">
            <v>5605.2</v>
          </cell>
        </row>
        <row r="1417">
          <cell r="B1417">
            <v>1120000</v>
          </cell>
          <cell r="C1417" t="str">
            <v>Fertige Erz</v>
          </cell>
          <cell r="D1417" t="str">
            <v>RHU2</v>
          </cell>
          <cell r="E1417" t="str">
            <v>01113805</v>
          </cell>
          <cell r="G1417" t="str">
            <v>BAYFOMOX PA KOMP.1 G</v>
          </cell>
          <cell r="H1417" t="str">
            <v>RB00000511</v>
          </cell>
          <cell r="I1417" t="str">
            <v>2251</v>
          </cell>
          <cell r="J1417">
            <v>1200</v>
          </cell>
          <cell r="K1417" t="str">
            <v>KG</v>
          </cell>
          <cell r="L1417">
            <v>3948.12</v>
          </cell>
          <cell r="M1417" t="str">
            <v>EUR</v>
          </cell>
          <cell r="N1417">
            <v>12557.52</v>
          </cell>
          <cell r="P1417">
            <v>4299</v>
          </cell>
          <cell r="Q1417">
            <v>4299</v>
          </cell>
          <cell r="R1417">
            <v>-350.88</v>
          </cell>
          <cell r="S1417">
            <v>-350.88</v>
          </cell>
          <cell r="T1417">
            <v>0</v>
          </cell>
        </row>
        <row r="1418">
          <cell r="B1418">
            <v>1120000</v>
          </cell>
          <cell r="C1418" t="str">
            <v>Fertige Erz</v>
          </cell>
          <cell r="D1418" t="str">
            <v>RHZS</v>
          </cell>
          <cell r="E1418" t="str">
            <v>01113805</v>
          </cell>
          <cell r="G1418" t="str">
            <v>BAYFOMOX PA KOMP.1 G</v>
          </cell>
          <cell r="H1418" t="str">
            <v>RB00000511</v>
          </cell>
          <cell r="I1418" t="str">
            <v>2251</v>
          </cell>
          <cell r="J1418">
            <v>9750</v>
          </cell>
          <cell r="K1418" t="str">
            <v>KG</v>
          </cell>
          <cell r="L1418">
            <v>32079.45</v>
          </cell>
          <cell r="M1418" t="str">
            <v>EUR</v>
          </cell>
          <cell r="N1418">
            <v>102029.85</v>
          </cell>
          <cell r="P1418">
            <v>34929.379999999997</v>
          </cell>
          <cell r="Q1418">
            <v>34929.379999999997</v>
          </cell>
          <cell r="R1418">
            <v>-2849.93</v>
          </cell>
          <cell r="S1418">
            <v>-2849.93</v>
          </cell>
          <cell r="T1418">
            <v>0</v>
          </cell>
        </row>
        <row r="1419">
          <cell r="B1419">
            <v>1120000</v>
          </cell>
          <cell r="C1419" t="str">
            <v>Fertige Erz</v>
          </cell>
          <cell r="D1419" t="str">
            <v>RHDQ</v>
          </cell>
          <cell r="E1419" t="str">
            <v>00916629</v>
          </cell>
          <cell r="G1419" t="str">
            <v>DISFLAMOLL TKP</v>
          </cell>
          <cell r="H1419" t="str">
            <v>RB00000511</v>
          </cell>
          <cell r="I1419" t="str">
            <v>2251</v>
          </cell>
          <cell r="J1419">
            <v>12000</v>
          </cell>
          <cell r="K1419" t="str">
            <v>KG</v>
          </cell>
          <cell r="L1419">
            <v>26311.200000000001</v>
          </cell>
          <cell r="M1419" t="str">
            <v>EUR</v>
          </cell>
          <cell r="N1419">
            <v>38970</v>
          </cell>
          <cell r="P1419">
            <v>29320.799999999999</v>
          </cell>
          <cell r="Q1419">
            <v>29320.799999999999</v>
          </cell>
          <cell r="R1419">
            <v>-3009.6</v>
          </cell>
          <cell r="S1419">
            <v>-3009.6</v>
          </cell>
          <cell r="T1419">
            <v>0</v>
          </cell>
        </row>
        <row r="1420">
          <cell r="B1420">
            <v>1120000</v>
          </cell>
          <cell r="C1420" t="str">
            <v>Fertige Erz</v>
          </cell>
          <cell r="D1420" t="str">
            <v>RHZS</v>
          </cell>
          <cell r="E1420" t="str">
            <v>00833525</v>
          </cell>
          <cell r="G1420" t="str">
            <v>BAYFOMOX PA KOMPONEN</v>
          </cell>
          <cell r="H1420" t="str">
            <v>RB00000511</v>
          </cell>
          <cell r="I1420" t="str">
            <v>2251</v>
          </cell>
          <cell r="J1420">
            <v>9093</v>
          </cell>
          <cell r="K1420" t="str">
            <v>KG</v>
          </cell>
          <cell r="L1420">
            <v>27800.94</v>
          </cell>
          <cell r="M1420" t="str">
            <v>EUR</v>
          </cell>
          <cell r="N1420">
            <v>31752.76</v>
          </cell>
          <cell r="P1420">
            <v>31752.76</v>
          </cell>
          <cell r="Q1420">
            <v>31752.76</v>
          </cell>
          <cell r="R1420">
            <v>-3951.82</v>
          </cell>
          <cell r="S1420">
            <v>-3951.82</v>
          </cell>
          <cell r="T1420">
            <v>0</v>
          </cell>
        </row>
        <row r="1421">
          <cell r="B1421">
            <v>1120000</v>
          </cell>
          <cell r="C1421" t="str">
            <v>Fertige Erz</v>
          </cell>
          <cell r="D1421" t="str">
            <v>RHKF</v>
          </cell>
          <cell r="E1421" t="str">
            <v>00825887</v>
          </cell>
          <cell r="G1421" t="str">
            <v>DISFLAMOLL TP</v>
          </cell>
          <cell r="H1421" t="str">
            <v>RB00000511</v>
          </cell>
          <cell r="I1421" t="str">
            <v>2251</v>
          </cell>
          <cell r="J1421">
            <v>75</v>
          </cell>
          <cell r="K1421" t="str">
            <v>KG</v>
          </cell>
          <cell r="L1421">
            <v>177.48</v>
          </cell>
          <cell r="M1421" t="str">
            <v>EUR</v>
          </cell>
          <cell r="N1421">
            <v>199.78</v>
          </cell>
          <cell r="P1421">
            <v>182.41</v>
          </cell>
          <cell r="Q1421">
            <v>182.41</v>
          </cell>
          <cell r="R1421">
            <v>-4.93</v>
          </cell>
          <cell r="S1421">
            <v>-4.93</v>
          </cell>
          <cell r="T1421">
            <v>0</v>
          </cell>
        </row>
        <row r="1422">
          <cell r="B1422">
            <v>1120000</v>
          </cell>
          <cell r="C1422" t="str">
            <v>Fertige Erz</v>
          </cell>
          <cell r="D1422" t="str">
            <v>RHKR</v>
          </cell>
          <cell r="E1422" t="str">
            <v>00825771</v>
          </cell>
          <cell r="G1422" t="str">
            <v>DISFLAMOLL TOF</v>
          </cell>
          <cell r="H1422" t="str">
            <v>RB00000511</v>
          </cell>
          <cell r="I1422" t="str">
            <v>2251</v>
          </cell>
          <cell r="J1422">
            <v>195</v>
          </cell>
          <cell r="K1422" t="str">
            <v>KG</v>
          </cell>
          <cell r="L1422">
            <v>464.57</v>
          </cell>
          <cell r="M1422" t="str">
            <v>EUR</v>
          </cell>
          <cell r="N1422">
            <v>843.45</v>
          </cell>
          <cell r="P1422">
            <v>539.79999999999995</v>
          </cell>
          <cell r="Q1422">
            <v>539.79999999999995</v>
          </cell>
          <cell r="R1422">
            <v>-75.23</v>
          </cell>
          <cell r="S1422">
            <v>-75.23</v>
          </cell>
          <cell r="T1422">
            <v>0</v>
          </cell>
        </row>
        <row r="1423">
          <cell r="B1423">
            <v>1120000</v>
          </cell>
          <cell r="C1423" t="str">
            <v>Fertige Erz</v>
          </cell>
          <cell r="D1423" t="str">
            <v>RHDQ</v>
          </cell>
          <cell r="E1423" t="str">
            <v>00825755</v>
          </cell>
          <cell r="G1423" t="str">
            <v>DISFLAMOLL TKP</v>
          </cell>
          <cell r="H1423" t="str">
            <v>RB00000511</v>
          </cell>
          <cell r="I1423" t="str">
            <v>2251</v>
          </cell>
          <cell r="J1423">
            <v>4800</v>
          </cell>
          <cell r="K1423" t="str">
            <v>KG</v>
          </cell>
          <cell r="L1423">
            <v>10546.08</v>
          </cell>
          <cell r="M1423" t="str">
            <v>EUR</v>
          </cell>
          <cell r="N1423">
            <v>17088.96</v>
          </cell>
          <cell r="P1423">
            <v>11780.16</v>
          </cell>
          <cell r="Q1423">
            <v>11780.16</v>
          </cell>
          <cell r="R1423">
            <v>-1234.08</v>
          </cell>
          <cell r="S1423">
            <v>-1234.08</v>
          </cell>
          <cell r="T1423">
            <v>0</v>
          </cell>
        </row>
        <row r="1424">
          <cell r="B1424">
            <v>1120000</v>
          </cell>
          <cell r="C1424" t="str">
            <v>Fertige Erz</v>
          </cell>
          <cell r="D1424" t="str">
            <v>RHDQ</v>
          </cell>
          <cell r="E1424" t="str">
            <v>00825747</v>
          </cell>
          <cell r="G1424" t="str">
            <v>DISFLAMOLL DPO</v>
          </cell>
          <cell r="H1424" t="str">
            <v>RB00000511</v>
          </cell>
          <cell r="I1424" t="str">
            <v>2251</v>
          </cell>
          <cell r="J1424">
            <v>24</v>
          </cell>
          <cell r="K1424" t="str">
            <v>KG</v>
          </cell>
          <cell r="L1424">
            <v>79.17</v>
          </cell>
          <cell r="M1424" t="str">
            <v>EUR</v>
          </cell>
          <cell r="N1424">
            <v>79.87</v>
          </cell>
          <cell r="P1424">
            <v>79.87</v>
          </cell>
          <cell r="Q1424">
            <v>79.87</v>
          </cell>
          <cell r="R1424">
            <v>-0.7</v>
          </cell>
          <cell r="S1424">
            <v>-0.7</v>
          </cell>
          <cell r="T1424">
            <v>0</v>
          </cell>
        </row>
        <row r="1425">
          <cell r="B1425">
            <v>1120000</v>
          </cell>
          <cell r="C1425" t="str">
            <v>Fertige Erz</v>
          </cell>
          <cell r="D1425" t="str">
            <v>RHKR</v>
          </cell>
          <cell r="E1425" t="str">
            <v>00825704</v>
          </cell>
          <cell r="G1425" t="str">
            <v>DISFLAMOLL DPK</v>
          </cell>
          <cell r="H1425" t="str">
            <v>RB00000511</v>
          </cell>
          <cell r="I1425" t="str">
            <v>2251</v>
          </cell>
          <cell r="J1425">
            <v>40</v>
          </cell>
          <cell r="K1425" t="str">
            <v>KG</v>
          </cell>
          <cell r="L1425">
            <v>94.72</v>
          </cell>
          <cell r="M1425" t="str">
            <v>EUR</v>
          </cell>
          <cell r="N1425">
            <v>97.81</v>
          </cell>
          <cell r="P1425">
            <v>97.81</v>
          </cell>
          <cell r="Q1425">
            <v>97.81</v>
          </cell>
          <cell r="R1425">
            <v>-3.09</v>
          </cell>
          <cell r="S1425">
            <v>-3.09</v>
          </cell>
          <cell r="T1425">
            <v>0</v>
          </cell>
        </row>
        <row r="1426">
          <cell r="B1426">
            <v>1120000</v>
          </cell>
          <cell r="C1426" t="str">
            <v>Fertige Erz</v>
          </cell>
          <cell r="D1426" t="str">
            <v>RHDQ</v>
          </cell>
          <cell r="E1426" t="str">
            <v>00825690</v>
          </cell>
          <cell r="G1426" t="str">
            <v>DISFLAMOLL DPK</v>
          </cell>
          <cell r="H1426" t="str">
            <v>RB00000511</v>
          </cell>
          <cell r="I1426" t="str">
            <v>2251</v>
          </cell>
          <cell r="J1426">
            <v>1920</v>
          </cell>
          <cell r="K1426" t="str">
            <v>KG</v>
          </cell>
          <cell r="L1426">
            <v>3539.9</v>
          </cell>
          <cell r="M1426" t="str">
            <v>EUR</v>
          </cell>
          <cell r="N1426">
            <v>3907.58</v>
          </cell>
          <cell r="P1426">
            <v>4065.98</v>
          </cell>
          <cell r="Q1426">
            <v>3907.58</v>
          </cell>
          <cell r="R1426">
            <v>-367.68</v>
          </cell>
          <cell r="S1426">
            <v>-526.08000000000004</v>
          </cell>
          <cell r="T1426">
            <v>158.4</v>
          </cell>
        </row>
        <row r="1427">
          <cell r="B1427">
            <v>1120000</v>
          </cell>
          <cell r="C1427" t="str">
            <v>Fertige Erz</v>
          </cell>
          <cell r="D1427" t="str">
            <v>RHDQ</v>
          </cell>
          <cell r="E1427" t="str">
            <v>00815497</v>
          </cell>
          <cell r="G1427" t="str">
            <v>LEVAGARD PP</v>
          </cell>
          <cell r="H1427" t="str">
            <v>RB00000511</v>
          </cell>
          <cell r="I1427" t="str">
            <v>2251</v>
          </cell>
          <cell r="J1427">
            <v>130544</v>
          </cell>
          <cell r="K1427" t="str">
            <v>KG</v>
          </cell>
          <cell r="L1427">
            <v>175333.65</v>
          </cell>
          <cell r="M1427" t="str">
            <v>EUR</v>
          </cell>
          <cell r="N1427">
            <v>194484.45</v>
          </cell>
          <cell r="P1427">
            <v>194484.45</v>
          </cell>
          <cell r="Q1427">
            <v>194484.45</v>
          </cell>
          <cell r="R1427">
            <v>-19150.8</v>
          </cell>
          <cell r="S1427">
            <v>-19150.8</v>
          </cell>
          <cell r="T1427">
            <v>0</v>
          </cell>
        </row>
        <row r="1428">
          <cell r="B1428">
            <v>1120000</v>
          </cell>
          <cell r="C1428" t="str">
            <v>Fertige Erz</v>
          </cell>
          <cell r="D1428" t="str">
            <v>RHDQ</v>
          </cell>
          <cell r="E1428" t="str">
            <v>00788744</v>
          </cell>
          <cell r="G1428" t="str">
            <v>Methanol rein Ltg.</v>
          </cell>
          <cell r="H1428" t="str">
            <v>RB00000511</v>
          </cell>
          <cell r="I1428" t="str">
            <v>2251</v>
          </cell>
          <cell r="J1428">
            <v>4370</v>
          </cell>
          <cell r="K1428" t="str">
            <v>KG</v>
          </cell>
          <cell r="L1428">
            <v>1021.27</v>
          </cell>
          <cell r="M1428" t="str">
            <v>EUR</v>
          </cell>
          <cell r="N1428">
            <v>1235.8399999999999</v>
          </cell>
          <cell r="P1428">
            <v>1235.8399999999999</v>
          </cell>
          <cell r="Q1428">
            <v>1235.8399999999999</v>
          </cell>
          <cell r="R1428">
            <v>-214.57</v>
          </cell>
          <cell r="S1428">
            <v>-214.57</v>
          </cell>
          <cell r="T1428">
            <v>0</v>
          </cell>
        </row>
        <row r="1429">
          <cell r="B1429">
            <v>1120000</v>
          </cell>
          <cell r="C1429" t="str">
            <v>Fertige Erz</v>
          </cell>
          <cell r="D1429" t="str">
            <v>RHDQ</v>
          </cell>
          <cell r="E1429" t="str">
            <v>00736264</v>
          </cell>
          <cell r="G1429" t="str">
            <v>BAYSOLVEX D2EHPA REI</v>
          </cell>
          <cell r="H1429" t="str">
            <v>RB00000511</v>
          </cell>
          <cell r="I1429" t="str">
            <v>2251</v>
          </cell>
          <cell r="J1429">
            <v>20400</v>
          </cell>
          <cell r="K1429" t="str">
            <v>KG</v>
          </cell>
          <cell r="L1429">
            <v>76344.960000000006</v>
          </cell>
          <cell r="M1429" t="str">
            <v>EUR</v>
          </cell>
          <cell r="N1429">
            <v>98434.08</v>
          </cell>
          <cell r="P1429">
            <v>76092</v>
          </cell>
          <cell r="Q1429">
            <v>76092</v>
          </cell>
          <cell r="R1429">
            <v>252.96</v>
          </cell>
          <cell r="S1429">
            <v>252.96</v>
          </cell>
          <cell r="T1429">
            <v>0</v>
          </cell>
        </row>
        <row r="1430">
          <cell r="B1430">
            <v>1120000</v>
          </cell>
          <cell r="C1430" t="str">
            <v>Fertige Erz</v>
          </cell>
          <cell r="D1430" t="str">
            <v>RHDQ</v>
          </cell>
          <cell r="E1430" t="str">
            <v>00733699</v>
          </cell>
          <cell r="G1430" t="str">
            <v>PHOSPHORTRICHLORID..</v>
          </cell>
          <cell r="H1430" t="str">
            <v>RB00000511</v>
          </cell>
          <cell r="I1430" t="str">
            <v>2251</v>
          </cell>
          <cell r="J1430">
            <v>19600</v>
          </cell>
          <cell r="K1430" t="str">
            <v>KG</v>
          </cell>
          <cell r="L1430">
            <v>13139.84</v>
          </cell>
          <cell r="M1430" t="str">
            <v>EUR</v>
          </cell>
          <cell r="N1430">
            <v>30234.959999999999</v>
          </cell>
          <cell r="P1430">
            <v>22802.639999999999</v>
          </cell>
          <cell r="Q1430">
            <v>22802.639999999999</v>
          </cell>
          <cell r="R1430">
            <v>-9662.7999999999993</v>
          </cell>
          <cell r="S1430">
            <v>-9662.7999999999993</v>
          </cell>
          <cell r="T1430">
            <v>0</v>
          </cell>
        </row>
        <row r="1431">
          <cell r="B1431">
            <v>1120000</v>
          </cell>
          <cell r="C1431" t="str">
            <v>Fertige Erz</v>
          </cell>
          <cell r="D1431" t="str">
            <v>RHDQ</v>
          </cell>
          <cell r="E1431" t="str">
            <v>00733648</v>
          </cell>
          <cell r="G1431" t="str">
            <v>PHOSPHOROXYCHLORID..</v>
          </cell>
          <cell r="H1431" t="str">
            <v>RB00000511</v>
          </cell>
          <cell r="I1431" t="str">
            <v>2251</v>
          </cell>
          <cell r="J1431">
            <v>42411</v>
          </cell>
          <cell r="K1431" t="str">
            <v>KG</v>
          </cell>
          <cell r="L1431">
            <v>27236.35</v>
          </cell>
          <cell r="M1431" t="str">
            <v>EUR</v>
          </cell>
          <cell r="N1431">
            <v>46707.23</v>
          </cell>
          <cell r="P1431">
            <v>46707.23</v>
          </cell>
          <cell r="Q1431">
            <v>46707.23</v>
          </cell>
          <cell r="R1431">
            <v>-19470.88</v>
          </cell>
          <cell r="S1431">
            <v>-19470.88</v>
          </cell>
          <cell r="T1431">
            <v>0</v>
          </cell>
        </row>
        <row r="1432">
          <cell r="B1432">
            <v>1120000</v>
          </cell>
          <cell r="C1432" t="str">
            <v>Fertige Erz</v>
          </cell>
          <cell r="D1432" t="str">
            <v>RHDQ</v>
          </cell>
          <cell r="E1432" t="str">
            <v>00719106</v>
          </cell>
          <cell r="G1432" t="str">
            <v>DISFLAMOLL DPO</v>
          </cell>
          <cell r="H1432" t="str">
            <v>RB00000511</v>
          </cell>
          <cell r="I1432" t="str">
            <v>2251</v>
          </cell>
          <cell r="J1432">
            <v>-10000</v>
          </cell>
          <cell r="K1432" t="str">
            <v>KG</v>
          </cell>
          <cell r="L1432">
            <v>-26453</v>
          </cell>
          <cell r="M1432" t="str">
            <v>EUR</v>
          </cell>
          <cell r="N1432">
            <v>-27773</v>
          </cell>
          <cell r="P1432">
            <v>-28742</v>
          </cell>
          <cell r="Q1432">
            <v>-28742</v>
          </cell>
          <cell r="R1432">
            <v>2289</v>
          </cell>
          <cell r="S1432">
            <v>2289</v>
          </cell>
          <cell r="T1432">
            <v>0</v>
          </cell>
        </row>
        <row r="1433">
          <cell r="B1433">
            <v>1120000</v>
          </cell>
          <cell r="C1433" t="str">
            <v>Fertige Erz</v>
          </cell>
          <cell r="D1433" t="str">
            <v>RHDQ</v>
          </cell>
          <cell r="E1433" t="str">
            <v>00716905</v>
          </cell>
          <cell r="G1433" t="str">
            <v>TRIBUTYLPHOSPHAT</v>
          </cell>
          <cell r="H1433" t="str">
            <v>RB00000511</v>
          </cell>
          <cell r="I1433" t="str">
            <v>2251</v>
          </cell>
          <cell r="J1433">
            <v>16000</v>
          </cell>
          <cell r="K1433" t="str">
            <v>KG</v>
          </cell>
          <cell r="L1433">
            <v>34596.800000000003</v>
          </cell>
          <cell r="M1433" t="str">
            <v>EUR</v>
          </cell>
          <cell r="N1433">
            <v>50651.199999999997</v>
          </cell>
          <cell r="P1433">
            <v>39912</v>
          </cell>
          <cell r="Q1433">
            <v>39912</v>
          </cell>
          <cell r="R1433">
            <v>-5315.2</v>
          </cell>
          <cell r="S1433">
            <v>-5315.2</v>
          </cell>
          <cell r="T1433">
            <v>0</v>
          </cell>
        </row>
        <row r="1434">
          <cell r="B1434">
            <v>1120000</v>
          </cell>
          <cell r="C1434" t="str">
            <v>Fertige Erz</v>
          </cell>
          <cell r="D1434" t="str">
            <v>RHDQ</v>
          </cell>
          <cell r="E1434" t="str">
            <v>00716891</v>
          </cell>
          <cell r="G1434" t="str">
            <v>TRIBUTYLPHOSPHAT</v>
          </cell>
          <cell r="H1434" t="str">
            <v>RB00000511</v>
          </cell>
          <cell r="I1434" t="str">
            <v>2251</v>
          </cell>
          <cell r="J1434">
            <v>5000</v>
          </cell>
          <cell r="K1434" t="str">
            <v>KG</v>
          </cell>
          <cell r="L1434">
            <v>10716.5</v>
          </cell>
          <cell r="M1434" t="str">
            <v>EUR</v>
          </cell>
          <cell r="N1434">
            <v>15557.5</v>
          </cell>
          <cell r="P1434">
            <v>12331</v>
          </cell>
          <cell r="Q1434">
            <v>12331</v>
          </cell>
          <cell r="R1434">
            <v>-1614.5</v>
          </cell>
          <cell r="S1434">
            <v>-1614.5</v>
          </cell>
          <cell r="T1434">
            <v>0</v>
          </cell>
        </row>
        <row r="1435">
          <cell r="B1435">
            <v>1120000</v>
          </cell>
          <cell r="C1435" t="str">
            <v>Fertige Erz</v>
          </cell>
          <cell r="D1435" t="str">
            <v>RHDQ</v>
          </cell>
          <cell r="E1435" t="str">
            <v>00716832</v>
          </cell>
          <cell r="G1435" t="str">
            <v>TRIBUTYLPHOSPHAT</v>
          </cell>
          <cell r="H1435" t="str">
            <v>RB00000511</v>
          </cell>
          <cell r="I1435" t="str">
            <v>2251</v>
          </cell>
          <cell r="J1435">
            <v>18</v>
          </cell>
          <cell r="K1435" t="str">
            <v>KG</v>
          </cell>
          <cell r="L1435">
            <v>48.08</v>
          </cell>
          <cell r="M1435" t="str">
            <v>EUR</v>
          </cell>
          <cell r="N1435">
            <v>50.47</v>
          </cell>
          <cell r="P1435">
            <v>50.47</v>
          </cell>
          <cell r="Q1435">
            <v>50.47</v>
          </cell>
          <cell r="R1435">
            <v>-2.39</v>
          </cell>
          <cell r="S1435">
            <v>-2.39</v>
          </cell>
          <cell r="T1435">
            <v>0</v>
          </cell>
        </row>
        <row r="1436">
          <cell r="B1436">
            <v>1120000</v>
          </cell>
          <cell r="C1436" t="str">
            <v>Fertige Erz</v>
          </cell>
          <cell r="D1436" t="str">
            <v>RHDQ</v>
          </cell>
          <cell r="E1436" t="str">
            <v>00713043</v>
          </cell>
          <cell r="G1436" t="str">
            <v>BAYSOLVEX D2EHPA REI</v>
          </cell>
          <cell r="H1436" t="str">
            <v>RB00000511</v>
          </cell>
          <cell r="I1436" t="str">
            <v>2251</v>
          </cell>
          <cell r="J1436">
            <v>198</v>
          </cell>
          <cell r="K1436" t="str">
            <v>KG</v>
          </cell>
          <cell r="L1436">
            <v>843.1</v>
          </cell>
          <cell r="M1436" t="str">
            <v>EUR</v>
          </cell>
          <cell r="N1436">
            <v>803.29</v>
          </cell>
          <cell r="P1436">
            <v>803.29</v>
          </cell>
          <cell r="Q1436">
            <v>803.29</v>
          </cell>
          <cell r="R1436">
            <v>39.81</v>
          </cell>
          <cell r="S1436">
            <v>39.81</v>
          </cell>
          <cell r="T1436">
            <v>0</v>
          </cell>
        </row>
        <row r="1437">
          <cell r="B1437">
            <v>1120000</v>
          </cell>
          <cell r="C1437" t="str">
            <v>Fertige Erz</v>
          </cell>
          <cell r="D1437" t="str">
            <v>RHMV</v>
          </cell>
          <cell r="E1437" t="str">
            <v>00713043</v>
          </cell>
          <cell r="G1437" t="str">
            <v>BAYSOLVEX D2EHPA REI</v>
          </cell>
          <cell r="H1437" t="str">
            <v>RB00000511</v>
          </cell>
          <cell r="I1437" t="str">
            <v>2251</v>
          </cell>
          <cell r="J1437">
            <v>0.6</v>
          </cell>
          <cell r="K1437" t="str">
            <v>KG</v>
          </cell>
          <cell r="L1437">
            <v>2.5499999999999998</v>
          </cell>
          <cell r="M1437" t="str">
            <v>EUR</v>
          </cell>
          <cell r="N1437">
            <v>2.4300000000000002</v>
          </cell>
          <cell r="P1437">
            <v>2.4300000000000002</v>
          </cell>
          <cell r="Q1437">
            <v>2.4300000000000002</v>
          </cell>
          <cell r="R1437">
            <v>0.12</v>
          </cell>
          <cell r="S1437">
            <v>0.12</v>
          </cell>
          <cell r="T1437">
            <v>0</v>
          </cell>
        </row>
        <row r="1438">
          <cell r="B1438">
            <v>1120000</v>
          </cell>
          <cell r="C1438" t="str">
            <v>Fertige Erz</v>
          </cell>
          <cell r="D1438" t="str">
            <v>RHMV</v>
          </cell>
          <cell r="E1438" t="str">
            <v>00712144</v>
          </cell>
          <cell r="G1438" t="str">
            <v>DIETHYLPHOSPHIT</v>
          </cell>
          <cell r="H1438" t="str">
            <v>RB00000511</v>
          </cell>
          <cell r="I1438" t="str">
            <v>2251</v>
          </cell>
          <cell r="J1438">
            <v>10</v>
          </cell>
          <cell r="K1438" t="str">
            <v>KG</v>
          </cell>
          <cell r="L1438">
            <v>28.24</v>
          </cell>
          <cell r="M1438" t="str">
            <v>EUR</v>
          </cell>
          <cell r="N1438">
            <v>31.29</v>
          </cell>
          <cell r="P1438">
            <v>31.29</v>
          </cell>
          <cell r="Q1438">
            <v>31.29</v>
          </cell>
          <cell r="R1438">
            <v>-3.05</v>
          </cell>
          <cell r="S1438">
            <v>-3.05</v>
          </cell>
          <cell r="T1438">
            <v>0</v>
          </cell>
        </row>
        <row r="1439">
          <cell r="B1439">
            <v>1120000</v>
          </cell>
          <cell r="C1439" t="str">
            <v>Fertige Erz</v>
          </cell>
          <cell r="D1439" t="str">
            <v>RHDQ</v>
          </cell>
          <cell r="E1439" t="str">
            <v>00712101</v>
          </cell>
          <cell r="G1439" t="str">
            <v>DIETHYLPHOSPHIT</v>
          </cell>
          <cell r="H1439" t="str">
            <v>RB00000511</v>
          </cell>
          <cell r="I1439" t="str">
            <v>2251</v>
          </cell>
          <cell r="J1439">
            <v>22880</v>
          </cell>
          <cell r="K1439" t="str">
            <v>KG</v>
          </cell>
          <cell r="L1439">
            <v>52635.44</v>
          </cell>
          <cell r="M1439" t="str">
            <v>EUR</v>
          </cell>
          <cell r="N1439">
            <v>119545.71</v>
          </cell>
          <cell r="P1439">
            <v>63917.57</v>
          </cell>
          <cell r="Q1439">
            <v>63917.57</v>
          </cell>
          <cell r="R1439">
            <v>-11282.13</v>
          </cell>
          <cell r="S1439">
            <v>-11282.13</v>
          </cell>
          <cell r="T1439">
            <v>0</v>
          </cell>
        </row>
        <row r="1440">
          <cell r="B1440">
            <v>1120000</v>
          </cell>
          <cell r="C1440" t="str">
            <v>Fertige Erz</v>
          </cell>
          <cell r="D1440" t="str">
            <v>RHSM</v>
          </cell>
          <cell r="E1440" t="str">
            <v>00711083</v>
          </cell>
          <cell r="G1440" t="str">
            <v>LEVAGARD 4090 N</v>
          </cell>
          <cell r="H1440" t="str">
            <v>RB00000511</v>
          </cell>
          <cell r="I1440" t="str">
            <v>2251</v>
          </cell>
          <cell r="J1440">
            <v>7200</v>
          </cell>
          <cell r="K1440" t="str">
            <v>KG</v>
          </cell>
          <cell r="L1440">
            <v>17395.919999999998</v>
          </cell>
          <cell r="M1440" t="str">
            <v>EUR</v>
          </cell>
          <cell r="N1440">
            <v>30754.080000000002</v>
          </cell>
          <cell r="P1440">
            <v>21432.959999999999</v>
          </cell>
          <cell r="Q1440">
            <v>21432.959999999999</v>
          </cell>
          <cell r="R1440">
            <v>-4037.04</v>
          </cell>
          <cell r="S1440">
            <v>-4037.04</v>
          </cell>
          <cell r="T1440">
            <v>0</v>
          </cell>
        </row>
        <row r="1441">
          <cell r="B1441">
            <v>1120000</v>
          </cell>
          <cell r="C1441" t="str">
            <v>Fertige Erz</v>
          </cell>
          <cell r="D1441" t="str">
            <v>RHDQ</v>
          </cell>
          <cell r="E1441" t="str">
            <v>00710958</v>
          </cell>
          <cell r="G1441" t="str">
            <v>DIMETHYLPHOSPHIT</v>
          </cell>
          <cell r="H1441" t="str">
            <v>RB00000511</v>
          </cell>
          <cell r="I1441" t="str">
            <v>2251</v>
          </cell>
          <cell r="J1441">
            <v>660</v>
          </cell>
          <cell r="K1441" t="str">
            <v>KG</v>
          </cell>
          <cell r="L1441">
            <v>886.12</v>
          </cell>
          <cell r="M1441" t="str">
            <v>EUR</v>
          </cell>
          <cell r="N1441">
            <v>2025.34</v>
          </cell>
          <cell r="P1441">
            <v>1314.59</v>
          </cell>
          <cell r="Q1441">
            <v>1314.59</v>
          </cell>
          <cell r="R1441">
            <v>-428.47</v>
          </cell>
          <cell r="S1441">
            <v>-428.47</v>
          </cell>
          <cell r="T1441">
            <v>0</v>
          </cell>
        </row>
        <row r="1442">
          <cell r="B1442">
            <v>1120000</v>
          </cell>
          <cell r="C1442" t="str">
            <v>Fertige Erz</v>
          </cell>
          <cell r="D1442" t="str">
            <v>RHKR</v>
          </cell>
          <cell r="E1442" t="str">
            <v>00710958</v>
          </cell>
          <cell r="G1442" t="str">
            <v>DIMETHYLPHOSPHIT</v>
          </cell>
          <cell r="H1442" t="str">
            <v>RB00000511</v>
          </cell>
          <cell r="I1442" t="str">
            <v>2251</v>
          </cell>
          <cell r="J1442">
            <v>43153</v>
          </cell>
          <cell r="K1442" t="str">
            <v>KG</v>
          </cell>
          <cell r="L1442">
            <v>57937.21</v>
          </cell>
          <cell r="M1442" t="str">
            <v>EUR</v>
          </cell>
          <cell r="N1442">
            <v>132423.60999999999</v>
          </cell>
          <cell r="P1442">
            <v>85952.15</v>
          </cell>
          <cell r="Q1442">
            <v>85952.15</v>
          </cell>
          <cell r="R1442">
            <v>-28014.94</v>
          </cell>
          <cell r="S1442">
            <v>-28014.94</v>
          </cell>
          <cell r="T1442">
            <v>0</v>
          </cell>
        </row>
        <row r="1443">
          <cell r="B1443">
            <v>1120000</v>
          </cell>
          <cell r="C1443" t="str">
            <v>Fertige Erz</v>
          </cell>
          <cell r="D1443" t="str">
            <v>RHHM</v>
          </cell>
          <cell r="E1443" t="str">
            <v>00710931</v>
          </cell>
          <cell r="G1443" t="str">
            <v>PHOSPHORSULFOCHLORID</v>
          </cell>
          <cell r="H1443" t="str">
            <v>RB00000511</v>
          </cell>
          <cell r="I1443" t="str">
            <v>2251</v>
          </cell>
          <cell r="J1443">
            <v>19200</v>
          </cell>
          <cell r="K1443" t="str">
            <v>KG</v>
          </cell>
          <cell r="L1443">
            <v>28225.919999999998</v>
          </cell>
          <cell r="M1443" t="str">
            <v>EUR</v>
          </cell>
          <cell r="N1443">
            <v>34206.720000000001</v>
          </cell>
          <cell r="P1443">
            <v>29088</v>
          </cell>
          <cell r="Q1443">
            <v>29088</v>
          </cell>
          <cell r="R1443">
            <v>-862.08</v>
          </cell>
          <cell r="S1443">
            <v>-862.08</v>
          </cell>
          <cell r="T1443">
            <v>0</v>
          </cell>
        </row>
        <row r="1444">
          <cell r="B1444">
            <v>1120000</v>
          </cell>
          <cell r="C1444" t="str">
            <v>Fertige Erz</v>
          </cell>
          <cell r="D1444" t="str">
            <v>RHHM</v>
          </cell>
          <cell r="E1444" t="str">
            <v>00710893</v>
          </cell>
          <cell r="G1444" t="str">
            <v>PHOSPHORTRICHLORID</v>
          </cell>
          <cell r="H1444" t="str">
            <v>RB00000511</v>
          </cell>
          <cell r="I1444" t="str">
            <v>2251</v>
          </cell>
          <cell r="J1444">
            <v>4140</v>
          </cell>
          <cell r="K1444" t="str">
            <v>KG</v>
          </cell>
          <cell r="L1444">
            <v>2811.47</v>
          </cell>
          <cell r="M1444" t="str">
            <v>EUR</v>
          </cell>
          <cell r="N1444">
            <v>7711.99</v>
          </cell>
          <cell r="P1444">
            <v>4843.8</v>
          </cell>
          <cell r="Q1444">
            <v>4843.8</v>
          </cell>
          <cell r="R1444">
            <v>-2032.33</v>
          </cell>
          <cell r="S1444">
            <v>-2032.33</v>
          </cell>
          <cell r="T1444">
            <v>0</v>
          </cell>
        </row>
        <row r="1445">
          <cell r="B1445">
            <v>1120000</v>
          </cell>
          <cell r="C1445" t="str">
            <v>Fertige Erz</v>
          </cell>
          <cell r="D1445" t="str">
            <v>RHHM</v>
          </cell>
          <cell r="E1445" t="str">
            <v>00710850</v>
          </cell>
          <cell r="G1445" t="str">
            <v>PHOSPHOROXYCHLORID</v>
          </cell>
          <cell r="H1445" t="str">
            <v>RB00000511</v>
          </cell>
          <cell r="I1445" t="str">
            <v>2251</v>
          </cell>
          <cell r="J1445">
            <v>1300</v>
          </cell>
          <cell r="K1445" t="str">
            <v>KG</v>
          </cell>
          <cell r="L1445">
            <v>842.92</v>
          </cell>
          <cell r="M1445" t="str">
            <v>EUR</v>
          </cell>
          <cell r="N1445">
            <v>2537.21</v>
          </cell>
          <cell r="P1445">
            <v>1441.96</v>
          </cell>
          <cell r="Q1445">
            <v>1441.96</v>
          </cell>
          <cell r="R1445">
            <v>-599.04</v>
          </cell>
          <cell r="S1445">
            <v>-599.04</v>
          </cell>
          <cell r="T1445">
            <v>0</v>
          </cell>
        </row>
        <row r="1446">
          <cell r="B1446">
            <v>1120000</v>
          </cell>
          <cell r="C1446" t="str">
            <v>Fertige Erz</v>
          </cell>
          <cell r="D1446" t="str">
            <v>RHHM</v>
          </cell>
          <cell r="E1446" t="str">
            <v>00710842</v>
          </cell>
          <cell r="G1446" t="str">
            <v>PHOSPHOROXYCHLORID</v>
          </cell>
          <cell r="H1446" t="str">
            <v>RB00000511</v>
          </cell>
          <cell r="I1446" t="str">
            <v>2251</v>
          </cell>
          <cell r="J1446">
            <v>16800</v>
          </cell>
          <cell r="K1446" t="str">
            <v>KG</v>
          </cell>
          <cell r="L1446">
            <v>10935.12</v>
          </cell>
          <cell r="M1446" t="str">
            <v>EUR</v>
          </cell>
          <cell r="N1446">
            <v>32864.160000000003</v>
          </cell>
          <cell r="P1446">
            <v>18612.72</v>
          </cell>
          <cell r="Q1446">
            <v>18612.72</v>
          </cell>
          <cell r="R1446">
            <v>-7677.6</v>
          </cell>
          <cell r="S1446">
            <v>-7677.6</v>
          </cell>
          <cell r="T1446">
            <v>0</v>
          </cell>
        </row>
        <row r="1447">
          <cell r="B1447">
            <v>1120000</v>
          </cell>
          <cell r="C1447" t="str">
            <v>Fertige Erz</v>
          </cell>
          <cell r="D1447" t="str">
            <v>RHHM</v>
          </cell>
          <cell r="E1447" t="str">
            <v>00710834</v>
          </cell>
          <cell r="G1447" t="str">
            <v>PHOSPHOROXYCHLORID</v>
          </cell>
          <cell r="H1447" t="str">
            <v>RB00000511</v>
          </cell>
          <cell r="I1447" t="str">
            <v>2251</v>
          </cell>
          <cell r="J1447">
            <v>28800</v>
          </cell>
          <cell r="K1447" t="str">
            <v>KG</v>
          </cell>
          <cell r="L1447">
            <v>22769.279999999999</v>
          </cell>
          <cell r="M1447" t="str">
            <v>EUR</v>
          </cell>
          <cell r="N1447">
            <v>72371.520000000004</v>
          </cell>
          <cell r="P1447">
            <v>36236.160000000003</v>
          </cell>
          <cell r="Q1447">
            <v>36236.160000000003</v>
          </cell>
          <cell r="R1447">
            <v>-13466.88</v>
          </cell>
          <cell r="S1447">
            <v>-13466.88</v>
          </cell>
          <cell r="T1447">
            <v>0</v>
          </cell>
        </row>
        <row r="1448">
          <cell r="B1448">
            <v>1120000</v>
          </cell>
          <cell r="C1448" t="str">
            <v>Fertige Erz</v>
          </cell>
          <cell r="D1448" t="str">
            <v>RHMV</v>
          </cell>
          <cell r="E1448" t="str">
            <v>00710753</v>
          </cell>
          <cell r="G1448" t="str">
            <v>LEVAGARD PP</v>
          </cell>
          <cell r="H1448" t="str">
            <v>RB00000511</v>
          </cell>
          <cell r="I1448" t="str">
            <v>2251</v>
          </cell>
          <cell r="J1448">
            <v>24</v>
          </cell>
          <cell r="K1448" t="str">
            <v>KG</v>
          </cell>
          <cell r="L1448">
            <v>48.03</v>
          </cell>
          <cell r="M1448" t="str">
            <v>EUR</v>
          </cell>
          <cell r="N1448">
            <v>1.31</v>
          </cell>
          <cell r="P1448">
            <v>48.03</v>
          </cell>
          <cell r="Q1448">
            <v>1.31</v>
          </cell>
          <cell r="R1448">
            <v>46.72</v>
          </cell>
          <cell r="S1448">
            <v>0</v>
          </cell>
          <cell r="T1448">
            <v>46.72</v>
          </cell>
        </row>
        <row r="1449">
          <cell r="B1449">
            <v>1120000</v>
          </cell>
          <cell r="C1449" t="str">
            <v>Fertige Erz</v>
          </cell>
          <cell r="D1449" t="str">
            <v>RHU2</v>
          </cell>
          <cell r="E1449" t="str">
            <v>00710389</v>
          </cell>
          <cell r="G1449" t="str">
            <v>BAYFOMOX PA KOMP. 1</v>
          </cell>
          <cell r="H1449" t="str">
            <v>RB00000511</v>
          </cell>
          <cell r="I1449" t="str">
            <v>2251</v>
          </cell>
          <cell r="J1449">
            <v>74800</v>
          </cell>
          <cell r="K1449" t="str">
            <v>KG</v>
          </cell>
          <cell r="L1449">
            <v>245822.72</v>
          </cell>
          <cell r="M1449" t="str">
            <v>EUR</v>
          </cell>
          <cell r="N1449">
            <v>621176.6</v>
          </cell>
          <cell r="P1449">
            <v>279415.40000000002</v>
          </cell>
          <cell r="Q1449">
            <v>279415.40000000002</v>
          </cell>
          <cell r="R1449">
            <v>-33592.68</v>
          </cell>
          <cell r="S1449">
            <v>-33592.68</v>
          </cell>
          <cell r="T1449">
            <v>0</v>
          </cell>
        </row>
        <row r="1450">
          <cell r="B1450">
            <v>1120000</v>
          </cell>
          <cell r="C1450" t="str">
            <v>Fertige Erz</v>
          </cell>
          <cell r="D1450" t="str">
            <v>RHZS</v>
          </cell>
          <cell r="E1450" t="str">
            <v>00710389</v>
          </cell>
          <cell r="G1450" t="str">
            <v>BAYFOMOX PA KOMP. 1</v>
          </cell>
          <cell r="H1450" t="str">
            <v>RB00000511</v>
          </cell>
          <cell r="I1450" t="str">
            <v>2251</v>
          </cell>
          <cell r="J1450">
            <v>87</v>
          </cell>
          <cell r="K1450" t="str">
            <v>KG</v>
          </cell>
          <cell r="L1450">
            <v>285.93</v>
          </cell>
          <cell r="M1450" t="str">
            <v>EUR</v>
          </cell>
          <cell r="N1450">
            <v>722.49</v>
          </cell>
          <cell r="P1450">
            <v>324.99</v>
          </cell>
          <cell r="Q1450">
            <v>324.99</v>
          </cell>
          <cell r="R1450">
            <v>-39.06</v>
          </cell>
          <cell r="S1450">
            <v>-39.06</v>
          </cell>
          <cell r="T1450">
            <v>0</v>
          </cell>
        </row>
        <row r="1451">
          <cell r="B1451">
            <v>1120000</v>
          </cell>
          <cell r="C1451" t="str">
            <v>Fertige Erz</v>
          </cell>
          <cell r="D1451" t="str">
            <v>RHDQ</v>
          </cell>
          <cell r="E1451" t="str">
            <v>00671657</v>
          </cell>
          <cell r="G1451" t="str">
            <v>METHANOL WDGW</v>
          </cell>
          <cell r="H1451" t="str">
            <v>RB00000511</v>
          </cell>
          <cell r="I1451" t="str">
            <v>2251</v>
          </cell>
          <cell r="J1451">
            <v>45920</v>
          </cell>
          <cell r="K1451" t="str">
            <v>KG</v>
          </cell>
          <cell r="L1451">
            <v>5184.37</v>
          </cell>
          <cell r="M1451" t="str">
            <v>EUR</v>
          </cell>
          <cell r="N1451">
            <v>5184.37</v>
          </cell>
          <cell r="P1451">
            <v>5184.37</v>
          </cell>
          <cell r="Q1451">
            <v>5184.37</v>
          </cell>
          <cell r="R1451">
            <v>0</v>
          </cell>
          <cell r="S1451">
            <v>0</v>
          </cell>
          <cell r="T1451">
            <v>0</v>
          </cell>
        </row>
        <row r="1452">
          <cell r="B1452">
            <v>1120000</v>
          </cell>
          <cell r="C1452" t="str">
            <v>Fertige Erz</v>
          </cell>
          <cell r="D1452" t="str">
            <v>RHDQ</v>
          </cell>
          <cell r="E1452" t="str">
            <v>00605542</v>
          </cell>
          <cell r="G1452" t="str">
            <v>BAYHIBIT N</v>
          </cell>
          <cell r="H1452" t="str">
            <v>RB00000511</v>
          </cell>
          <cell r="I1452" t="str">
            <v>2251</v>
          </cell>
          <cell r="J1452">
            <v>3900</v>
          </cell>
          <cell r="K1452" t="str">
            <v>KG</v>
          </cell>
          <cell r="L1452">
            <v>5389.8</v>
          </cell>
          <cell r="M1452" t="str">
            <v>EUR</v>
          </cell>
          <cell r="N1452">
            <v>7230.99</v>
          </cell>
          <cell r="P1452">
            <v>5103.54</v>
          </cell>
          <cell r="Q1452">
            <v>5103.54</v>
          </cell>
          <cell r="R1452">
            <v>286.26</v>
          </cell>
          <cell r="S1452">
            <v>286.26</v>
          </cell>
          <cell r="T1452">
            <v>0</v>
          </cell>
        </row>
        <row r="1453">
          <cell r="B1453">
            <v>1120000</v>
          </cell>
          <cell r="C1453" t="str">
            <v>Fertige Erz</v>
          </cell>
          <cell r="D1453" t="str">
            <v>RHDQ</v>
          </cell>
          <cell r="E1453" t="str">
            <v>00605291</v>
          </cell>
          <cell r="G1453" t="str">
            <v>BAYHIBIT-AM</v>
          </cell>
          <cell r="H1453" t="str">
            <v>RB00000511</v>
          </cell>
          <cell r="I1453" t="str">
            <v>2251</v>
          </cell>
          <cell r="J1453">
            <v>58000</v>
          </cell>
          <cell r="K1453" t="str">
            <v>KG</v>
          </cell>
          <cell r="L1453">
            <v>76844.2</v>
          </cell>
          <cell r="M1453" t="str">
            <v>EUR</v>
          </cell>
          <cell r="N1453">
            <v>68637.2</v>
          </cell>
          <cell r="P1453">
            <v>75011.399999999994</v>
          </cell>
          <cell r="Q1453">
            <v>68637.2</v>
          </cell>
          <cell r="R1453">
            <v>8207</v>
          </cell>
          <cell r="S1453">
            <v>1832.8</v>
          </cell>
          <cell r="T1453">
            <v>6374.2</v>
          </cell>
        </row>
        <row r="1454">
          <cell r="B1454">
            <v>1120000</v>
          </cell>
          <cell r="C1454" t="str">
            <v>Fertige Erz</v>
          </cell>
          <cell r="D1454" t="str">
            <v>RHDQ</v>
          </cell>
          <cell r="E1454" t="str">
            <v>00605275</v>
          </cell>
          <cell r="G1454" t="str">
            <v>BAYHIBIT-AM</v>
          </cell>
          <cell r="H1454" t="str">
            <v>RB00000511</v>
          </cell>
          <cell r="I1454" t="str">
            <v>2251</v>
          </cell>
          <cell r="J1454">
            <v>23750</v>
          </cell>
          <cell r="K1454" t="str">
            <v>KG</v>
          </cell>
          <cell r="L1454">
            <v>31152.87</v>
          </cell>
          <cell r="M1454" t="str">
            <v>EUR</v>
          </cell>
          <cell r="N1454">
            <v>35116.75</v>
          </cell>
          <cell r="P1454">
            <v>30452.25</v>
          </cell>
          <cell r="Q1454">
            <v>30452.25</v>
          </cell>
          <cell r="R1454">
            <v>700.62</v>
          </cell>
          <cell r="S1454">
            <v>700.62</v>
          </cell>
          <cell r="T1454">
            <v>0</v>
          </cell>
        </row>
        <row r="1455">
          <cell r="B1455">
            <v>1120000</v>
          </cell>
          <cell r="C1455" t="str">
            <v>Fertige Erz</v>
          </cell>
          <cell r="D1455" t="str">
            <v>RHDQ</v>
          </cell>
          <cell r="E1455" t="str">
            <v>00602748</v>
          </cell>
          <cell r="G1455" t="str">
            <v>ENTSCHAEUMER T</v>
          </cell>
          <cell r="H1455" t="str">
            <v>RB00000511</v>
          </cell>
          <cell r="I1455" t="str">
            <v>2251</v>
          </cell>
          <cell r="J1455">
            <v>9000</v>
          </cell>
          <cell r="K1455" t="str">
            <v>KG</v>
          </cell>
          <cell r="L1455">
            <v>19289.7</v>
          </cell>
          <cell r="M1455" t="str">
            <v>EUR</v>
          </cell>
          <cell r="N1455">
            <v>33885</v>
          </cell>
          <cell r="P1455">
            <v>22195.8</v>
          </cell>
          <cell r="Q1455">
            <v>22195.8</v>
          </cell>
          <cell r="R1455">
            <v>-2906.1</v>
          </cell>
          <cell r="S1455">
            <v>-2906.1</v>
          </cell>
          <cell r="T1455">
            <v>0</v>
          </cell>
        </row>
        <row r="1456">
          <cell r="B1456">
            <v>1120000</v>
          </cell>
          <cell r="C1456" t="str">
            <v>Fertige Erz</v>
          </cell>
          <cell r="D1456" t="str">
            <v>RHDQ</v>
          </cell>
          <cell r="E1456" t="str">
            <v>00602586</v>
          </cell>
          <cell r="G1456" t="str">
            <v>N-BUTYLCHLORID NAB</v>
          </cell>
          <cell r="H1456" t="str">
            <v>RB00000511</v>
          </cell>
          <cell r="I1456" t="str">
            <v>2251</v>
          </cell>
          <cell r="J1456">
            <v>19800</v>
          </cell>
          <cell r="K1456" t="str">
            <v>KG</v>
          </cell>
          <cell r="L1456">
            <v>5169.8</v>
          </cell>
          <cell r="M1456" t="str">
            <v>EUR</v>
          </cell>
          <cell r="N1456">
            <v>3.96</v>
          </cell>
          <cell r="P1456">
            <v>5080.68</v>
          </cell>
          <cell r="Q1456">
            <v>3.96</v>
          </cell>
          <cell r="R1456">
            <v>5165.84</v>
          </cell>
          <cell r="S1456">
            <v>89.12</v>
          </cell>
          <cell r="T1456">
            <v>5076.72</v>
          </cell>
        </row>
        <row r="1457">
          <cell r="B1457">
            <v>1120000</v>
          </cell>
          <cell r="C1457" t="str">
            <v>Fertige Erz</v>
          </cell>
          <cell r="D1457" t="str">
            <v>RHKF</v>
          </cell>
          <cell r="E1457" t="str">
            <v>00602195</v>
          </cell>
          <cell r="G1457" t="str">
            <v>DIBUTYLPHOSPHAT</v>
          </cell>
          <cell r="H1457" t="str">
            <v>RB00000511</v>
          </cell>
          <cell r="I1457" t="str">
            <v>2251</v>
          </cell>
          <cell r="J1457">
            <v>100</v>
          </cell>
          <cell r="K1457" t="str">
            <v>KG</v>
          </cell>
          <cell r="L1457">
            <v>231.32</v>
          </cell>
          <cell r="M1457" t="str">
            <v>EUR</v>
          </cell>
          <cell r="N1457">
            <v>359.46</v>
          </cell>
          <cell r="P1457">
            <v>230.71</v>
          </cell>
          <cell r="Q1457">
            <v>230.71</v>
          </cell>
          <cell r="R1457">
            <v>0.61</v>
          </cell>
          <cell r="S1457">
            <v>0.61</v>
          </cell>
          <cell r="T1457">
            <v>0</v>
          </cell>
        </row>
        <row r="1458">
          <cell r="B1458">
            <v>1120000</v>
          </cell>
          <cell r="C1458" t="str">
            <v>Fertige Erz</v>
          </cell>
          <cell r="D1458" t="str">
            <v>RHDQ</v>
          </cell>
          <cell r="E1458" t="str">
            <v>00464430</v>
          </cell>
          <cell r="G1458" t="str">
            <v>Maleinsäuredimethyle</v>
          </cell>
          <cell r="H1458" t="str">
            <v>RB00000511</v>
          </cell>
          <cell r="I1458" t="str">
            <v>2251</v>
          </cell>
          <cell r="J1458">
            <v>82300</v>
          </cell>
          <cell r="K1458" t="str">
            <v>KG</v>
          </cell>
          <cell r="L1458">
            <v>83197.070000000007</v>
          </cell>
          <cell r="M1458" t="str">
            <v>EUR</v>
          </cell>
          <cell r="N1458">
            <v>91130.79</v>
          </cell>
          <cell r="P1458">
            <v>91130.79</v>
          </cell>
          <cell r="Q1458">
            <v>91130.79</v>
          </cell>
          <cell r="R1458">
            <v>-7933.72</v>
          </cell>
          <cell r="S1458">
            <v>-7933.72</v>
          </cell>
          <cell r="T1458">
            <v>0</v>
          </cell>
        </row>
        <row r="1459">
          <cell r="B1459">
            <v>1120000</v>
          </cell>
          <cell r="C1459" t="str">
            <v>Fertige Erz</v>
          </cell>
          <cell r="D1459" t="str">
            <v>RHDQ</v>
          </cell>
          <cell r="E1459" t="str">
            <v>00308610</v>
          </cell>
          <cell r="G1459" t="str">
            <v>TRI-ISO-BUTYLPH.</v>
          </cell>
          <cell r="H1459" t="str">
            <v>RB00000511</v>
          </cell>
          <cell r="I1459" t="str">
            <v>2251</v>
          </cell>
          <cell r="J1459">
            <v>16</v>
          </cell>
          <cell r="K1459" t="str">
            <v>KG</v>
          </cell>
          <cell r="L1459">
            <v>120.21</v>
          </cell>
          <cell r="M1459" t="str">
            <v>EUR</v>
          </cell>
          <cell r="N1459">
            <v>105.13</v>
          </cell>
          <cell r="P1459">
            <v>105.13</v>
          </cell>
          <cell r="Q1459">
            <v>105.13</v>
          </cell>
          <cell r="R1459">
            <v>15.08</v>
          </cell>
          <cell r="S1459">
            <v>15.08</v>
          </cell>
          <cell r="T1459">
            <v>0</v>
          </cell>
        </row>
        <row r="1460">
          <cell r="B1460">
            <v>1120000</v>
          </cell>
          <cell r="C1460" t="str">
            <v>Fertige Erz</v>
          </cell>
          <cell r="D1460" t="str">
            <v>RHDQ</v>
          </cell>
          <cell r="E1460" t="str">
            <v>00308602</v>
          </cell>
          <cell r="G1460" t="str">
            <v>TRI-ISO-BUTYLPH.</v>
          </cell>
          <cell r="H1460" t="str">
            <v>RB00000511</v>
          </cell>
          <cell r="I1460" t="str">
            <v>2251</v>
          </cell>
          <cell r="J1460">
            <v>800</v>
          </cell>
          <cell r="K1460" t="str">
            <v>KG</v>
          </cell>
          <cell r="L1460">
            <v>2220.8000000000002</v>
          </cell>
          <cell r="M1460" t="str">
            <v>EUR</v>
          </cell>
          <cell r="N1460">
            <v>2744.48</v>
          </cell>
          <cell r="P1460">
            <v>2405.2800000000002</v>
          </cell>
          <cell r="Q1460">
            <v>2405.2800000000002</v>
          </cell>
          <cell r="R1460">
            <v>-184.48</v>
          </cell>
          <cell r="S1460">
            <v>-184.48</v>
          </cell>
          <cell r="T1460">
            <v>0</v>
          </cell>
        </row>
        <row r="1461">
          <cell r="B1461">
            <v>1120000</v>
          </cell>
          <cell r="C1461" t="str">
            <v>Fertige Erz</v>
          </cell>
          <cell r="D1461" t="str">
            <v>RHDQ</v>
          </cell>
          <cell r="E1461" t="str">
            <v>00130842</v>
          </cell>
          <cell r="G1461" t="str">
            <v>ENTSCHAEUMER T</v>
          </cell>
          <cell r="H1461" t="str">
            <v>RB00000511</v>
          </cell>
          <cell r="I1461" t="str">
            <v>2251</v>
          </cell>
          <cell r="J1461">
            <v>75005</v>
          </cell>
          <cell r="K1461" t="str">
            <v>KG</v>
          </cell>
          <cell r="L1461">
            <v>150970.06</v>
          </cell>
          <cell r="M1461" t="str">
            <v>EUR</v>
          </cell>
          <cell r="N1461">
            <v>176029.23</v>
          </cell>
          <cell r="P1461">
            <v>176029.23</v>
          </cell>
          <cell r="Q1461">
            <v>176029.23</v>
          </cell>
          <cell r="R1461">
            <v>-25059.17</v>
          </cell>
          <cell r="S1461">
            <v>-25059.17</v>
          </cell>
          <cell r="T1461">
            <v>0</v>
          </cell>
        </row>
        <row r="1462">
          <cell r="B1462">
            <v>1120000</v>
          </cell>
          <cell r="C1462" t="str">
            <v>Fertige Erz</v>
          </cell>
          <cell r="D1462" t="str">
            <v>RHDQ</v>
          </cell>
          <cell r="E1462" t="str">
            <v>00025844</v>
          </cell>
          <cell r="G1462" t="str">
            <v>BAYSOLVEX D2EHPA rei</v>
          </cell>
          <cell r="H1462" t="str">
            <v>RB00000511</v>
          </cell>
          <cell r="I1462" t="str">
            <v>2251</v>
          </cell>
          <cell r="J1462">
            <v>20000</v>
          </cell>
          <cell r="K1462" t="str">
            <v>KG</v>
          </cell>
          <cell r="L1462">
            <v>72000</v>
          </cell>
          <cell r="M1462" t="str">
            <v>EUR</v>
          </cell>
          <cell r="N1462">
            <v>72000</v>
          </cell>
          <cell r="P1462">
            <v>72000</v>
          </cell>
          <cell r="Q1462">
            <v>72000</v>
          </cell>
          <cell r="R1462">
            <v>0</v>
          </cell>
          <cell r="S1462">
            <v>0</v>
          </cell>
          <cell r="T1462">
            <v>0</v>
          </cell>
        </row>
        <row r="1463">
          <cell r="B1463">
            <v>1120000</v>
          </cell>
          <cell r="C1463" t="str">
            <v>Fertige Erz</v>
          </cell>
          <cell r="D1463" t="str">
            <v>RHDQ</v>
          </cell>
          <cell r="E1463" t="str">
            <v>00002666</v>
          </cell>
          <cell r="G1463" t="str">
            <v>BAYHIBIT-AM</v>
          </cell>
          <cell r="H1463" t="str">
            <v>RB00000511</v>
          </cell>
          <cell r="I1463" t="str">
            <v>2251</v>
          </cell>
          <cell r="J1463">
            <v>229060</v>
          </cell>
          <cell r="K1463" t="str">
            <v>KG</v>
          </cell>
          <cell r="L1463">
            <v>274894.90000000002</v>
          </cell>
          <cell r="M1463" t="str">
            <v>EUR</v>
          </cell>
          <cell r="N1463">
            <v>270657.3</v>
          </cell>
          <cell r="P1463">
            <v>270657.3</v>
          </cell>
          <cell r="Q1463">
            <v>270657.3</v>
          </cell>
          <cell r="R1463">
            <v>4237.6000000000004</v>
          </cell>
          <cell r="S1463">
            <v>4237.6000000000004</v>
          </cell>
          <cell r="T1463">
            <v>0</v>
          </cell>
        </row>
        <row r="1464">
          <cell r="B1464">
            <v>1120000</v>
          </cell>
          <cell r="C1464" t="str">
            <v>Fertige Erz</v>
          </cell>
          <cell r="D1464" t="str">
            <v>RHDQ</v>
          </cell>
          <cell r="E1464" t="str">
            <v>00002542</v>
          </cell>
          <cell r="G1464" t="str">
            <v>DISFLAMOLL TP</v>
          </cell>
          <cell r="H1464" t="str">
            <v>RB00000511</v>
          </cell>
          <cell r="I1464" t="str">
            <v>2251</v>
          </cell>
          <cell r="J1464">
            <v>36200</v>
          </cell>
          <cell r="K1464" t="str">
            <v>KG</v>
          </cell>
          <cell r="L1464">
            <v>61840.46</v>
          </cell>
          <cell r="M1464" t="str">
            <v>EUR</v>
          </cell>
          <cell r="N1464">
            <v>71498.62</v>
          </cell>
          <cell r="P1464">
            <v>71498.62</v>
          </cell>
          <cell r="Q1464">
            <v>71498.62</v>
          </cell>
          <cell r="R1464">
            <v>-9658.16</v>
          </cell>
          <cell r="S1464">
            <v>-9658.16</v>
          </cell>
          <cell r="T1464">
            <v>0</v>
          </cell>
        </row>
        <row r="1465">
          <cell r="B1465">
            <v>1120000</v>
          </cell>
          <cell r="C1465" t="str">
            <v>Fertige Erz</v>
          </cell>
          <cell r="D1465" t="str">
            <v>RHDQ</v>
          </cell>
          <cell r="E1465" t="str">
            <v>00002534</v>
          </cell>
          <cell r="G1465" t="str">
            <v>TRI-2-ETHYLHEXYLPHOS</v>
          </cell>
          <cell r="H1465" t="str">
            <v>RB00000511</v>
          </cell>
          <cell r="I1465" t="str">
            <v>2251</v>
          </cell>
          <cell r="J1465">
            <v>240884</v>
          </cell>
          <cell r="K1465" t="str">
            <v>KG</v>
          </cell>
          <cell r="L1465">
            <v>537291.77</v>
          </cell>
          <cell r="M1465" t="str">
            <v>EUR</v>
          </cell>
          <cell r="N1465">
            <v>630537.96</v>
          </cell>
          <cell r="P1465">
            <v>630537.96</v>
          </cell>
          <cell r="Q1465">
            <v>630537.96</v>
          </cell>
          <cell r="R1465">
            <v>-93246.19</v>
          </cell>
          <cell r="S1465">
            <v>-93246.19</v>
          </cell>
          <cell r="T1465">
            <v>0</v>
          </cell>
        </row>
        <row r="1466">
          <cell r="B1466">
            <v>1120000</v>
          </cell>
          <cell r="C1466" t="str">
            <v>Fertige Erz</v>
          </cell>
          <cell r="D1466" t="str">
            <v>RHDQ</v>
          </cell>
          <cell r="E1466" t="str">
            <v>00002496</v>
          </cell>
          <cell r="G1466" t="str">
            <v>DISFLAMOLL TKP</v>
          </cell>
          <cell r="H1466" t="str">
            <v>RB00000511</v>
          </cell>
          <cell r="I1466" t="str">
            <v>2251</v>
          </cell>
          <cell r="J1466">
            <v>243065</v>
          </cell>
          <cell r="K1466" t="str">
            <v>KG</v>
          </cell>
          <cell r="L1466">
            <v>501540.32</v>
          </cell>
          <cell r="M1466" t="str">
            <v>EUR</v>
          </cell>
          <cell r="N1466">
            <v>565077.51</v>
          </cell>
          <cell r="P1466">
            <v>565077.51</v>
          </cell>
          <cell r="Q1466">
            <v>565077.51</v>
          </cell>
          <cell r="R1466">
            <v>-63537.19</v>
          </cell>
          <cell r="S1466">
            <v>-63537.19</v>
          </cell>
          <cell r="T1466">
            <v>0</v>
          </cell>
        </row>
        <row r="1467">
          <cell r="B1467">
            <v>1120000</v>
          </cell>
          <cell r="C1467" t="str">
            <v>Fertige Erz</v>
          </cell>
          <cell r="D1467" t="str">
            <v>RHDQ</v>
          </cell>
          <cell r="E1467" t="str">
            <v>00002461</v>
          </cell>
          <cell r="G1467" t="str">
            <v>DISFLAMOLL DPK</v>
          </cell>
          <cell r="H1467" t="str">
            <v>RB00000511</v>
          </cell>
          <cell r="I1467" t="str">
            <v>2251</v>
          </cell>
          <cell r="J1467">
            <v>294440</v>
          </cell>
          <cell r="K1467" t="str">
            <v>KG</v>
          </cell>
          <cell r="L1467">
            <v>503492.4</v>
          </cell>
          <cell r="M1467" t="str">
            <v>EUR</v>
          </cell>
          <cell r="N1467">
            <v>585435.05000000005</v>
          </cell>
          <cell r="P1467">
            <v>585435.05000000005</v>
          </cell>
          <cell r="Q1467">
            <v>585435.05000000005</v>
          </cell>
          <cell r="R1467">
            <v>-81942.649999999994</v>
          </cell>
          <cell r="S1467">
            <v>-81942.649999999994</v>
          </cell>
          <cell r="T1467">
            <v>0</v>
          </cell>
        </row>
        <row r="1468">
          <cell r="B1468">
            <v>1120000</v>
          </cell>
          <cell r="C1468" t="str">
            <v>Fertige Erz</v>
          </cell>
          <cell r="D1468" t="str">
            <v>RHDQ</v>
          </cell>
          <cell r="E1468" t="str">
            <v>00002453</v>
          </cell>
          <cell r="G1468" t="str">
            <v>DISFLAMOLL DPO</v>
          </cell>
          <cell r="H1468" t="str">
            <v>RB00000511</v>
          </cell>
          <cell r="I1468" t="str">
            <v>2251</v>
          </cell>
          <cell r="J1468">
            <v>112888</v>
          </cell>
          <cell r="K1468" t="str">
            <v>KG</v>
          </cell>
          <cell r="L1468">
            <v>298103.34000000003</v>
          </cell>
          <cell r="M1468" t="str">
            <v>EUR</v>
          </cell>
          <cell r="N1468">
            <v>324101.45</v>
          </cell>
          <cell r="P1468">
            <v>324101.45</v>
          </cell>
          <cell r="Q1468">
            <v>324101.45</v>
          </cell>
          <cell r="R1468">
            <v>-25998.11</v>
          </cell>
          <cell r="S1468">
            <v>-25998.11</v>
          </cell>
          <cell r="T1468">
            <v>0</v>
          </cell>
        </row>
        <row r="1469">
          <cell r="B1469">
            <v>1120000</v>
          </cell>
          <cell r="C1469" t="str">
            <v>Fertige Erz</v>
          </cell>
          <cell r="D1469" t="str">
            <v>RHDQ</v>
          </cell>
          <cell r="E1469" t="str">
            <v>00002429</v>
          </cell>
          <cell r="G1469" t="str">
            <v>DIMETHYLPHOSPHIT</v>
          </cell>
          <cell r="H1469" t="str">
            <v>RB00000511</v>
          </cell>
          <cell r="I1469" t="str">
            <v>2251</v>
          </cell>
          <cell r="J1469">
            <v>112590</v>
          </cell>
          <cell r="K1469" t="str">
            <v>KG</v>
          </cell>
          <cell r="L1469">
            <v>150645.42000000001</v>
          </cell>
          <cell r="M1469" t="str">
            <v>EUR</v>
          </cell>
          <cell r="N1469">
            <v>223896.47</v>
          </cell>
          <cell r="P1469">
            <v>223896.47</v>
          </cell>
          <cell r="Q1469">
            <v>223896.47</v>
          </cell>
          <cell r="R1469">
            <v>-73251.05</v>
          </cell>
          <cell r="S1469">
            <v>-73251.05</v>
          </cell>
          <cell r="T1469">
            <v>0</v>
          </cell>
        </row>
        <row r="1470">
          <cell r="B1470">
            <v>1120000</v>
          </cell>
          <cell r="C1470" t="str">
            <v>Fertige Erz</v>
          </cell>
          <cell r="D1470" t="str">
            <v>RHDQ</v>
          </cell>
          <cell r="E1470" t="str">
            <v>00002410</v>
          </cell>
          <cell r="G1470" t="str">
            <v>DIBUTYLPHOSPHAT</v>
          </cell>
          <cell r="H1470" t="str">
            <v>RB00000511</v>
          </cell>
          <cell r="I1470" t="str">
            <v>2251</v>
          </cell>
          <cell r="J1470">
            <v>21000</v>
          </cell>
          <cell r="K1470" t="str">
            <v>KG</v>
          </cell>
          <cell r="L1470">
            <v>44100</v>
          </cell>
          <cell r="M1470" t="str">
            <v>EUR</v>
          </cell>
          <cell r="N1470">
            <v>44100</v>
          </cell>
          <cell r="P1470">
            <v>44100</v>
          </cell>
          <cell r="Q1470">
            <v>44100</v>
          </cell>
          <cell r="R1470">
            <v>0</v>
          </cell>
          <cell r="S1470">
            <v>0</v>
          </cell>
          <cell r="T1470">
            <v>0</v>
          </cell>
        </row>
        <row r="1471">
          <cell r="B1471">
            <v>1120000</v>
          </cell>
          <cell r="C1471" t="str">
            <v>Fertige Erz</v>
          </cell>
          <cell r="D1471" t="str">
            <v>RHDQ</v>
          </cell>
          <cell r="E1471" t="str">
            <v>00002402</v>
          </cell>
          <cell r="G1471" t="str">
            <v>DIETHYLPHOSPHIT</v>
          </cell>
          <cell r="H1471" t="str">
            <v>RB00000511</v>
          </cell>
          <cell r="I1471" t="str">
            <v>2251</v>
          </cell>
          <cell r="J1471">
            <v>14480</v>
          </cell>
          <cell r="K1471" t="str">
            <v>KG</v>
          </cell>
          <cell r="L1471">
            <v>31365.13</v>
          </cell>
          <cell r="M1471" t="str">
            <v>EUR</v>
          </cell>
          <cell r="N1471">
            <v>38690.559999999998</v>
          </cell>
          <cell r="P1471">
            <v>38690.559999999998</v>
          </cell>
          <cell r="Q1471">
            <v>38690.559999999998</v>
          </cell>
          <cell r="R1471">
            <v>-7325.43</v>
          </cell>
          <cell r="S1471">
            <v>-7325.43</v>
          </cell>
          <cell r="T1471">
            <v>0</v>
          </cell>
        </row>
        <row r="1472">
          <cell r="B1472">
            <v>1120000</v>
          </cell>
          <cell r="C1472" t="str">
            <v>Fertige Erz</v>
          </cell>
          <cell r="D1472" t="str">
            <v>RHHM</v>
          </cell>
          <cell r="E1472" t="str">
            <v>00002313</v>
          </cell>
          <cell r="G1472" t="str">
            <v>PHOSPHORTRICHLORID</v>
          </cell>
          <cell r="H1472" t="str">
            <v>RB00000511</v>
          </cell>
          <cell r="I1472" t="str">
            <v>2251</v>
          </cell>
          <cell r="J1472">
            <v>325470</v>
          </cell>
          <cell r="K1472" t="str">
            <v>KG</v>
          </cell>
          <cell r="L1472">
            <v>215168.21</v>
          </cell>
          <cell r="M1472" t="str">
            <v>EUR</v>
          </cell>
          <cell r="N1472">
            <v>375624.93</v>
          </cell>
          <cell r="P1472">
            <v>375624.93</v>
          </cell>
          <cell r="Q1472">
            <v>375624.93</v>
          </cell>
          <cell r="R1472">
            <v>-160456.72</v>
          </cell>
          <cell r="S1472">
            <v>-160456.72</v>
          </cell>
          <cell r="T1472">
            <v>0</v>
          </cell>
        </row>
        <row r="1473">
          <cell r="B1473">
            <v>1120000</v>
          </cell>
          <cell r="C1473" t="str">
            <v>Fertige Erz</v>
          </cell>
          <cell r="D1473" t="str">
            <v>RHHM</v>
          </cell>
          <cell r="E1473" t="str">
            <v>00002305</v>
          </cell>
          <cell r="G1473" t="str">
            <v>PHOSPHORSULFOCHLORID</v>
          </cell>
          <cell r="H1473" t="str">
            <v>RB00000511</v>
          </cell>
          <cell r="I1473" t="str">
            <v>2251</v>
          </cell>
          <cell r="J1473">
            <v>7700</v>
          </cell>
          <cell r="K1473" t="str">
            <v>KG</v>
          </cell>
          <cell r="L1473">
            <v>9986.9</v>
          </cell>
          <cell r="M1473" t="str">
            <v>EUR</v>
          </cell>
          <cell r="N1473">
            <v>10094.700000000001</v>
          </cell>
          <cell r="P1473">
            <v>10094.700000000001</v>
          </cell>
          <cell r="Q1473">
            <v>10094.700000000001</v>
          </cell>
          <cell r="R1473">
            <v>-107.8</v>
          </cell>
          <cell r="S1473">
            <v>-107.8</v>
          </cell>
          <cell r="T1473">
            <v>0</v>
          </cell>
        </row>
        <row r="1474">
          <cell r="B1474">
            <v>1120000</v>
          </cell>
          <cell r="C1474" t="str">
            <v>Fertige Erz</v>
          </cell>
          <cell r="D1474" t="str">
            <v>RHHM</v>
          </cell>
          <cell r="E1474" t="str">
            <v>00002275</v>
          </cell>
          <cell r="G1474" t="str">
            <v>PHOSPHOROXYCHLORID</v>
          </cell>
          <cell r="H1474" t="str">
            <v>RB00000511</v>
          </cell>
          <cell r="I1474" t="str">
            <v>2251</v>
          </cell>
          <cell r="J1474">
            <v>132589</v>
          </cell>
          <cell r="K1474" t="str">
            <v>KG</v>
          </cell>
          <cell r="L1474">
            <v>83915.58</v>
          </cell>
          <cell r="M1474" t="str">
            <v>EUR</v>
          </cell>
          <cell r="N1474">
            <v>144787.19</v>
          </cell>
          <cell r="P1474">
            <v>144787.19</v>
          </cell>
          <cell r="Q1474">
            <v>144787.19</v>
          </cell>
          <cell r="R1474">
            <v>-60871.61</v>
          </cell>
          <cell r="S1474">
            <v>-60871.61</v>
          </cell>
          <cell r="T1474">
            <v>0</v>
          </cell>
        </row>
        <row r="1475">
          <cell r="B1475">
            <v>1120000</v>
          </cell>
          <cell r="C1475" t="str">
            <v>Fertige Erz</v>
          </cell>
          <cell r="D1475" t="str">
            <v>RHE1</v>
          </cell>
          <cell r="E1475" t="str">
            <v>56242701</v>
          </cell>
          <cell r="G1475" t="str">
            <v>Baypure DSP Tabs 200</v>
          </cell>
          <cell r="H1475" t="str">
            <v>RB00000513</v>
          </cell>
          <cell r="I1475" t="str">
            <v>2251</v>
          </cell>
          <cell r="J1475">
            <v>5450</v>
          </cell>
          <cell r="K1475" t="str">
            <v>KG</v>
          </cell>
          <cell r="L1475">
            <v>32286.89</v>
          </cell>
          <cell r="M1475" t="str">
            <v>EUR</v>
          </cell>
          <cell r="N1475">
            <v>84212.31</v>
          </cell>
          <cell r="P1475">
            <v>32447.119999999999</v>
          </cell>
          <cell r="Q1475">
            <v>32447.119999999999</v>
          </cell>
          <cell r="R1475">
            <v>-160.22999999999999</v>
          </cell>
          <cell r="S1475">
            <v>-160.22999999999999</v>
          </cell>
          <cell r="T1475">
            <v>0</v>
          </cell>
        </row>
        <row r="1476">
          <cell r="B1476">
            <v>1120000</v>
          </cell>
          <cell r="C1476" t="str">
            <v>Fertige Erz</v>
          </cell>
          <cell r="D1476" t="str">
            <v>RHE1</v>
          </cell>
          <cell r="E1476" t="str">
            <v>05611482</v>
          </cell>
          <cell r="G1476" t="str">
            <v>Baypure DS 120</v>
          </cell>
          <cell r="H1476" t="str">
            <v>RB00000513</v>
          </cell>
          <cell r="I1476" t="str">
            <v>2251</v>
          </cell>
          <cell r="J1476">
            <v>4911</v>
          </cell>
          <cell r="K1476" t="str">
            <v>KG</v>
          </cell>
          <cell r="L1476">
            <v>26607.31</v>
          </cell>
          <cell r="M1476" t="str">
            <v>EUR</v>
          </cell>
          <cell r="N1476">
            <v>0.98</v>
          </cell>
          <cell r="P1476">
            <v>26607.31</v>
          </cell>
          <cell r="Q1476">
            <v>0.98</v>
          </cell>
          <cell r="R1476">
            <v>26606.33</v>
          </cell>
          <cell r="S1476">
            <v>0</v>
          </cell>
          <cell r="T1476">
            <v>26606.33</v>
          </cell>
        </row>
        <row r="1477">
          <cell r="B1477">
            <v>1120000</v>
          </cell>
          <cell r="C1477" t="str">
            <v>Fertige Erz</v>
          </cell>
          <cell r="D1477" t="str">
            <v>RHE1</v>
          </cell>
          <cell r="E1477" t="str">
            <v>05611466</v>
          </cell>
          <cell r="G1477" t="str">
            <v>Baypure DS 100/40%</v>
          </cell>
          <cell r="H1477" t="str">
            <v>RB00000513</v>
          </cell>
          <cell r="I1477" t="str">
            <v>2251</v>
          </cell>
          <cell r="J1477">
            <v>120004</v>
          </cell>
          <cell r="K1477" t="str">
            <v>KG</v>
          </cell>
          <cell r="L1477">
            <v>79850.66</v>
          </cell>
          <cell r="M1477" t="str">
            <v>EUR</v>
          </cell>
          <cell r="N1477">
            <v>85562.85</v>
          </cell>
          <cell r="P1477">
            <v>85562.85</v>
          </cell>
          <cell r="Q1477">
            <v>85562.85</v>
          </cell>
          <cell r="R1477">
            <v>-5712.19</v>
          </cell>
          <cell r="S1477">
            <v>-5712.19</v>
          </cell>
          <cell r="T1477">
            <v>0</v>
          </cell>
        </row>
        <row r="1478">
          <cell r="B1478">
            <v>1120000</v>
          </cell>
          <cell r="C1478" t="str">
            <v>Fertige Erz</v>
          </cell>
          <cell r="D1478" t="str">
            <v>RHE1</v>
          </cell>
          <cell r="E1478" t="str">
            <v>05565413</v>
          </cell>
          <cell r="G1478" t="str">
            <v>Baypure CX 100/34%</v>
          </cell>
          <cell r="H1478" t="str">
            <v>RB00000513</v>
          </cell>
          <cell r="I1478" t="str">
            <v>2251</v>
          </cell>
          <cell r="J1478">
            <v>253595</v>
          </cell>
          <cell r="K1478" t="str">
            <v>KG</v>
          </cell>
          <cell r="L1478">
            <v>129891.36</v>
          </cell>
          <cell r="M1478" t="str">
            <v>EUR</v>
          </cell>
          <cell r="N1478">
            <v>140111.24</v>
          </cell>
          <cell r="P1478">
            <v>140111.24</v>
          </cell>
          <cell r="Q1478">
            <v>140111.24</v>
          </cell>
          <cell r="R1478">
            <v>-10219.879999999999</v>
          </cell>
          <cell r="S1478">
            <v>-10219.879999999999</v>
          </cell>
          <cell r="T1478">
            <v>0</v>
          </cell>
        </row>
        <row r="1479">
          <cell r="B1479">
            <v>1120000</v>
          </cell>
          <cell r="C1479" t="str">
            <v>Fertige Erz</v>
          </cell>
          <cell r="D1479" t="str">
            <v>RHE1</v>
          </cell>
          <cell r="E1479" t="str">
            <v>03911415</v>
          </cell>
          <cell r="G1479" t="str">
            <v>Baypure DSP Tabs 200</v>
          </cell>
          <cell r="H1479" t="str">
            <v>RB00000513</v>
          </cell>
          <cell r="I1479" t="str">
            <v>2251</v>
          </cell>
          <cell r="J1479">
            <v>40</v>
          </cell>
          <cell r="K1479" t="str">
            <v>KG</v>
          </cell>
          <cell r="L1479">
            <v>272.99</v>
          </cell>
          <cell r="M1479" t="str">
            <v>EUR</v>
          </cell>
          <cell r="N1479">
            <v>723.08</v>
          </cell>
          <cell r="P1479">
            <v>273.08</v>
          </cell>
          <cell r="Q1479">
            <v>273.08</v>
          </cell>
          <cell r="R1479">
            <v>-0.09</v>
          </cell>
          <cell r="S1479">
            <v>-0.09</v>
          </cell>
          <cell r="T1479">
            <v>0</v>
          </cell>
        </row>
        <row r="1480">
          <cell r="B1480">
            <v>1120000</v>
          </cell>
          <cell r="C1480" t="str">
            <v>Fertige Erz</v>
          </cell>
          <cell r="D1480" t="str">
            <v>RHE1</v>
          </cell>
          <cell r="E1480" t="str">
            <v>03586743</v>
          </cell>
          <cell r="G1480" t="str">
            <v>Baypure DS 100 fest</v>
          </cell>
          <cell r="H1480" t="str">
            <v>RB00000513</v>
          </cell>
          <cell r="I1480" t="str">
            <v>2251</v>
          </cell>
          <cell r="J1480">
            <v>22825</v>
          </cell>
          <cell r="K1480" t="str">
            <v>KG</v>
          </cell>
          <cell r="L1480">
            <v>66409.34</v>
          </cell>
          <cell r="M1480" t="str">
            <v>EUR</v>
          </cell>
          <cell r="N1480">
            <v>84251.64</v>
          </cell>
          <cell r="P1480">
            <v>67854.16</v>
          </cell>
          <cell r="Q1480">
            <v>67854.16</v>
          </cell>
          <cell r="R1480">
            <v>-1444.82</v>
          </cell>
          <cell r="S1480">
            <v>-1444.82</v>
          </cell>
          <cell r="T1480">
            <v>0</v>
          </cell>
        </row>
        <row r="1481">
          <cell r="B1481">
            <v>1120000</v>
          </cell>
          <cell r="C1481" t="str">
            <v>Fertige Erz</v>
          </cell>
          <cell r="D1481" t="str">
            <v>RHE1</v>
          </cell>
          <cell r="E1481" t="str">
            <v>03586719</v>
          </cell>
          <cell r="G1481" t="str">
            <v>Baypure CX 100 fest</v>
          </cell>
          <cell r="H1481" t="str">
            <v>RB00000513</v>
          </cell>
          <cell r="I1481" t="str">
            <v>2251</v>
          </cell>
          <cell r="J1481">
            <v>23450</v>
          </cell>
          <cell r="K1481" t="str">
            <v>KG</v>
          </cell>
          <cell r="L1481">
            <v>52577.25</v>
          </cell>
          <cell r="M1481" t="str">
            <v>EUR</v>
          </cell>
          <cell r="N1481">
            <v>57951.99</v>
          </cell>
          <cell r="P1481">
            <v>53794.3</v>
          </cell>
          <cell r="Q1481">
            <v>53794.3</v>
          </cell>
          <cell r="R1481">
            <v>-1217.05</v>
          </cell>
          <cell r="S1481">
            <v>-1217.05</v>
          </cell>
          <cell r="T1481">
            <v>0</v>
          </cell>
        </row>
        <row r="1482">
          <cell r="B1482">
            <v>1120000</v>
          </cell>
          <cell r="C1482" t="str">
            <v>Fertige Erz</v>
          </cell>
          <cell r="D1482" t="str">
            <v>RHE1</v>
          </cell>
          <cell r="E1482" t="str">
            <v>03586638</v>
          </cell>
          <cell r="G1482" t="str">
            <v>Tetrasodium Iminodis</v>
          </cell>
          <cell r="H1482" t="str">
            <v>RB00000513</v>
          </cell>
          <cell r="I1482" t="str">
            <v>2251</v>
          </cell>
          <cell r="J1482">
            <v>475</v>
          </cell>
          <cell r="K1482" t="str">
            <v>KG</v>
          </cell>
          <cell r="L1482">
            <v>1065</v>
          </cell>
          <cell r="M1482" t="str">
            <v>EUR</v>
          </cell>
          <cell r="N1482">
            <v>1370.28</v>
          </cell>
          <cell r="P1482">
            <v>1089.6500000000001</v>
          </cell>
          <cell r="Q1482">
            <v>1089.6500000000001</v>
          </cell>
          <cell r="R1482">
            <v>-24.65</v>
          </cell>
          <cell r="S1482">
            <v>-24.65</v>
          </cell>
          <cell r="T1482">
            <v>0</v>
          </cell>
        </row>
        <row r="1483">
          <cell r="B1483">
            <v>1120000</v>
          </cell>
          <cell r="C1483" t="str">
            <v>Fertige Erz</v>
          </cell>
          <cell r="D1483" t="str">
            <v>RHE1</v>
          </cell>
          <cell r="E1483" t="str">
            <v>03224981</v>
          </cell>
          <cell r="G1483" t="str">
            <v>Tetrasodium Iminodis</v>
          </cell>
          <cell r="H1483" t="str">
            <v>RB00000513</v>
          </cell>
          <cell r="I1483" t="str">
            <v>2251</v>
          </cell>
          <cell r="J1483">
            <v>6400</v>
          </cell>
          <cell r="K1483" t="str">
            <v>KG</v>
          </cell>
          <cell r="L1483">
            <v>14312.96</v>
          </cell>
          <cell r="M1483" t="str">
            <v>EUR</v>
          </cell>
          <cell r="N1483">
            <v>29953.279999999999</v>
          </cell>
          <cell r="P1483">
            <v>14694.4</v>
          </cell>
          <cell r="Q1483">
            <v>14694.4</v>
          </cell>
          <cell r="R1483">
            <v>-381.44</v>
          </cell>
          <cell r="S1483">
            <v>-381.44</v>
          </cell>
          <cell r="T1483">
            <v>0</v>
          </cell>
        </row>
        <row r="1484">
          <cell r="B1484">
            <v>1120000</v>
          </cell>
          <cell r="C1484" t="str">
            <v>Fertige Erz</v>
          </cell>
          <cell r="D1484" t="str">
            <v>RHE1</v>
          </cell>
          <cell r="E1484" t="str">
            <v>03210093</v>
          </cell>
          <cell r="G1484" t="str">
            <v>Baypure DSP Tabs 130</v>
          </cell>
          <cell r="H1484" t="str">
            <v>RB00000513</v>
          </cell>
          <cell r="I1484" t="str">
            <v>2251</v>
          </cell>
          <cell r="J1484">
            <v>67</v>
          </cell>
          <cell r="K1484" t="str">
            <v>KG</v>
          </cell>
          <cell r="L1484">
            <v>504.06</v>
          </cell>
          <cell r="M1484" t="str">
            <v>EUR</v>
          </cell>
          <cell r="N1484">
            <v>508.05</v>
          </cell>
          <cell r="P1484">
            <v>508.05</v>
          </cell>
          <cell r="Q1484">
            <v>508.05</v>
          </cell>
          <cell r="R1484">
            <v>-3.99</v>
          </cell>
          <cell r="S1484">
            <v>-3.99</v>
          </cell>
          <cell r="T1484">
            <v>0</v>
          </cell>
        </row>
        <row r="1485">
          <cell r="B1485">
            <v>1120000</v>
          </cell>
          <cell r="C1485" t="str">
            <v>Fertige Erz</v>
          </cell>
          <cell r="D1485" t="str">
            <v>RHE1</v>
          </cell>
          <cell r="E1485" t="str">
            <v>02906256</v>
          </cell>
          <cell r="G1485" t="str">
            <v>Tetrasodium Iminodis</v>
          </cell>
          <cell r="H1485" t="str">
            <v>RB00000513</v>
          </cell>
          <cell r="I1485" t="str">
            <v>2251</v>
          </cell>
          <cell r="J1485">
            <v>8550</v>
          </cell>
          <cell r="K1485" t="str">
            <v>KG</v>
          </cell>
          <cell r="L1485">
            <v>18803.16</v>
          </cell>
          <cell r="M1485" t="str">
            <v>EUR</v>
          </cell>
          <cell r="N1485">
            <v>25579.040000000001</v>
          </cell>
          <cell r="P1485">
            <v>19220.400000000001</v>
          </cell>
          <cell r="Q1485">
            <v>19220.400000000001</v>
          </cell>
          <cell r="R1485">
            <v>-417.24</v>
          </cell>
          <cell r="S1485">
            <v>-417.24</v>
          </cell>
          <cell r="T1485">
            <v>0</v>
          </cell>
        </row>
        <row r="1486">
          <cell r="B1486">
            <v>1120000</v>
          </cell>
          <cell r="C1486" t="str">
            <v>Fertige Erz</v>
          </cell>
          <cell r="D1486" t="str">
            <v>RHKF</v>
          </cell>
          <cell r="E1486" t="str">
            <v>02906256</v>
          </cell>
          <cell r="G1486" t="str">
            <v>Tetrasodium Iminodis</v>
          </cell>
          <cell r="H1486" t="str">
            <v>RB00000513</v>
          </cell>
          <cell r="I1486" t="str">
            <v>2251</v>
          </cell>
          <cell r="J1486">
            <v>25</v>
          </cell>
          <cell r="K1486" t="str">
            <v>KG</v>
          </cell>
          <cell r="L1486">
            <v>54.98</v>
          </cell>
          <cell r="M1486" t="str">
            <v>EUR</v>
          </cell>
          <cell r="N1486">
            <v>74.790000000000006</v>
          </cell>
          <cell r="P1486">
            <v>56.2</v>
          </cell>
          <cell r="Q1486">
            <v>56.2</v>
          </cell>
          <cell r="R1486">
            <v>-1.22</v>
          </cell>
          <cell r="S1486">
            <v>-1.22</v>
          </cell>
          <cell r="T1486">
            <v>0</v>
          </cell>
        </row>
        <row r="1487">
          <cell r="B1487">
            <v>1120000</v>
          </cell>
          <cell r="C1487" t="str">
            <v>Fertige Erz</v>
          </cell>
          <cell r="D1487" t="str">
            <v>RHE1</v>
          </cell>
          <cell r="E1487" t="str">
            <v>02906213</v>
          </cell>
          <cell r="G1487" t="str">
            <v>Baypure CX 100 fest</v>
          </cell>
          <cell r="H1487" t="str">
            <v>RB00000513</v>
          </cell>
          <cell r="I1487" t="str">
            <v>2251</v>
          </cell>
          <cell r="J1487">
            <v>171</v>
          </cell>
          <cell r="K1487" t="str">
            <v>KG</v>
          </cell>
          <cell r="L1487">
            <v>369.22</v>
          </cell>
          <cell r="M1487" t="str">
            <v>EUR</v>
          </cell>
          <cell r="N1487">
            <v>377.74</v>
          </cell>
          <cell r="P1487">
            <v>377.74</v>
          </cell>
          <cell r="Q1487">
            <v>377.74</v>
          </cell>
          <cell r="R1487">
            <v>-8.52</v>
          </cell>
          <cell r="S1487">
            <v>-8.52</v>
          </cell>
          <cell r="T1487">
            <v>0</v>
          </cell>
        </row>
        <row r="1488">
          <cell r="B1488">
            <v>1120000</v>
          </cell>
          <cell r="C1488" t="str">
            <v>Fertige Erz</v>
          </cell>
          <cell r="D1488" t="str">
            <v>RHE1</v>
          </cell>
          <cell r="E1488" t="str">
            <v>02906205</v>
          </cell>
          <cell r="G1488" t="str">
            <v>Baypure DS 100 fest</v>
          </cell>
          <cell r="H1488" t="str">
            <v>RB00000513</v>
          </cell>
          <cell r="I1488" t="str">
            <v>2251</v>
          </cell>
          <cell r="J1488">
            <v>29925</v>
          </cell>
          <cell r="K1488" t="str">
            <v>KG</v>
          </cell>
          <cell r="L1488">
            <v>77056.87</v>
          </cell>
          <cell r="M1488" t="str">
            <v>EUR</v>
          </cell>
          <cell r="N1488">
            <v>93766.99</v>
          </cell>
          <cell r="P1488">
            <v>79079.8</v>
          </cell>
          <cell r="Q1488">
            <v>79079.8</v>
          </cell>
          <cell r="R1488">
            <v>-2022.93</v>
          </cell>
          <cell r="S1488">
            <v>-2022.93</v>
          </cell>
          <cell r="T1488">
            <v>0</v>
          </cell>
        </row>
        <row r="1489">
          <cell r="B1489">
            <v>1120000</v>
          </cell>
          <cell r="C1489" t="str">
            <v>Fertige Erz</v>
          </cell>
          <cell r="D1489" t="str">
            <v>RHE1</v>
          </cell>
          <cell r="E1489" t="str">
            <v>02867382</v>
          </cell>
          <cell r="G1489" t="str">
            <v>Baypure CX 140/44% K</v>
          </cell>
          <cell r="H1489" t="str">
            <v>RB00000513</v>
          </cell>
          <cell r="I1489" t="str">
            <v>2251</v>
          </cell>
          <cell r="J1489">
            <v>5525</v>
          </cell>
          <cell r="K1489" t="str">
            <v>KG</v>
          </cell>
          <cell r="L1489">
            <v>5886.89</v>
          </cell>
          <cell r="M1489" t="str">
            <v>EUR</v>
          </cell>
          <cell r="N1489">
            <v>6262.59</v>
          </cell>
          <cell r="P1489">
            <v>6262.59</v>
          </cell>
          <cell r="Q1489">
            <v>6262.59</v>
          </cell>
          <cell r="R1489">
            <v>-375.7</v>
          </cell>
          <cell r="S1489">
            <v>-375.7</v>
          </cell>
          <cell r="T1489">
            <v>0</v>
          </cell>
        </row>
        <row r="1490">
          <cell r="B1490">
            <v>1120000</v>
          </cell>
          <cell r="C1490" t="str">
            <v>Fertige Erz</v>
          </cell>
          <cell r="D1490" t="str">
            <v>RHE1</v>
          </cell>
          <cell r="E1490" t="str">
            <v>02802590</v>
          </cell>
          <cell r="G1490" t="str">
            <v>Baypure DSP gem. Hob</v>
          </cell>
          <cell r="H1490" t="str">
            <v>RB00000513</v>
          </cell>
          <cell r="I1490" t="str">
            <v>2251</v>
          </cell>
          <cell r="J1490">
            <v>9859.2999999999993</v>
          </cell>
          <cell r="K1490" t="str">
            <v>KG</v>
          </cell>
          <cell r="L1490">
            <v>39858.19</v>
          </cell>
          <cell r="M1490" t="str">
            <v>EUR</v>
          </cell>
          <cell r="N1490">
            <v>105532.96</v>
          </cell>
          <cell r="P1490">
            <v>39858.19</v>
          </cell>
          <cell r="Q1490">
            <v>39858.19</v>
          </cell>
          <cell r="R1490">
            <v>0</v>
          </cell>
          <cell r="S1490">
            <v>0</v>
          </cell>
          <cell r="T1490">
            <v>0</v>
          </cell>
        </row>
        <row r="1491">
          <cell r="B1491">
            <v>1120000</v>
          </cell>
          <cell r="C1491" t="str">
            <v>Fertige Erz</v>
          </cell>
          <cell r="D1491" t="str">
            <v>RHBX</v>
          </cell>
          <cell r="E1491" t="str">
            <v>02784177</v>
          </cell>
          <cell r="G1491" t="str">
            <v>BAYBORAN NABH4 P</v>
          </cell>
          <cell r="H1491" t="str">
            <v>RB00000513</v>
          </cell>
          <cell r="I1491" t="str">
            <v>2251</v>
          </cell>
          <cell r="J1491">
            <v>60</v>
          </cell>
          <cell r="K1491" t="str">
            <v>KG</v>
          </cell>
          <cell r="L1491">
            <v>1707.32</v>
          </cell>
          <cell r="M1491" t="str">
            <v>EUR</v>
          </cell>
          <cell r="N1491">
            <v>2391.8000000000002</v>
          </cell>
          <cell r="P1491">
            <v>1811.96</v>
          </cell>
          <cell r="Q1491">
            <v>1811.96</v>
          </cell>
          <cell r="R1491">
            <v>-104.64</v>
          </cell>
          <cell r="S1491">
            <v>-104.64</v>
          </cell>
          <cell r="T1491">
            <v>0</v>
          </cell>
        </row>
        <row r="1492">
          <cell r="B1492">
            <v>1120000</v>
          </cell>
          <cell r="C1492" t="str">
            <v>Fertige Erz</v>
          </cell>
          <cell r="D1492" t="str">
            <v>RHBX</v>
          </cell>
          <cell r="E1492" t="str">
            <v>02783790</v>
          </cell>
          <cell r="G1492" t="str">
            <v>BAYBORAN NABH4 GR</v>
          </cell>
          <cell r="H1492" t="str">
            <v>RB00000513</v>
          </cell>
          <cell r="I1492" t="str">
            <v>2251</v>
          </cell>
          <cell r="J1492">
            <v>2100</v>
          </cell>
          <cell r="K1492" t="str">
            <v>KG</v>
          </cell>
          <cell r="L1492">
            <v>63852.82</v>
          </cell>
          <cell r="M1492" t="str">
            <v>EUR</v>
          </cell>
          <cell r="N1492">
            <v>75198.27</v>
          </cell>
          <cell r="P1492">
            <v>62997.27</v>
          </cell>
          <cell r="Q1492">
            <v>62997.27</v>
          </cell>
          <cell r="R1492">
            <v>855.55</v>
          </cell>
          <cell r="S1492">
            <v>855.55</v>
          </cell>
          <cell r="T1492">
            <v>0</v>
          </cell>
        </row>
        <row r="1493">
          <cell r="B1493">
            <v>1120000</v>
          </cell>
          <cell r="C1493" t="str">
            <v>Fertige Erz</v>
          </cell>
          <cell r="D1493" t="str">
            <v>RHBX</v>
          </cell>
          <cell r="E1493" t="str">
            <v>02779920</v>
          </cell>
          <cell r="G1493" t="str">
            <v>BAYBORAN NABH4 GR</v>
          </cell>
          <cell r="H1493" t="str">
            <v>RB00000513</v>
          </cell>
          <cell r="I1493" t="str">
            <v>2251</v>
          </cell>
          <cell r="J1493">
            <v>70</v>
          </cell>
          <cell r="K1493" t="str">
            <v>KG</v>
          </cell>
          <cell r="L1493">
            <v>2153.81</v>
          </cell>
          <cell r="M1493" t="str">
            <v>EUR</v>
          </cell>
          <cell r="N1493">
            <v>2659.97</v>
          </cell>
          <cell r="P1493">
            <v>2125.29</v>
          </cell>
          <cell r="Q1493">
            <v>2125.29</v>
          </cell>
          <cell r="R1493">
            <v>28.52</v>
          </cell>
          <cell r="S1493">
            <v>28.52</v>
          </cell>
          <cell r="T1493">
            <v>0</v>
          </cell>
        </row>
        <row r="1494">
          <cell r="B1494">
            <v>1120000</v>
          </cell>
          <cell r="C1494" t="str">
            <v>Fertige Erz</v>
          </cell>
          <cell r="D1494" t="str">
            <v>RHE1</v>
          </cell>
          <cell r="E1494" t="str">
            <v>02591581</v>
          </cell>
          <cell r="G1494" t="str">
            <v>Baypure DSP/STEA  Fi</v>
          </cell>
          <cell r="H1494" t="str">
            <v>RB00000513</v>
          </cell>
          <cell r="I1494" t="str">
            <v>2251</v>
          </cell>
          <cell r="J1494">
            <v>7353.5</v>
          </cell>
          <cell r="K1494" t="str">
            <v>KG</v>
          </cell>
          <cell r="L1494">
            <v>25058.52</v>
          </cell>
          <cell r="M1494" t="str">
            <v>EUR</v>
          </cell>
          <cell r="N1494">
            <v>1.47</v>
          </cell>
          <cell r="P1494">
            <v>25058.52</v>
          </cell>
          <cell r="Q1494">
            <v>1.47</v>
          </cell>
          <cell r="R1494">
            <v>25057.05</v>
          </cell>
          <cell r="S1494">
            <v>0</v>
          </cell>
          <cell r="T1494">
            <v>25057.05</v>
          </cell>
        </row>
        <row r="1495">
          <cell r="B1495">
            <v>1120000</v>
          </cell>
          <cell r="C1495" t="str">
            <v>Fertige Erz</v>
          </cell>
          <cell r="D1495" t="str">
            <v>RHE1</v>
          </cell>
          <cell r="E1495" t="str">
            <v>02585069</v>
          </cell>
          <cell r="G1495" t="str">
            <v>Baypure DSP  Fass</v>
          </cell>
          <cell r="H1495" t="str">
            <v>RB00000513</v>
          </cell>
          <cell r="I1495" t="str">
            <v>2251</v>
          </cell>
          <cell r="J1495">
            <v>26040</v>
          </cell>
          <cell r="K1495" t="str">
            <v>KG</v>
          </cell>
          <cell r="L1495">
            <v>72703.679999999993</v>
          </cell>
          <cell r="M1495" t="str">
            <v>EUR</v>
          </cell>
          <cell r="N1495">
            <v>79773.539999999994</v>
          </cell>
          <cell r="P1495">
            <v>79773.539999999994</v>
          </cell>
          <cell r="Q1495">
            <v>79773.539999999994</v>
          </cell>
          <cell r="R1495">
            <v>-7069.86</v>
          </cell>
          <cell r="S1495">
            <v>-7069.86</v>
          </cell>
          <cell r="T1495">
            <v>0</v>
          </cell>
        </row>
        <row r="1496">
          <cell r="B1496">
            <v>1120000</v>
          </cell>
          <cell r="C1496" t="str">
            <v>Fertige Erz</v>
          </cell>
          <cell r="D1496" t="str">
            <v>RHE1</v>
          </cell>
          <cell r="E1496" t="str">
            <v>02585050</v>
          </cell>
          <cell r="G1496" t="str">
            <v>Baypure DSP  BigBag</v>
          </cell>
          <cell r="H1496" t="str">
            <v>RB00000513</v>
          </cell>
          <cell r="I1496" t="str">
            <v>2251</v>
          </cell>
          <cell r="J1496">
            <v>18877</v>
          </cell>
          <cell r="K1496" t="str">
            <v>KG</v>
          </cell>
          <cell r="L1496">
            <v>47760.69</v>
          </cell>
          <cell r="M1496" t="str">
            <v>EUR</v>
          </cell>
          <cell r="N1496">
            <v>309169.39</v>
          </cell>
          <cell r="P1496">
            <v>47760.69</v>
          </cell>
          <cell r="Q1496">
            <v>47760.69</v>
          </cell>
          <cell r="R1496">
            <v>0</v>
          </cell>
          <cell r="S1496">
            <v>0</v>
          </cell>
          <cell r="T1496">
            <v>0</v>
          </cell>
        </row>
        <row r="1497">
          <cell r="B1497">
            <v>1120000</v>
          </cell>
          <cell r="C1497" t="str">
            <v>Fertige Erz</v>
          </cell>
          <cell r="D1497" t="str">
            <v>RHKF</v>
          </cell>
          <cell r="E1497" t="str">
            <v>02585050</v>
          </cell>
          <cell r="G1497" t="str">
            <v>Baypure DSP  BigBag</v>
          </cell>
          <cell r="H1497" t="str">
            <v>RB00000513</v>
          </cell>
          <cell r="I1497" t="str">
            <v>2251</v>
          </cell>
          <cell r="J1497">
            <v>108</v>
          </cell>
          <cell r="K1497" t="str">
            <v>KG</v>
          </cell>
          <cell r="L1497">
            <v>273.25</v>
          </cell>
          <cell r="M1497" t="str">
            <v>EUR</v>
          </cell>
          <cell r="N1497">
            <v>1768.83</v>
          </cell>
          <cell r="P1497">
            <v>273.25</v>
          </cell>
          <cell r="Q1497">
            <v>273.25</v>
          </cell>
          <cell r="R1497">
            <v>0</v>
          </cell>
          <cell r="S1497">
            <v>0</v>
          </cell>
          <cell r="T1497">
            <v>0</v>
          </cell>
        </row>
        <row r="1498">
          <cell r="B1498">
            <v>1120000</v>
          </cell>
          <cell r="C1498" t="str">
            <v>Fertige Erz</v>
          </cell>
          <cell r="D1498" t="str">
            <v>RHE1</v>
          </cell>
          <cell r="E1498" t="str">
            <v>02584224</v>
          </cell>
          <cell r="G1498" t="str">
            <v>Baypure DS 100/40%</v>
          </cell>
          <cell r="H1498" t="str">
            <v>RB00000513</v>
          </cell>
          <cell r="I1498" t="str">
            <v>2251</v>
          </cell>
          <cell r="J1498">
            <v>62250</v>
          </cell>
          <cell r="K1498" t="str">
            <v>KG</v>
          </cell>
          <cell r="L1498">
            <v>47229.07</v>
          </cell>
          <cell r="M1498" t="str">
            <v>EUR</v>
          </cell>
          <cell r="N1498">
            <v>58707.97</v>
          </cell>
          <cell r="P1498">
            <v>50484.75</v>
          </cell>
          <cell r="Q1498">
            <v>50484.75</v>
          </cell>
          <cell r="R1498">
            <v>-3255.68</v>
          </cell>
          <cell r="S1498">
            <v>-3255.68</v>
          </cell>
          <cell r="T1498">
            <v>0</v>
          </cell>
        </row>
        <row r="1499">
          <cell r="B1499">
            <v>1120000</v>
          </cell>
          <cell r="C1499" t="str">
            <v>Fertige Erz</v>
          </cell>
          <cell r="D1499" t="str">
            <v>RHE1</v>
          </cell>
          <cell r="E1499" t="str">
            <v>02584208</v>
          </cell>
          <cell r="G1499" t="str">
            <v>Baypure DS 100/40%</v>
          </cell>
          <cell r="H1499" t="str">
            <v>RB00000513</v>
          </cell>
          <cell r="I1499" t="str">
            <v>2251</v>
          </cell>
          <cell r="J1499">
            <v>75000</v>
          </cell>
          <cell r="K1499" t="str">
            <v>KG</v>
          </cell>
          <cell r="L1499">
            <v>55485</v>
          </cell>
          <cell r="M1499" t="str">
            <v>EUR</v>
          </cell>
          <cell r="N1499">
            <v>84457.5</v>
          </cell>
          <cell r="P1499">
            <v>59362.5</v>
          </cell>
          <cell r="Q1499">
            <v>59362.5</v>
          </cell>
          <cell r="R1499">
            <v>-3877.5</v>
          </cell>
          <cell r="S1499">
            <v>-3877.5</v>
          </cell>
          <cell r="T1499">
            <v>0</v>
          </cell>
        </row>
        <row r="1500">
          <cell r="B1500">
            <v>1120000</v>
          </cell>
          <cell r="C1500" t="str">
            <v>Fertige Erz</v>
          </cell>
          <cell r="D1500" t="str">
            <v>RHE1</v>
          </cell>
          <cell r="E1500" t="str">
            <v>02584194</v>
          </cell>
          <cell r="G1500" t="str">
            <v>Baypure DS 100/40%</v>
          </cell>
          <cell r="H1500" t="str">
            <v>RB00000513</v>
          </cell>
          <cell r="I1500" t="str">
            <v>2251</v>
          </cell>
          <cell r="J1500">
            <v>2726</v>
          </cell>
          <cell r="K1500" t="str">
            <v>KG</v>
          </cell>
          <cell r="L1500">
            <v>1880.67</v>
          </cell>
          <cell r="M1500" t="str">
            <v>EUR</v>
          </cell>
          <cell r="N1500">
            <v>2335.09</v>
          </cell>
          <cell r="P1500">
            <v>1963.54</v>
          </cell>
          <cell r="Q1500">
            <v>1963.54</v>
          </cell>
          <cell r="R1500">
            <v>-82.87</v>
          </cell>
          <cell r="S1500">
            <v>-82.87</v>
          </cell>
          <cell r="T1500">
            <v>0</v>
          </cell>
        </row>
        <row r="1501">
          <cell r="B1501">
            <v>1120000</v>
          </cell>
          <cell r="C1501" t="str">
            <v>Fertige Erz</v>
          </cell>
          <cell r="D1501" t="str">
            <v>RHAO</v>
          </cell>
          <cell r="E1501" t="str">
            <v>02581160</v>
          </cell>
          <cell r="G1501" t="str">
            <v>Baypure CX 100/34%</v>
          </cell>
          <cell r="H1501" t="str">
            <v>RB00000513</v>
          </cell>
          <cell r="I1501" t="str">
            <v>2251</v>
          </cell>
          <cell r="J1501">
            <v>2465.5</v>
          </cell>
          <cell r="K1501" t="str">
            <v>KG</v>
          </cell>
          <cell r="L1501">
            <v>1323.23</v>
          </cell>
          <cell r="M1501" t="str">
            <v>EUR</v>
          </cell>
          <cell r="N1501">
            <v>1448.23</v>
          </cell>
          <cell r="P1501">
            <v>1379.94</v>
          </cell>
          <cell r="Q1501">
            <v>1379.94</v>
          </cell>
          <cell r="R1501">
            <v>-56.71</v>
          </cell>
          <cell r="S1501">
            <v>-56.71</v>
          </cell>
          <cell r="T1501">
            <v>0</v>
          </cell>
        </row>
        <row r="1502">
          <cell r="B1502">
            <v>1120000</v>
          </cell>
          <cell r="C1502" t="str">
            <v>Fertige Erz</v>
          </cell>
          <cell r="D1502" t="str">
            <v>RHE1</v>
          </cell>
          <cell r="E1502" t="str">
            <v>02581160</v>
          </cell>
          <cell r="G1502" t="str">
            <v>Baypure CX 100/34%</v>
          </cell>
          <cell r="H1502" t="str">
            <v>RB00000513</v>
          </cell>
          <cell r="I1502" t="str">
            <v>2251</v>
          </cell>
          <cell r="J1502">
            <v>467349.12</v>
          </cell>
          <cell r="K1502" t="str">
            <v>KG</v>
          </cell>
          <cell r="L1502">
            <v>250826.28</v>
          </cell>
          <cell r="M1502" t="str">
            <v>EUR</v>
          </cell>
          <cell r="N1502">
            <v>274520.87</v>
          </cell>
          <cell r="P1502">
            <v>261575.3</v>
          </cell>
          <cell r="Q1502">
            <v>261575.3</v>
          </cell>
          <cell r="R1502">
            <v>-10749.02</v>
          </cell>
          <cell r="S1502">
            <v>-10749.02</v>
          </cell>
          <cell r="T1502">
            <v>0</v>
          </cell>
        </row>
        <row r="1503">
          <cell r="B1503">
            <v>1120000</v>
          </cell>
          <cell r="C1503" t="str">
            <v>Fertige Erz</v>
          </cell>
          <cell r="D1503" t="str">
            <v>RHE1</v>
          </cell>
          <cell r="E1503" t="str">
            <v>02581152</v>
          </cell>
          <cell r="G1503" t="str">
            <v>Baypure CX 100/34%</v>
          </cell>
          <cell r="H1503" t="str">
            <v>RB00000513</v>
          </cell>
          <cell r="I1503" t="str">
            <v>2251</v>
          </cell>
          <cell r="J1503">
            <v>557500</v>
          </cell>
          <cell r="K1503" t="str">
            <v>KG</v>
          </cell>
          <cell r="L1503">
            <v>327029.5</v>
          </cell>
          <cell r="M1503" t="str">
            <v>EUR</v>
          </cell>
          <cell r="N1503">
            <v>322235</v>
          </cell>
          <cell r="P1503">
            <v>351782.5</v>
          </cell>
          <cell r="Q1503">
            <v>322235</v>
          </cell>
          <cell r="R1503">
            <v>4794.5</v>
          </cell>
          <cell r="S1503">
            <v>-24753</v>
          </cell>
          <cell r="T1503">
            <v>29547.5</v>
          </cell>
        </row>
        <row r="1504">
          <cell r="B1504">
            <v>1120000</v>
          </cell>
          <cell r="C1504" t="str">
            <v>Fertige Erz</v>
          </cell>
          <cell r="D1504" t="str">
            <v>RHE1</v>
          </cell>
          <cell r="E1504" t="str">
            <v>02581136</v>
          </cell>
          <cell r="G1504" t="str">
            <v>Baypure CX 100/34%</v>
          </cell>
          <cell r="H1504" t="str">
            <v>RB00000513</v>
          </cell>
          <cell r="I1504" t="str">
            <v>2251</v>
          </cell>
          <cell r="J1504">
            <v>76440</v>
          </cell>
          <cell r="K1504" t="str">
            <v>KG</v>
          </cell>
          <cell r="L1504">
            <v>46016.88</v>
          </cell>
          <cell r="M1504" t="str">
            <v>EUR</v>
          </cell>
          <cell r="N1504">
            <v>46444.94</v>
          </cell>
          <cell r="P1504">
            <v>49456.68</v>
          </cell>
          <cell r="Q1504">
            <v>46444.94</v>
          </cell>
          <cell r="R1504">
            <v>-428.06</v>
          </cell>
          <cell r="S1504">
            <v>-3439.8</v>
          </cell>
          <cell r="T1504">
            <v>3011.74</v>
          </cell>
        </row>
        <row r="1505">
          <cell r="B1505">
            <v>1120000</v>
          </cell>
          <cell r="C1505" t="str">
            <v>Fertige Erz</v>
          </cell>
          <cell r="D1505" t="str">
            <v>RHE1</v>
          </cell>
          <cell r="E1505" t="str">
            <v>02581071</v>
          </cell>
          <cell r="G1505" t="str">
            <v>Baypure CX 100 fest</v>
          </cell>
          <cell r="H1505" t="str">
            <v>RB00000513</v>
          </cell>
          <cell r="I1505" t="str">
            <v>2251</v>
          </cell>
          <cell r="J1505">
            <v>80</v>
          </cell>
          <cell r="K1505" t="str">
            <v>KG</v>
          </cell>
          <cell r="L1505">
            <v>176.6</v>
          </cell>
          <cell r="M1505" t="str">
            <v>EUR</v>
          </cell>
          <cell r="N1505">
            <v>180.75</v>
          </cell>
          <cell r="P1505">
            <v>180.75</v>
          </cell>
          <cell r="Q1505">
            <v>180.75</v>
          </cell>
          <cell r="R1505">
            <v>-4.1500000000000004</v>
          </cell>
          <cell r="S1505">
            <v>-4.1500000000000004</v>
          </cell>
          <cell r="T1505">
            <v>0</v>
          </cell>
        </row>
        <row r="1506">
          <cell r="B1506">
            <v>1120000</v>
          </cell>
          <cell r="C1506" t="str">
            <v>Fertige Erz</v>
          </cell>
          <cell r="D1506" t="str">
            <v>RHZS</v>
          </cell>
          <cell r="E1506" t="str">
            <v>56581271</v>
          </cell>
          <cell r="G1506" t="str">
            <v>MACROLEX ROT A GEM.</v>
          </cell>
          <cell r="H1506" t="str">
            <v>RB00000514</v>
          </cell>
          <cell r="I1506" t="str">
            <v>2251</v>
          </cell>
          <cell r="J1506">
            <v>3668</v>
          </cell>
          <cell r="K1506" t="str">
            <v>KG</v>
          </cell>
          <cell r="L1506">
            <v>113783.93</v>
          </cell>
          <cell r="M1506" t="str">
            <v>EUR</v>
          </cell>
          <cell r="N1506">
            <v>146322.01999999999</v>
          </cell>
          <cell r="P1506">
            <v>108430.11</v>
          </cell>
          <cell r="Q1506">
            <v>108430.11</v>
          </cell>
          <cell r="R1506">
            <v>5353.82</v>
          </cell>
          <cell r="S1506">
            <v>5353.82</v>
          </cell>
          <cell r="T1506">
            <v>0</v>
          </cell>
        </row>
        <row r="1507">
          <cell r="B1507">
            <v>1120000</v>
          </cell>
          <cell r="C1507" t="str">
            <v>Fertige Erz</v>
          </cell>
          <cell r="D1507" t="str">
            <v>RHZS</v>
          </cell>
          <cell r="E1507" t="str">
            <v>56570369</v>
          </cell>
          <cell r="G1507" t="str">
            <v>NIGROSIN WLF TR.   B</v>
          </cell>
          <cell r="H1507" t="str">
            <v>RB00000514</v>
          </cell>
          <cell r="I1507" t="str">
            <v>2251</v>
          </cell>
          <cell r="J1507">
            <v>5592</v>
          </cell>
          <cell r="K1507" t="str">
            <v>KG</v>
          </cell>
          <cell r="L1507">
            <v>57503.65</v>
          </cell>
          <cell r="M1507" t="str">
            <v>EUR</v>
          </cell>
          <cell r="N1507">
            <v>59506.15</v>
          </cell>
          <cell r="P1507">
            <v>59506.15</v>
          </cell>
          <cell r="Q1507">
            <v>59506.15</v>
          </cell>
          <cell r="R1507">
            <v>-2002.5</v>
          </cell>
          <cell r="S1507">
            <v>-2002.5</v>
          </cell>
          <cell r="T1507">
            <v>0</v>
          </cell>
        </row>
        <row r="1508">
          <cell r="B1508">
            <v>1120000</v>
          </cell>
          <cell r="C1508" t="str">
            <v>Fertige Erz</v>
          </cell>
          <cell r="D1508" t="str">
            <v>RHZS</v>
          </cell>
          <cell r="E1508" t="str">
            <v>56545852</v>
          </cell>
          <cell r="G1508" t="str">
            <v>MACROLEX ORANGE R TR</v>
          </cell>
          <cell r="H1508" t="str">
            <v>RB00000514</v>
          </cell>
          <cell r="I1508" t="str">
            <v>2251</v>
          </cell>
          <cell r="J1508">
            <v>2421</v>
          </cell>
          <cell r="K1508" t="str">
            <v>KG</v>
          </cell>
          <cell r="L1508">
            <v>61672.31</v>
          </cell>
          <cell r="M1508" t="str">
            <v>EUR</v>
          </cell>
          <cell r="N1508">
            <v>62542.42</v>
          </cell>
          <cell r="P1508">
            <v>62542.42</v>
          </cell>
          <cell r="Q1508">
            <v>62542.42</v>
          </cell>
          <cell r="R1508">
            <v>-870.11</v>
          </cell>
          <cell r="S1508">
            <v>-870.11</v>
          </cell>
          <cell r="T1508">
            <v>0</v>
          </cell>
        </row>
        <row r="1509">
          <cell r="B1509">
            <v>1120000</v>
          </cell>
          <cell r="C1509" t="str">
            <v>Fertige Erz</v>
          </cell>
          <cell r="D1509" t="str">
            <v>RHZS</v>
          </cell>
          <cell r="E1509" t="str">
            <v>56523557</v>
          </cell>
          <cell r="G1509" t="str">
            <v>MACROLEX ROT E2G FG</v>
          </cell>
          <cell r="H1509" t="str">
            <v>RB00000514</v>
          </cell>
          <cell r="I1509" t="str">
            <v>2251</v>
          </cell>
          <cell r="J1509">
            <v>5842</v>
          </cell>
          <cell r="K1509" t="str">
            <v>KG</v>
          </cell>
          <cell r="L1509">
            <v>105207.41</v>
          </cell>
          <cell r="M1509" t="str">
            <v>EUR</v>
          </cell>
          <cell r="N1509">
            <v>111885.4</v>
          </cell>
          <cell r="P1509">
            <v>111885.4</v>
          </cell>
          <cell r="Q1509">
            <v>111885.4</v>
          </cell>
          <cell r="R1509">
            <v>-6677.99</v>
          </cell>
          <cell r="S1509">
            <v>-6677.99</v>
          </cell>
          <cell r="T1509">
            <v>0</v>
          </cell>
        </row>
        <row r="1510">
          <cell r="B1510">
            <v>1120000</v>
          </cell>
          <cell r="C1510" t="str">
            <v>Fertige Erz</v>
          </cell>
          <cell r="D1510" t="str">
            <v>RHZS</v>
          </cell>
          <cell r="E1510" t="str">
            <v>56523492</v>
          </cell>
          <cell r="G1510" t="str">
            <v>MACROLEX ORANGE 3G F</v>
          </cell>
          <cell r="H1510" t="str">
            <v>RB00000514</v>
          </cell>
          <cell r="I1510" t="str">
            <v>2251</v>
          </cell>
          <cell r="J1510">
            <v>1603</v>
          </cell>
          <cell r="K1510" t="str">
            <v>KG</v>
          </cell>
          <cell r="L1510">
            <v>30732.880000000001</v>
          </cell>
          <cell r="M1510" t="str">
            <v>EUR</v>
          </cell>
          <cell r="N1510">
            <v>31356.6</v>
          </cell>
          <cell r="P1510">
            <v>31356.6</v>
          </cell>
          <cell r="Q1510">
            <v>31356.6</v>
          </cell>
          <cell r="R1510">
            <v>-623.72</v>
          </cell>
          <cell r="S1510">
            <v>-623.72</v>
          </cell>
          <cell r="T1510">
            <v>0</v>
          </cell>
        </row>
        <row r="1511">
          <cell r="B1511">
            <v>1120000</v>
          </cell>
          <cell r="C1511" t="str">
            <v>Fertige Erz</v>
          </cell>
          <cell r="D1511" t="str">
            <v>RHZS</v>
          </cell>
          <cell r="E1511" t="str">
            <v>56483512</v>
          </cell>
          <cell r="G1511" t="str">
            <v>CERES ORANGE UMFUELL</v>
          </cell>
          <cell r="H1511" t="str">
            <v>RB00000514</v>
          </cell>
          <cell r="I1511" t="str">
            <v>2251</v>
          </cell>
          <cell r="J1511">
            <v>7114</v>
          </cell>
          <cell r="K1511" t="str">
            <v>KG</v>
          </cell>
          <cell r="L1511">
            <v>162677.26999999999</v>
          </cell>
          <cell r="M1511" t="str">
            <v>EUR</v>
          </cell>
          <cell r="N1511">
            <v>162677.26999999999</v>
          </cell>
          <cell r="P1511">
            <v>162677.26999999999</v>
          </cell>
          <cell r="Q1511">
            <v>162677.26999999999</v>
          </cell>
          <cell r="R1511">
            <v>0</v>
          </cell>
          <cell r="S1511">
            <v>0</v>
          </cell>
          <cell r="T1511">
            <v>0</v>
          </cell>
        </row>
        <row r="1512">
          <cell r="B1512">
            <v>1120000</v>
          </cell>
          <cell r="C1512" t="str">
            <v>Fertige Erz</v>
          </cell>
          <cell r="D1512" t="str">
            <v>RHKF</v>
          </cell>
          <cell r="E1512" t="str">
            <v>56428759</v>
          </cell>
          <cell r="G1512" t="str">
            <v>BAYPLAST GELB 5G GRA</v>
          </cell>
          <cell r="H1512" t="str">
            <v>RB00000514</v>
          </cell>
          <cell r="I1512" t="str">
            <v>2251</v>
          </cell>
          <cell r="J1512">
            <v>0.05</v>
          </cell>
          <cell r="K1512" t="str">
            <v>KG</v>
          </cell>
          <cell r="L1512">
            <v>1.43</v>
          </cell>
          <cell r="M1512" t="str">
            <v>EUR</v>
          </cell>
          <cell r="N1512">
            <v>1.76</v>
          </cell>
          <cell r="P1512">
            <v>1.59</v>
          </cell>
          <cell r="Q1512">
            <v>1.59</v>
          </cell>
          <cell r="R1512">
            <v>-0.16</v>
          </cell>
          <cell r="S1512">
            <v>-0.16</v>
          </cell>
          <cell r="T1512">
            <v>0</v>
          </cell>
        </row>
        <row r="1513">
          <cell r="B1513">
            <v>1120000</v>
          </cell>
          <cell r="C1513" t="str">
            <v>Fertige Erz</v>
          </cell>
          <cell r="D1513" t="str">
            <v>RHZS</v>
          </cell>
          <cell r="E1513" t="str">
            <v>56428759</v>
          </cell>
          <cell r="G1513" t="str">
            <v>BAYPLAST GELB 5G GRA</v>
          </cell>
          <cell r="H1513" t="str">
            <v>RB00000514</v>
          </cell>
          <cell r="I1513" t="str">
            <v>2251</v>
          </cell>
          <cell r="J1513">
            <v>3937.5</v>
          </cell>
          <cell r="K1513" t="str">
            <v>KG</v>
          </cell>
          <cell r="L1513">
            <v>112362.08</v>
          </cell>
          <cell r="M1513" t="str">
            <v>EUR</v>
          </cell>
          <cell r="N1513">
            <v>138593.31</v>
          </cell>
          <cell r="P1513">
            <v>124875.45</v>
          </cell>
          <cell r="Q1513">
            <v>124875.45</v>
          </cell>
          <cell r="R1513">
            <v>-12513.37</v>
          </cell>
          <cell r="S1513">
            <v>-12513.37</v>
          </cell>
          <cell r="T1513">
            <v>0</v>
          </cell>
        </row>
        <row r="1514">
          <cell r="B1514">
            <v>1120000</v>
          </cell>
          <cell r="C1514" t="str">
            <v>Fertige Erz</v>
          </cell>
          <cell r="D1514" t="str">
            <v>RHZS</v>
          </cell>
          <cell r="E1514" t="str">
            <v>56424222</v>
          </cell>
          <cell r="G1514" t="str">
            <v>MACROLEX ROT E2G 01</v>
          </cell>
          <cell r="H1514" t="str">
            <v>RB00000514</v>
          </cell>
          <cell r="I1514" t="str">
            <v>2251</v>
          </cell>
          <cell r="J1514">
            <v>995.4</v>
          </cell>
          <cell r="K1514" t="str">
            <v>KG</v>
          </cell>
          <cell r="L1514">
            <v>35633.53</v>
          </cell>
          <cell r="M1514" t="str">
            <v>EUR</v>
          </cell>
          <cell r="N1514">
            <v>36185.08</v>
          </cell>
          <cell r="P1514">
            <v>36185.08</v>
          </cell>
          <cell r="Q1514">
            <v>36185.08</v>
          </cell>
          <cell r="R1514">
            <v>-551.54999999999995</v>
          </cell>
          <cell r="S1514">
            <v>-551.54999999999995</v>
          </cell>
          <cell r="T1514">
            <v>0</v>
          </cell>
        </row>
        <row r="1515">
          <cell r="B1515">
            <v>1120000</v>
          </cell>
          <cell r="C1515" t="str">
            <v>Fertige Erz</v>
          </cell>
          <cell r="D1515" t="str">
            <v>RHKF</v>
          </cell>
          <cell r="E1515" t="str">
            <v>56403535</v>
          </cell>
          <cell r="G1515" t="str">
            <v>MACROLEX ROT A</v>
          </cell>
          <cell r="H1515" t="str">
            <v>RB00000514</v>
          </cell>
          <cell r="I1515" t="str">
            <v>2251</v>
          </cell>
          <cell r="J1515">
            <v>10</v>
          </cell>
          <cell r="K1515" t="str">
            <v>KG</v>
          </cell>
          <cell r="L1515">
            <v>327.27999999999997</v>
          </cell>
          <cell r="M1515" t="str">
            <v>EUR</v>
          </cell>
          <cell r="N1515">
            <v>338.6</v>
          </cell>
          <cell r="P1515">
            <v>328.02</v>
          </cell>
          <cell r="Q1515">
            <v>328.02</v>
          </cell>
          <cell r="R1515">
            <v>-0.74</v>
          </cell>
          <cell r="S1515">
            <v>-0.74</v>
          </cell>
          <cell r="T1515">
            <v>0</v>
          </cell>
        </row>
        <row r="1516">
          <cell r="B1516">
            <v>1120000</v>
          </cell>
          <cell r="C1516" t="str">
            <v>Fertige Erz</v>
          </cell>
          <cell r="D1516" t="str">
            <v>RHZS</v>
          </cell>
          <cell r="E1516" t="str">
            <v>56403535</v>
          </cell>
          <cell r="G1516" t="str">
            <v>MACROLEX ROT A</v>
          </cell>
          <cell r="H1516" t="str">
            <v>RB00000514</v>
          </cell>
          <cell r="I1516" t="str">
            <v>2251</v>
          </cell>
          <cell r="J1516">
            <v>30</v>
          </cell>
          <cell r="K1516" t="str">
            <v>KG</v>
          </cell>
          <cell r="L1516">
            <v>981.84</v>
          </cell>
          <cell r="M1516" t="str">
            <v>EUR</v>
          </cell>
          <cell r="N1516">
            <v>1015.81</v>
          </cell>
          <cell r="P1516">
            <v>984.07</v>
          </cell>
          <cell r="Q1516">
            <v>984.07</v>
          </cell>
          <cell r="R1516">
            <v>-2.23</v>
          </cell>
          <cell r="S1516">
            <v>-2.23</v>
          </cell>
          <cell r="T1516">
            <v>0</v>
          </cell>
        </row>
        <row r="1517">
          <cell r="B1517">
            <v>1120000</v>
          </cell>
          <cell r="C1517" t="str">
            <v>Fertige Erz</v>
          </cell>
          <cell r="D1517" t="str">
            <v>RHZS</v>
          </cell>
          <cell r="E1517" t="str">
            <v>56392061</v>
          </cell>
          <cell r="G1517" t="str">
            <v>LEVANOX ULTRAMARIN 3</v>
          </cell>
          <cell r="H1517" t="str">
            <v>RB00000514</v>
          </cell>
          <cell r="I1517" t="str">
            <v>2251</v>
          </cell>
          <cell r="J1517">
            <v>156</v>
          </cell>
          <cell r="K1517" t="str">
            <v>KG</v>
          </cell>
          <cell r="L1517">
            <v>428.69</v>
          </cell>
          <cell r="M1517" t="str">
            <v>EUR</v>
          </cell>
          <cell r="N1517">
            <v>446.16</v>
          </cell>
          <cell r="P1517">
            <v>446.16</v>
          </cell>
          <cell r="Q1517">
            <v>446.16</v>
          </cell>
          <cell r="R1517">
            <v>-17.47</v>
          </cell>
          <cell r="S1517">
            <v>-17.47</v>
          </cell>
          <cell r="T1517">
            <v>0</v>
          </cell>
        </row>
        <row r="1518">
          <cell r="B1518">
            <v>1120000</v>
          </cell>
          <cell r="C1518" t="str">
            <v>Fertige Erz</v>
          </cell>
          <cell r="D1518" t="str">
            <v>RHZS</v>
          </cell>
          <cell r="E1518" t="str">
            <v>56375094</v>
          </cell>
          <cell r="G1518" t="str">
            <v>MACROLEX FLUOR.GELB</v>
          </cell>
          <cell r="H1518" t="str">
            <v>RB00000514</v>
          </cell>
          <cell r="I1518" t="str">
            <v>2251</v>
          </cell>
          <cell r="J1518">
            <v>14.6</v>
          </cell>
          <cell r="K1518" t="str">
            <v>KG</v>
          </cell>
          <cell r="L1518">
            <v>509.73</v>
          </cell>
          <cell r="M1518" t="str">
            <v>EUR</v>
          </cell>
          <cell r="N1518">
            <v>1164.69</v>
          </cell>
          <cell r="P1518">
            <v>510.81</v>
          </cell>
          <cell r="Q1518">
            <v>510.81</v>
          </cell>
          <cell r="R1518">
            <v>-1.08</v>
          </cell>
          <cell r="S1518">
            <v>-1.08</v>
          </cell>
          <cell r="T1518">
            <v>0</v>
          </cell>
        </row>
        <row r="1519">
          <cell r="B1519">
            <v>1120000</v>
          </cell>
          <cell r="C1519" t="str">
            <v>Fertige Erz</v>
          </cell>
          <cell r="D1519" t="str">
            <v>RHZS</v>
          </cell>
          <cell r="E1519" t="str">
            <v>56369337</v>
          </cell>
          <cell r="G1519" t="str">
            <v>LEVANYL SCHWARZ C-LF</v>
          </cell>
          <cell r="H1519" t="str">
            <v>RB00000514</v>
          </cell>
          <cell r="I1519" t="str">
            <v>2251</v>
          </cell>
          <cell r="J1519">
            <v>3964</v>
          </cell>
          <cell r="K1519" t="str">
            <v>KG</v>
          </cell>
          <cell r="L1519">
            <v>8418.34</v>
          </cell>
          <cell r="M1519" t="str">
            <v>EUR</v>
          </cell>
          <cell r="N1519">
            <v>8362.06</v>
          </cell>
          <cell r="P1519">
            <v>9253.9599999999991</v>
          </cell>
          <cell r="Q1519">
            <v>8362.06</v>
          </cell>
          <cell r="R1519">
            <v>56.28</v>
          </cell>
          <cell r="S1519">
            <v>-835.62</v>
          </cell>
          <cell r="T1519">
            <v>891.9</v>
          </cell>
        </row>
        <row r="1520">
          <cell r="B1520">
            <v>1120000</v>
          </cell>
          <cell r="C1520" t="str">
            <v>Fertige Erz</v>
          </cell>
          <cell r="D1520" t="str">
            <v>RHZS</v>
          </cell>
          <cell r="E1520" t="str">
            <v>56361506</v>
          </cell>
          <cell r="G1520" t="str">
            <v>BAYSCRIPT GELB GGN F</v>
          </cell>
          <cell r="H1520" t="str">
            <v>RB00000514</v>
          </cell>
          <cell r="I1520" t="str">
            <v>2251</v>
          </cell>
          <cell r="J1520">
            <v>617</v>
          </cell>
          <cell r="K1520" t="str">
            <v>KG</v>
          </cell>
          <cell r="L1520">
            <v>2251.06</v>
          </cell>
          <cell r="M1520" t="str">
            <v>EUR</v>
          </cell>
          <cell r="N1520">
            <v>2600.35</v>
          </cell>
          <cell r="P1520">
            <v>2335.5300000000002</v>
          </cell>
          <cell r="Q1520">
            <v>2335.5300000000002</v>
          </cell>
          <cell r="R1520">
            <v>-84.47</v>
          </cell>
          <cell r="S1520">
            <v>-84.47</v>
          </cell>
          <cell r="T1520">
            <v>0</v>
          </cell>
        </row>
        <row r="1521">
          <cell r="B1521">
            <v>1120000</v>
          </cell>
          <cell r="C1521" t="str">
            <v>Fertige Erz</v>
          </cell>
          <cell r="D1521" t="str">
            <v>RHZS</v>
          </cell>
          <cell r="E1521" t="str">
            <v>56312122</v>
          </cell>
          <cell r="G1521" t="str">
            <v>BAYPLAST GELB 5GN 01</v>
          </cell>
          <cell r="H1521" t="str">
            <v>RB00000514</v>
          </cell>
          <cell r="I1521" t="str">
            <v>2251</v>
          </cell>
          <cell r="J1521">
            <v>3639.7</v>
          </cell>
          <cell r="K1521" t="str">
            <v>KG</v>
          </cell>
          <cell r="L1521">
            <v>108645.79</v>
          </cell>
          <cell r="M1521" t="str">
            <v>EUR</v>
          </cell>
          <cell r="N1521">
            <v>119195.05</v>
          </cell>
          <cell r="P1521">
            <v>110028.86</v>
          </cell>
          <cell r="Q1521">
            <v>110028.86</v>
          </cell>
          <cell r="R1521">
            <v>-1383.07</v>
          </cell>
          <cell r="S1521">
            <v>-1383.07</v>
          </cell>
          <cell r="T1521">
            <v>0</v>
          </cell>
        </row>
        <row r="1522">
          <cell r="B1522">
            <v>1120000</v>
          </cell>
          <cell r="C1522" t="str">
            <v>Fertige Erz</v>
          </cell>
          <cell r="D1522" t="str">
            <v>RHZS</v>
          </cell>
          <cell r="E1522" t="str">
            <v>56305657</v>
          </cell>
          <cell r="G1522" t="str">
            <v>BAYPLAST GELB 5G GRA</v>
          </cell>
          <cell r="H1522" t="str">
            <v>RB00000514</v>
          </cell>
          <cell r="I1522" t="str">
            <v>2251</v>
          </cell>
          <cell r="J1522">
            <v>10.6</v>
          </cell>
          <cell r="K1522" t="str">
            <v>KG</v>
          </cell>
          <cell r="L1522">
            <v>300.82</v>
          </cell>
          <cell r="M1522" t="str">
            <v>EUR</v>
          </cell>
          <cell r="N1522">
            <v>401.84</v>
          </cell>
          <cell r="P1522">
            <v>337.06</v>
          </cell>
          <cell r="Q1522">
            <v>337.06</v>
          </cell>
          <cell r="R1522">
            <v>-36.24</v>
          </cell>
          <cell r="S1522">
            <v>-36.24</v>
          </cell>
          <cell r="T1522">
            <v>0</v>
          </cell>
        </row>
        <row r="1523">
          <cell r="B1523">
            <v>1120000</v>
          </cell>
          <cell r="C1523" t="str">
            <v>Fertige Erz</v>
          </cell>
          <cell r="D1523" t="str">
            <v>RHZS</v>
          </cell>
          <cell r="E1523" t="str">
            <v>56300116</v>
          </cell>
          <cell r="G1523" t="str">
            <v>CERES GRUEN G-XP   1</v>
          </cell>
          <cell r="H1523" t="str">
            <v>RB00000514</v>
          </cell>
          <cell r="I1523" t="str">
            <v>2251</v>
          </cell>
          <cell r="J1523">
            <v>345</v>
          </cell>
          <cell r="K1523" t="str">
            <v>KG</v>
          </cell>
          <cell r="L1523">
            <v>17151.78</v>
          </cell>
          <cell r="M1523" t="str">
            <v>EUR</v>
          </cell>
          <cell r="N1523">
            <v>26490.63</v>
          </cell>
          <cell r="P1523">
            <v>17178.55</v>
          </cell>
          <cell r="Q1523">
            <v>17178.55</v>
          </cell>
          <cell r="R1523">
            <v>-26.77</v>
          </cell>
          <cell r="S1523">
            <v>-26.77</v>
          </cell>
          <cell r="T1523">
            <v>0</v>
          </cell>
        </row>
        <row r="1524">
          <cell r="B1524">
            <v>1120000</v>
          </cell>
          <cell r="C1524" t="str">
            <v>Fertige Erz</v>
          </cell>
          <cell r="D1524" t="str">
            <v>RHU2</v>
          </cell>
          <cell r="E1524" t="str">
            <v>56298472</v>
          </cell>
          <cell r="G1524" t="str">
            <v>NIGROSIN BAP</v>
          </cell>
          <cell r="H1524" t="str">
            <v>RB00000514</v>
          </cell>
          <cell r="I1524" t="str">
            <v>2251</v>
          </cell>
          <cell r="J1524">
            <v>300</v>
          </cell>
          <cell r="K1524" t="str">
            <v>KG</v>
          </cell>
          <cell r="L1524">
            <v>701.34</v>
          </cell>
          <cell r="M1524" t="str">
            <v>EUR</v>
          </cell>
          <cell r="N1524">
            <v>871.38</v>
          </cell>
          <cell r="P1524">
            <v>701.34</v>
          </cell>
          <cell r="Q1524">
            <v>701.34</v>
          </cell>
          <cell r="R1524">
            <v>0</v>
          </cell>
          <cell r="S1524">
            <v>0</v>
          </cell>
          <cell r="T1524">
            <v>0</v>
          </cell>
        </row>
        <row r="1525">
          <cell r="B1525">
            <v>1120000</v>
          </cell>
          <cell r="C1525" t="str">
            <v>Fertige Erz</v>
          </cell>
          <cell r="D1525" t="str">
            <v>RHZS</v>
          </cell>
          <cell r="E1525" t="str">
            <v>56280581</v>
          </cell>
          <cell r="G1525" t="str">
            <v>MACROLEX ORANGE 3G F</v>
          </cell>
          <cell r="H1525" t="str">
            <v>RB00000514</v>
          </cell>
          <cell r="I1525" t="str">
            <v>2251</v>
          </cell>
          <cell r="J1525">
            <v>687.5</v>
          </cell>
          <cell r="K1525" t="str">
            <v>KG</v>
          </cell>
          <cell r="L1525">
            <v>13580.05</v>
          </cell>
          <cell r="M1525" t="str">
            <v>EUR</v>
          </cell>
          <cell r="N1525">
            <v>15833.54</v>
          </cell>
          <cell r="P1525">
            <v>13682.76</v>
          </cell>
          <cell r="Q1525">
            <v>13682.76</v>
          </cell>
          <cell r="R1525">
            <v>-102.71</v>
          </cell>
          <cell r="S1525">
            <v>-102.71</v>
          </cell>
          <cell r="T1525">
            <v>0</v>
          </cell>
        </row>
        <row r="1526">
          <cell r="B1526">
            <v>1120000</v>
          </cell>
          <cell r="C1526" t="str">
            <v>Fertige Erz</v>
          </cell>
          <cell r="D1526" t="str">
            <v>RHZS</v>
          </cell>
          <cell r="E1526" t="str">
            <v>56278889</v>
          </cell>
          <cell r="G1526" t="str">
            <v>BAYSCRIPT GELB GK</v>
          </cell>
          <cell r="H1526" t="str">
            <v>RB00000514</v>
          </cell>
          <cell r="I1526" t="str">
            <v>2251</v>
          </cell>
          <cell r="J1526">
            <v>379</v>
          </cell>
          <cell r="K1526" t="str">
            <v>KG</v>
          </cell>
          <cell r="L1526">
            <v>1795.36</v>
          </cell>
          <cell r="M1526" t="str">
            <v>EUR</v>
          </cell>
          <cell r="N1526">
            <v>1583.99</v>
          </cell>
          <cell r="P1526">
            <v>1658.01</v>
          </cell>
          <cell r="Q1526">
            <v>1583.99</v>
          </cell>
          <cell r="R1526">
            <v>211.37</v>
          </cell>
          <cell r="S1526">
            <v>137.35</v>
          </cell>
          <cell r="T1526">
            <v>74.02</v>
          </cell>
        </row>
        <row r="1527">
          <cell r="B1527">
            <v>1120000</v>
          </cell>
          <cell r="C1527" t="str">
            <v>Fertige Erz</v>
          </cell>
          <cell r="D1527" t="str">
            <v>RHZS</v>
          </cell>
          <cell r="E1527" t="str">
            <v>56260238</v>
          </cell>
          <cell r="G1527" t="str">
            <v>BAYSCRIPT SCHWARZ NS</v>
          </cell>
          <cell r="H1527" t="str">
            <v>RB00000514</v>
          </cell>
          <cell r="I1527" t="str">
            <v>2251</v>
          </cell>
          <cell r="J1527">
            <v>2886</v>
          </cell>
          <cell r="K1527" t="str">
            <v>KG</v>
          </cell>
          <cell r="L1527">
            <v>14885.99</v>
          </cell>
          <cell r="M1527" t="str">
            <v>EUR</v>
          </cell>
          <cell r="N1527">
            <v>20727.830000000002</v>
          </cell>
          <cell r="P1527">
            <v>14521.49</v>
          </cell>
          <cell r="Q1527">
            <v>14521.49</v>
          </cell>
          <cell r="R1527">
            <v>364.5</v>
          </cell>
          <cell r="S1527">
            <v>364.5</v>
          </cell>
          <cell r="T1527">
            <v>0</v>
          </cell>
        </row>
        <row r="1528">
          <cell r="B1528">
            <v>1120000</v>
          </cell>
          <cell r="C1528" t="str">
            <v>Fertige Erz</v>
          </cell>
          <cell r="D1528" t="str">
            <v>RHZS</v>
          </cell>
          <cell r="E1528" t="str">
            <v>56260203</v>
          </cell>
          <cell r="G1528" t="str">
            <v>BAYSCRIPT SCHWARZ NS</v>
          </cell>
          <cell r="H1528" t="str">
            <v>RB00000514</v>
          </cell>
          <cell r="I1528" t="str">
            <v>2251</v>
          </cell>
          <cell r="J1528">
            <v>436</v>
          </cell>
          <cell r="K1528" t="str">
            <v>KG</v>
          </cell>
          <cell r="L1528">
            <v>2071.96</v>
          </cell>
          <cell r="M1528" t="str">
            <v>EUR</v>
          </cell>
          <cell r="N1528">
            <v>2072.5300000000002</v>
          </cell>
          <cell r="P1528">
            <v>2072.5300000000002</v>
          </cell>
          <cell r="Q1528">
            <v>2072.5300000000002</v>
          </cell>
          <cell r="R1528">
            <v>-0.56999999999999995</v>
          </cell>
          <cell r="S1528">
            <v>-0.56999999999999995</v>
          </cell>
          <cell r="T1528">
            <v>0</v>
          </cell>
        </row>
        <row r="1529">
          <cell r="B1529">
            <v>1120000</v>
          </cell>
          <cell r="C1529" t="str">
            <v>Fertige Erz</v>
          </cell>
          <cell r="D1529" t="str">
            <v>RHKF</v>
          </cell>
          <cell r="E1529" t="str">
            <v>56253789</v>
          </cell>
          <cell r="G1529" t="str">
            <v>NIGROSINBASE BA</v>
          </cell>
          <cell r="H1529" t="str">
            <v>RB00000514</v>
          </cell>
          <cell r="I1529" t="str">
            <v>2251</v>
          </cell>
          <cell r="J1529">
            <v>20</v>
          </cell>
          <cell r="K1529" t="str">
            <v>KG</v>
          </cell>
          <cell r="L1529">
            <v>74.59</v>
          </cell>
          <cell r="M1529" t="str">
            <v>EUR</v>
          </cell>
          <cell r="N1529">
            <v>144.66</v>
          </cell>
          <cell r="P1529">
            <v>86.37</v>
          </cell>
          <cell r="Q1529">
            <v>86.37</v>
          </cell>
          <cell r="R1529">
            <v>-11.78</v>
          </cell>
          <cell r="S1529">
            <v>-11.78</v>
          </cell>
          <cell r="T1529">
            <v>0</v>
          </cell>
        </row>
        <row r="1530">
          <cell r="B1530">
            <v>1120000</v>
          </cell>
          <cell r="C1530" t="str">
            <v>Fertige Erz</v>
          </cell>
          <cell r="D1530" t="str">
            <v>RHU2</v>
          </cell>
          <cell r="E1530" t="str">
            <v>56253789</v>
          </cell>
          <cell r="G1530" t="str">
            <v>NIGROSINBASE BA</v>
          </cell>
          <cell r="H1530" t="str">
            <v>RB00000514</v>
          </cell>
          <cell r="I1530" t="str">
            <v>2251</v>
          </cell>
          <cell r="J1530">
            <v>840</v>
          </cell>
          <cell r="K1530" t="str">
            <v>KG</v>
          </cell>
          <cell r="L1530">
            <v>3132.96</v>
          </cell>
          <cell r="M1530" t="str">
            <v>EUR</v>
          </cell>
          <cell r="N1530">
            <v>6075.8</v>
          </cell>
          <cell r="P1530">
            <v>3627.71</v>
          </cell>
          <cell r="Q1530">
            <v>3627.71</v>
          </cell>
          <cell r="R1530">
            <v>-494.75</v>
          </cell>
          <cell r="S1530">
            <v>-494.75</v>
          </cell>
          <cell r="T1530">
            <v>0</v>
          </cell>
        </row>
        <row r="1531">
          <cell r="B1531">
            <v>1120000</v>
          </cell>
          <cell r="C1531" t="str">
            <v>Fertige Erz</v>
          </cell>
          <cell r="D1531" t="str">
            <v>RHZS</v>
          </cell>
          <cell r="E1531" t="str">
            <v>56253789</v>
          </cell>
          <cell r="G1531" t="str">
            <v>NIGROSINBASE BA</v>
          </cell>
          <cell r="H1531" t="str">
            <v>RB00000514</v>
          </cell>
          <cell r="I1531" t="str">
            <v>2251</v>
          </cell>
          <cell r="J1531">
            <v>3760</v>
          </cell>
          <cell r="K1531" t="str">
            <v>KG</v>
          </cell>
          <cell r="L1531">
            <v>17406.16</v>
          </cell>
          <cell r="M1531" t="str">
            <v>EUR</v>
          </cell>
          <cell r="N1531">
            <v>27196.46</v>
          </cell>
          <cell r="P1531">
            <v>17621.62</v>
          </cell>
          <cell r="Q1531">
            <v>17621.62</v>
          </cell>
          <cell r="R1531">
            <v>-215.46</v>
          </cell>
          <cell r="S1531">
            <v>-215.46</v>
          </cell>
          <cell r="T1531">
            <v>0</v>
          </cell>
        </row>
        <row r="1532">
          <cell r="B1532">
            <v>1120000</v>
          </cell>
          <cell r="C1532" t="str">
            <v>Fertige Erz</v>
          </cell>
          <cell r="D1532" t="str">
            <v>RHZS</v>
          </cell>
          <cell r="E1532" t="str">
            <v>56243414</v>
          </cell>
          <cell r="G1532" t="str">
            <v>MACROLEX VIOLETT B T</v>
          </cell>
          <cell r="H1532" t="str">
            <v>RB00000514</v>
          </cell>
          <cell r="I1532" t="str">
            <v>2251</v>
          </cell>
          <cell r="J1532">
            <v>1462</v>
          </cell>
          <cell r="K1532" t="str">
            <v>KG</v>
          </cell>
          <cell r="L1532">
            <v>22255.3</v>
          </cell>
          <cell r="M1532" t="str">
            <v>EUR</v>
          </cell>
          <cell r="N1532">
            <v>22255.3</v>
          </cell>
          <cell r="P1532">
            <v>22255.3</v>
          </cell>
          <cell r="Q1532">
            <v>22255.3</v>
          </cell>
          <cell r="R1532">
            <v>0</v>
          </cell>
          <cell r="S1532">
            <v>0</v>
          </cell>
          <cell r="T1532">
            <v>0</v>
          </cell>
        </row>
        <row r="1533">
          <cell r="B1533">
            <v>1120000</v>
          </cell>
          <cell r="C1533" t="str">
            <v>Fertige Erz</v>
          </cell>
          <cell r="D1533" t="str">
            <v>RHU2</v>
          </cell>
          <cell r="E1533" t="str">
            <v>56214449</v>
          </cell>
          <cell r="G1533" t="str">
            <v>BAYSCRIPT CYAN GA VS</v>
          </cell>
          <cell r="H1533" t="str">
            <v>RB00000514</v>
          </cell>
          <cell r="I1533" t="str">
            <v>2251</v>
          </cell>
          <cell r="J1533">
            <v>14700</v>
          </cell>
          <cell r="K1533" t="str">
            <v>KG</v>
          </cell>
          <cell r="L1533">
            <v>17307.78</v>
          </cell>
          <cell r="M1533" t="str">
            <v>EUR</v>
          </cell>
          <cell r="N1533">
            <v>19132.05</v>
          </cell>
          <cell r="P1533">
            <v>19132.05</v>
          </cell>
          <cell r="Q1533">
            <v>19132.05</v>
          </cell>
          <cell r="R1533">
            <v>-1824.27</v>
          </cell>
          <cell r="S1533">
            <v>-1824.27</v>
          </cell>
          <cell r="T1533">
            <v>0</v>
          </cell>
        </row>
        <row r="1534">
          <cell r="B1534">
            <v>1120000</v>
          </cell>
          <cell r="C1534" t="str">
            <v>Fertige Erz</v>
          </cell>
          <cell r="D1534" t="str">
            <v>RHZS</v>
          </cell>
          <cell r="E1534" t="str">
            <v>56205423</v>
          </cell>
          <cell r="G1534" t="str">
            <v>MACROLEX ORANGE 3G</v>
          </cell>
          <cell r="H1534" t="str">
            <v>RB00000514</v>
          </cell>
          <cell r="I1534" t="str">
            <v>2251</v>
          </cell>
          <cell r="J1534">
            <v>1920</v>
          </cell>
          <cell r="K1534" t="str">
            <v>KG</v>
          </cell>
          <cell r="L1534">
            <v>33295.1</v>
          </cell>
          <cell r="M1534" t="str">
            <v>EUR</v>
          </cell>
          <cell r="N1534">
            <v>39234.050000000003</v>
          </cell>
          <cell r="P1534">
            <v>1432.32</v>
          </cell>
          <cell r="Q1534">
            <v>1432.32</v>
          </cell>
          <cell r="R1534">
            <v>31862.78</v>
          </cell>
          <cell r="S1534">
            <v>31862.78</v>
          </cell>
          <cell r="T1534">
            <v>0</v>
          </cell>
        </row>
        <row r="1535">
          <cell r="B1535">
            <v>1120000</v>
          </cell>
          <cell r="C1535" t="str">
            <v>Fertige Erz</v>
          </cell>
          <cell r="D1535" t="str">
            <v>RHZS</v>
          </cell>
          <cell r="E1535" t="str">
            <v>56202289</v>
          </cell>
          <cell r="G1535" t="str">
            <v>GELBPIGMENT E4GN GEM</v>
          </cell>
          <cell r="H1535" t="str">
            <v>RB00000514</v>
          </cell>
          <cell r="I1535" t="str">
            <v>2251</v>
          </cell>
          <cell r="J1535">
            <v>1736</v>
          </cell>
          <cell r="K1535" t="str">
            <v>KG</v>
          </cell>
          <cell r="L1535">
            <v>25898.86</v>
          </cell>
          <cell r="M1535" t="str">
            <v>EUR</v>
          </cell>
          <cell r="N1535">
            <v>24374.48</v>
          </cell>
          <cell r="P1535">
            <v>24374.48</v>
          </cell>
          <cell r="Q1535">
            <v>24374.48</v>
          </cell>
          <cell r="R1535">
            <v>1524.38</v>
          </cell>
          <cell r="S1535">
            <v>1524.38</v>
          </cell>
          <cell r="T1535">
            <v>0</v>
          </cell>
        </row>
        <row r="1536">
          <cell r="B1536">
            <v>1120000</v>
          </cell>
          <cell r="C1536" t="str">
            <v>Fertige Erz</v>
          </cell>
          <cell r="D1536" t="str">
            <v>RHZS</v>
          </cell>
          <cell r="E1536" t="str">
            <v>56174595</v>
          </cell>
          <cell r="G1536" t="str">
            <v>BAYSCRIPT SCHWARZ PB</v>
          </cell>
          <cell r="H1536" t="str">
            <v>RB00000514</v>
          </cell>
          <cell r="I1536" t="str">
            <v>2251</v>
          </cell>
          <cell r="J1536">
            <v>2181</v>
          </cell>
          <cell r="K1536" t="str">
            <v>KG</v>
          </cell>
          <cell r="L1536">
            <v>14451.31</v>
          </cell>
          <cell r="M1536" t="str">
            <v>EUR</v>
          </cell>
          <cell r="N1536">
            <v>28316.14</v>
          </cell>
          <cell r="P1536">
            <v>14484.89</v>
          </cell>
          <cell r="Q1536">
            <v>14484.89</v>
          </cell>
          <cell r="R1536">
            <v>-33.58</v>
          </cell>
          <cell r="S1536">
            <v>-33.58</v>
          </cell>
          <cell r="T1536">
            <v>0</v>
          </cell>
        </row>
        <row r="1537">
          <cell r="B1537">
            <v>1120000</v>
          </cell>
          <cell r="C1537" t="str">
            <v>Fertige Erz</v>
          </cell>
          <cell r="D1537" t="str">
            <v>RHZS</v>
          </cell>
          <cell r="E1537" t="str">
            <v>56174579</v>
          </cell>
          <cell r="G1537" t="str">
            <v>BAYSCRIPT MAGENTA PM</v>
          </cell>
          <cell r="H1537" t="str">
            <v>RB00000514</v>
          </cell>
          <cell r="I1537" t="str">
            <v>2251</v>
          </cell>
          <cell r="J1537">
            <v>1074</v>
          </cell>
          <cell r="K1537" t="str">
            <v>KG</v>
          </cell>
          <cell r="L1537">
            <v>18029.55</v>
          </cell>
          <cell r="M1537" t="str">
            <v>EUR</v>
          </cell>
          <cell r="N1537">
            <v>17361.419999999998</v>
          </cell>
          <cell r="P1537">
            <v>18292.05</v>
          </cell>
          <cell r="Q1537">
            <v>17361.419999999998</v>
          </cell>
          <cell r="R1537">
            <v>668.13</v>
          </cell>
          <cell r="S1537">
            <v>-262.5</v>
          </cell>
          <cell r="T1537">
            <v>930.63</v>
          </cell>
        </row>
        <row r="1538">
          <cell r="B1538">
            <v>1120000</v>
          </cell>
          <cell r="C1538" t="str">
            <v>Fertige Erz</v>
          </cell>
          <cell r="D1538" t="str">
            <v>RHZS</v>
          </cell>
          <cell r="E1538" t="str">
            <v>56174552</v>
          </cell>
          <cell r="G1538" t="str">
            <v>BAYSCRIPT GELB PY 51</v>
          </cell>
          <cell r="H1538" t="str">
            <v>RB00000514</v>
          </cell>
          <cell r="I1538" t="str">
            <v>2251</v>
          </cell>
          <cell r="J1538">
            <v>442</v>
          </cell>
          <cell r="K1538" t="str">
            <v>KG</v>
          </cell>
          <cell r="L1538">
            <v>3741.05</v>
          </cell>
          <cell r="M1538" t="str">
            <v>EUR</v>
          </cell>
          <cell r="N1538">
            <v>6252.62</v>
          </cell>
          <cell r="P1538">
            <v>3917.05</v>
          </cell>
          <cell r="Q1538">
            <v>3917.05</v>
          </cell>
          <cell r="R1538">
            <v>-176</v>
          </cell>
          <cell r="S1538">
            <v>-176</v>
          </cell>
          <cell r="T1538">
            <v>0</v>
          </cell>
        </row>
        <row r="1539">
          <cell r="B1539">
            <v>1120000</v>
          </cell>
          <cell r="C1539" t="str">
            <v>Fertige Erz</v>
          </cell>
          <cell r="D1539" t="str">
            <v>RHZS</v>
          </cell>
          <cell r="E1539" t="str">
            <v>56174536</v>
          </cell>
          <cell r="G1539" t="str">
            <v>BAYSCRIPT CYAN PC 51</v>
          </cell>
          <cell r="H1539" t="str">
            <v>RB00000514</v>
          </cell>
          <cell r="I1539" t="str">
            <v>2251</v>
          </cell>
          <cell r="J1539">
            <v>1193</v>
          </cell>
          <cell r="K1539" t="str">
            <v>KG</v>
          </cell>
          <cell r="L1539">
            <v>9725.81</v>
          </cell>
          <cell r="M1539" t="str">
            <v>EUR</v>
          </cell>
          <cell r="N1539">
            <v>16876.419999999998</v>
          </cell>
          <cell r="P1539">
            <v>10252.52</v>
          </cell>
          <cell r="Q1539">
            <v>10252.52</v>
          </cell>
          <cell r="R1539">
            <v>-526.71</v>
          </cell>
          <cell r="S1539">
            <v>-526.71</v>
          </cell>
          <cell r="T1539">
            <v>0</v>
          </cell>
        </row>
        <row r="1540">
          <cell r="B1540">
            <v>1120000</v>
          </cell>
          <cell r="C1540" t="str">
            <v>Fertige Erz</v>
          </cell>
          <cell r="D1540" t="str">
            <v>RHZS</v>
          </cell>
          <cell r="E1540" t="str">
            <v>56165502</v>
          </cell>
          <cell r="G1540" t="str">
            <v>LEVANYL SCHWARZ C-LF</v>
          </cell>
          <cell r="H1540" t="str">
            <v>RB00000514</v>
          </cell>
          <cell r="I1540" t="str">
            <v>2251</v>
          </cell>
          <cell r="J1540">
            <v>2250</v>
          </cell>
          <cell r="K1540" t="str">
            <v>KG</v>
          </cell>
          <cell r="L1540">
            <v>4381.2</v>
          </cell>
          <cell r="M1540" t="str">
            <v>EUR</v>
          </cell>
          <cell r="N1540">
            <v>6429.15</v>
          </cell>
          <cell r="P1540">
            <v>4857.07</v>
          </cell>
          <cell r="Q1540">
            <v>4857.07</v>
          </cell>
          <cell r="R1540">
            <v>-475.87</v>
          </cell>
          <cell r="S1540">
            <v>-475.87</v>
          </cell>
          <cell r="T1540">
            <v>0</v>
          </cell>
        </row>
        <row r="1541">
          <cell r="B1541">
            <v>1120000</v>
          </cell>
          <cell r="C1541" t="str">
            <v>Fertige Erz</v>
          </cell>
          <cell r="D1541" t="str">
            <v>RHZS</v>
          </cell>
          <cell r="E1541" t="str">
            <v>56155302</v>
          </cell>
          <cell r="G1541" t="str">
            <v>MACROLEX BLAU 2B FG</v>
          </cell>
          <cell r="H1541" t="str">
            <v>RB00000514</v>
          </cell>
          <cell r="I1541" t="str">
            <v>2251</v>
          </cell>
          <cell r="J1541">
            <v>1455</v>
          </cell>
          <cell r="K1541" t="str">
            <v>KG</v>
          </cell>
          <cell r="L1541">
            <v>47134.720000000001</v>
          </cell>
          <cell r="M1541" t="str">
            <v>EUR</v>
          </cell>
          <cell r="N1541">
            <v>39332.870000000003</v>
          </cell>
          <cell r="P1541">
            <v>43245.51</v>
          </cell>
          <cell r="Q1541">
            <v>39332.870000000003</v>
          </cell>
          <cell r="R1541">
            <v>7801.85</v>
          </cell>
          <cell r="S1541">
            <v>3889.21</v>
          </cell>
          <cell r="T1541">
            <v>3912.64</v>
          </cell>
        </row>
        <row r="1542">
          <cell r="B1542">
            <v>1120000</v>
          </cell>
          <cell r="C1542" t="str">
            <v>Fertige Erz</v>
          </cell>
          <cell r="D1542" t="str">
            <v>RHZS</v>
          </cell>
          <cell r="E1542" t="str">
            <v>56155221</v>
          </cell>
          <cell r="G1542" t="str">
            <v>MACROLEX BLAU 2B GRA</v>
          </cell>
          <cell r="H1542" t="str">
            <v>RB00000514</v>
          </cell>
          <cell r="I1542" t="str">
            <v>2251</v>
          </cell>
          <cell r="J1542">
            <v>12044.7</v>
          </cell>
          <cell r="K1542" t="str">
            <v>KG</v>
          </cell>
          <cell r="L1542">
            <v>366581.64</v>
          </cell>
          <cell r="M1542" t="str">
            <v>EUR</v>
          </cell>
          <cell r="N1542">
            <v>206125.77</v>
          </cell>
          <cell r="P1542">
            <v>384015.15</v>
          </cell>
          <cell r="Q1542">
            <v>206125.77</v>
          </cell>
          <cell r="R1542">
            <v>160455.87</v>
          </cell>
          <cell r="S1542">
            <v>-17433.509999999998</v>
          </cell>
          <cell r="T1542">
            <v>177889.38</v>
          </cell>
        </row>
        <row r="1543">
          <cell r="B1543">
            <v>1120000</v>
          </cell>
          <cell r="C1543" t="str">
            <v>Fertige Erz</v>
          </cell>
          <cell r="D1543" t="str">
            <v>RHZS</v>
          </cell>
          <cell r="E1543" t="str">
            <v>56152257</v>
          </cell>
          <cell r="G1543" t="str">
            <v>MACROLEX BLAU 2B  VO</v>
          </cell>
          <cell r="H1543" t="str">
            <v>RB00000514</v>
          </cell>
          <cell r="I1543" t="str">
            <v>2251</v>
          </cell>
          <cell r="J1543">
            <v>444</v>
          </cell>
          <cell r="K1543" t="str">
            <v>KG</v>
          </cell>
          <cell r="L1543">
            <v>13378.43</v>
          </cell>
          <cell r="M1543" t="str">
            <v>EUR</v>
          </cell>
          <cell r="N1543">
            <v>14042.65</v>
          </cell>
          <cell r="P1543">
            <v>14042.65</v>
          </cell>
          <cell r="Q1543">
            <v>14042.65</v>
          </cell>
          <cell r="R1543">
            <v>-664.22</v>
          </cell>
          <cell r="S1543">
            <v>-664.22</v>
          </cell>
          <cell r="T1543">
            <v>0</v>
          </cell>
        </row>
        <row r="1544">
          <cell r="B1544">
            <v>1120000</v>
          </cell>
          <cell r="C1544" t="str">
            <v>Fertige Erz</v>
          </cell>
          <cell r="D1544" t="str">
            <v>RHBR</v>
          </cell>
          <cell r="E1544" t="str">
            <v>56111453</v>
          </cell>
          <cell r="G1544" t="str">
            <v>MACROLEX ORANGE R FG</v>
          </cell>
          <cell r="H1544" t="str">
            <v>RB00000514</v>
          </cell>
          <cell r="I1544" t="str">
            <v>2251</v>
          </cell>
          <cell r="J1544">
            <v>300</v>
          </cell>
          <cell r="K1544" t="str">
            <v>KG</v>
          </cell>
          <cell r="L1544">
            <v>9345.18</v>
          </cell>
          <cell r="M1544" t="str">
            <v>EUR</v>
          </cell>
          <cell r="N1544">
            <v>14545.8</v>
          </cell>
          <cell r="P1544">
            <v>13461.06</v>
          </cell>
          <cell r="Q1544">
            <v>13461.06</v>
          </cell>
          <cell r="R1544">
            <v>-4115.88</v>
          </cell>
          <cell r="S1544">
            <v>-4115.88</v>
          </cell>
          <cell r="T1544">
            <v>0</v>
          </cell>
        </row>
        <row r="1545">
          <cell r="B1545">
            <v>1120000</v>
          </cell>
          <cell r="C1545" t="str">
            <v>Fertige Erz</v>
          </cell>
          <cell r="D1545" t="str">
            <v>RHZS</v>
          </cell>
          <cell r="E1545" t="str">
            <v>56111453</v>
          </cell>
          <cell r="G1545" t="str">
            <v>MACROLEX ORANGE R FG</v>
          </cell>
          <cell r="H1545" t="str">
            <v>RB00000514</v>
          </cell>
          <cell r="I1545" t="str">
            <v>2251</v>
          </cell>
          <cell r="J1545">
            <v>4470</v>
          </cell>
          <cell r="K1545" t="str">
            <v>KG</v>
          </cell>
          <cell r="L1545">
            <v>139243.17000000001</v>
          </cell>
          <cell r="M1545" t="str">
            <v>EUR</v>
          </cell>
          <cell r="N1545">
            <v>216732.42</v>
          </cell>
          <cell r="P1545">
            <v>200569.79</v>
          </cell>
          <cell r="Q1545">
            <v>200569.79</v>
          </cell>
          <cell r="R1545">
            <v>-61326.62</v>
          </cell>
          <cell r="S1545">
            <v>-61326.62</v>
          </cell>
          <cell r="T1545">
            <v>0</v>
          </cell>
        </row>
        <row r="1546">
          <cell r="B1546">
            <v>1120000</v>
          </cell>
          <cell r="C1546" t="str">
            <v>Fertige Erz</v>
          </cell>
          <cell r="D1546" t="str">
            <v>RHBR</v>
          </cell>
          <cell r="E1546" t="str">
            <v>56111399</v>
          </cell>
          <cell r="G1546" t="str">
            <v>MACROLEX ORANGE R GR</v>
          </cell>
          <cell r="H1546" t="str">
            <v>RB00000514</v>
          </cell>
          <cell r="I1546" t="str">
            <v>2251</v>
          </cell>
          <cell r="J1546">
            <v>75</v>
          </cell>
          <cell r="K1546" t="str">
            <v>KG</v>
          </cell>
          <cell r="L1546">
            <v>2409.3200000000002</v>
          </cell>
          <cell r="M1546" t="str">
            <v>EUR</v>
          </cell>
          <cell r="N1546">
            <v>4425.8900000000003</v>
          </cell>
          <cell r="P1546">
            <v>4197.5200000000004</v>
          </cell>
          <cell r="Q1546">
            <v>4197.5200000000004</v>
          </cell>
          <cell r="R1546">
            <v>-1788.2</v>
          </cell>
          <cell r="S1546">
            <v>-1788.2</v>
          </cell>
          <cell r="T1546">
            <v>0</v>
          </cell>
        </row>
        <row r="1547">
          <cell r="B1547">
            <v>1120000</v>
          </cell>
          <cell r="C1547" t="str">
            <v>Fertige Erz</v>
          </cell>
          <cell r="D1547" t="str">
            <v>RHZS</v>
          </cell>
          <cell r="E1547" t="str">
            <v>56111399</v>
          </cell>
          <cell r="G1547" t="str">
            <v>MACROLEX ORANGE R GR</v>
          </cell>
          <cell r="H1547" t="str">
            <v>RB00000514</v>
          </cell>
          <cell r="I1547" t="str">
            <v>2251</v>
          </cell>
          <cell r="J1547">
            <v>608.1</v>
          </cell>
          <cell r="K1547" t="str">
            <v>KG</v>
          </cell>
          <cell r="L1547">
            <v>19534.78</v>
          </cell>
          <cell r="M1547" t="str">
            <v>EUR</v>
          </cell>
          <cell r="N1547">
            <v>35885.08</v>
          </cell>
          <cell r="P1547">
            <v>34033.47</v>
          </cell>
          <cell r="Q1547">
            <v>34033.47</v>
          </cell>
          <cell r="R1547">
            <v>-14498.69</v>
          </cell>
          <cell r="S1547">
            <v>-14498.69</v>
          </cell>
          <cell r="T1547">
            <v>0</v>
          </cell>
        </row>
        <row r="1548">
          <cell r="B1548">
            <v>1120000</v>
          </cell>
          <cell r="C1548" t="str">
            <v>Fertige Erz</v>
          </cell>
          <cell r="D1548" t="str">
            <v>RHZS</v>
          </cell>
          <cell r="E1548" t="str">
            <v>56060522</v>
          </cell>
          <cell r="G1548" t="str">
            <v>GELBPIGMENT E4 GN-GT</v>
          </cell>
          <cell r="H1548" t="str">
            <v>RB00000514</v>
          </cell>
          <cell r="I1548" t="str">
            <v>2251</v>
          </cell>
          <cell r="J1548">
            <v>8952</v>
          </cell>
          <cell r="K1548" t="str">
            <v>KG</v>
          </cell>
          <cell r="L1548">
            <v>159669.66</v>
          </cell>
          <cell r="M1548" t="str">
            <v>EUR</v>
          </cell>
          <cell r="N1548">
            <v>156164.06</v>
          </cell>
          <cell r="P1548">
            <v>156164.06</v>
          </cell>
          <cell r="Q1548">
            <v>156164.06</v>
          </cell>
          <cell r="R1548">
            <v>3505.6</v>
          </cell>
          <cell r="S1548">
            <v>3505.6</v>
          </cell>
          <cell r="T1548">
            <v>0</v>
          </cell>
        </row>
        <row r="1549">
          <cell r="B1549">
            <v>1120000</v>
          </cell>
          <cell r="C1549" t="str">
            <v>Fertige Erz</v>
          </cell>
          <cell r="D1549" t="str">
            <v>RHZS</v>
          </cell>
          <cell r="E1549" t="str">
            <v>56053283</v>
          </cell>
          <cell r="G1549" t="str">
            <v>MACROLEX VIOLETT B-S</v>
          </cell>
          <cell r="H1549" t="str">
            <v>RB00000514</v>
          </cell>
          <cell r="I1549" t="str">
            <v>2251</v>
          </cell>
          <cell r="J1549">
            <v>3088</v>
          </cell>
          <cell r="K1549" t="str">
            <v>KG</v>
          </cell>
          <cell r="L1549">
            <v>53004.28</v>
          </cell>
          <cell r="M1549" t="str">
            <v>EUR</v>
          </cell>
          <cell r="N1549">
            <v>36897.589999999997</v>
          </cell>
          <cell r="P1549">
            <v>53004.28</v>
          </cell>
          <cell r="Q1549">
            <v>36897.589999999997</v>
          </cell>
          <cell r="R1549">
            <v>16106.69</v>
          </cell>
          <cell r="S1549">
            <v>0</v>
          </cell>
          <cell r="T1549">
            <v>16106.69</v>
          </cell>
        </row>
        <row r="1550">
          <cell r="B1550">
            <v>1120000</v>
          </cell>
          <cell r="C1550" t="str">
            <v>Fertige Erz</v>
          </cell>
          <cell r="D1550" t="str">
            <v>RHZS</v>
          </cell>
          <cell r="E1550" t="str">
            <v>56040122</v>
          </cell>
          <cell r="G1550" t="str">
            <v>LEVASCREEN YELLOW G</v>
          </cell>
          <cell r="H1550" t="str">
            <v>RB00000514</v>
          </cell>
          <cell r="I1550" t="str">
            <v>2251</v>
          </cell>
          <cell r="J1550">
            <v>1</v>
          </cell>
          <cell r="K1550" t="str">
            <v>KG</v>
          </cell>
          <cell r="L1550">
            <v>18.23</v>
          </cell>
          <cell r="M1550" t="str">
            <v>EUR</v>
          </cell>
          <cell r="N1550">
            <v>60.95</v>
          </cell>
          <cell r="P1550">
            <v>17.690000000000001</v>
          </cell>
          <cell r="Q1550">
            <v>17.690000000000001</v>
          </cell>
          <cell r="R1550">
            <v>0.54</v>
          </cell>
          <cell r="S1550">
            <v>0.54</v>
          </cell>
          <cell r="T1550">
            <v>0</v>
          </cell>
        </row>
        <row r="1551">
          <cell r="B1551">
            <v>1120000</v>
          </cell>
          <cell r="C1551" t="str">
            <v>Fertige Erz</v>
          </cell>
          <cell r="D1551" t="str">
            <v>RHZS</v>
          </cell>
          <cell r="E1551" t="str">
            <v>56039922</v>
          </cell>
          <cell r="G1551" t="str">
            <v>MACROLEX VIOLETT B-S</v>
          </cell>
          <cell r="H1551" t="str">
            <v>RB00000514</v>
          </cell>
          <cell r="I1551" t="str">
            <v>2251</v>
          </cell>
          <cell r="J1551">
            <v>46.4</v>
          </cell>
          <cell r="K1551" t="str">
            <v>KG</v>
          </cell>
          <cell r="L1551">
            <v>810.52</v>
          </cell>
          <cell r="M1551" t="str">
            <v>EUR</v>
          </cell>
          <cell r="N1551">
            <v>565.79</v>
          </cell>
          <cell r="P1551">
            <v>813.1</v>
          </cell>
          <cell r="Q1551">
            <v>565.79</v>
          </cell>
          <cell r="R1551">
            <v>244.73</v>
          </cell>
          <cell r="S1551">
            <v>-2.58</v>
          </cell>
          <cell r="T1551">
            <v>247.31</v>
          </cell>
        </row>
        <row r="1552">
          <cell r="B1552">
            <v>1120000</v>
          </cell>
          <cell r="C1552" t="str">
            <v>Fertige Erz</v>
          </cell>
          <cell r="D1552" t="str">
            <v>RHZS</v>
          </cell>
          <cell r="E1552" t="str">
            <v>56038314</v>
          </cell>
          <cell r="G1552" t="str">
            <v>MACROLEX ROT EG-S</v>
          </cell>
          <cell r="H1552" t="str">
            <v>RB00000514</v>
          </cell>
          <cell r="I1552" t="str">
            <v>2251</v>
          </cell>
          <cell r="J1552">
            <v>8500</v>
          </cell>
          <cell r="K1552" t="str">
            <v>KG</v>
          </cell>
          <cell r="L1552">
            <v>88265.7</v>
          </cell>
          <cell r="M1552" t="str">
            <v>EUR</v>
          </cell>
          <cell r="N1552">
            <v>101337.85</v>
          </cell>
          <cell r="P1552">
            <v>93442.2</v>
          </cell>
          <cell r="Q1552">
            <v>93442.2</v>
          </cell>
          <cell r="R1552">
            <v>-5176.5</v>
          </cell>
          <cell r="S1552">
            <v>-5176.5</v>
          </cell>
          <cell r="T1552">
            <v>0</v>
          </cell>
        </row>
        <row r="1553">
          <cell r="B1553">
            <v>1120000</v>
          </cell>
          <cell r="C1553" t="str">
            <v>Fertige Erz</v>
          </cell>
          <cell r="D1553" t="str">
            <v>RHU2</v>
          </cell>
          <cell r="E1553" t="str">
            <v>56003456</v>
          </cell>
          <cell r="G1553" t="str">
            <v>BAYSCRIPT SCHWARZ BS</v>
          </cell>
          <cell r="H1553" t="str">
            <v>RB00000514</v>
          </cell>
          <cell r="I1553" t="str">
            <v>2251</v>
          </cell>
          <cell r="J1553">
            <v>2865</v>
          </cell>
          <cell r="K1553" t="str">
            <v>KG</v>
          </cell>
          <cell r="L1553">
            <v>39225.86</v>
          </cell>
          <cell r="M1553" t="str">
            <v>EUR</v>
          </cell>
          <cell r="N1553">
            <v>104481.97</v>
          </cell>
          <cell r="P1553">
            <v>46996.31</v>
          </cell>
          <cell r="Q1553">
            <v>46996.31</v>
          </cell>
          <cell r="R1553">
            <v>-7770.45</v>
          </cell>
          <cell r="S1553">
            <v>-7770.45</v>
          </cell>
          <cell r="T1553">
            <v>0</v>
          </cell>
        </row>
        <row r="1554">
          <cell r="B1554">
            <v>1120000</v>
          </cell>
          <cell r="C1554" t="str">
            <v>Fertige Erz</v>
          </cell>
          <cell r="D1554" t="str">
            <v>RHZS</v>
          </cell>
          <cell r="E1554" t="str">
            <v>56000775</v>
          </cell>
          <cell r="G1554" t="str">
            <v>MACROLEX GELB RN</v>
          </cell>
          <cell r="H1554" t="str">
            <v>RB00000514</v>
          </cell>
          <cell r="I1554" t="str">
            <v>2251</v>
          </cell>
          <cell r="J1554">
            <v>995.7</v>
          </cell>
          <cell r="K1554" t="str">
            <v>KG</v>
          </cell>
          <cell r="L1554">
            <v>16892.349999999999</v>
          </cell>
          <cell r="M1554" t="str">
            <v>EUR</v>
          </cell>
          <cell r="N1554">
            <v>16845.349999999999</v>
          </cell>
          <cell r="P1554">
            <v>16845.349999999999</v>
          </cell>
          <cell r="Q1554">
            <v>16845.349999999999</v>
          </cell>
          <cell r="R1554">
            <v>47</v>
          </cell>
          <cell r="S1554">
            <v>47</v>
          </cell>
          <cell r="T1554">
            <v>0</v>
          </cell>
        </row>
        <row r="1555">
          <cell r="B1555">
            <v>1120000</v>
          </cell>
          <cell r="C1555" t="str">
            <v>Fertige Erz</v>
          </cell>
          <cell r="D1555" t="str">
            <v>RHZS</v>
          </cell>
          <cell r="E1555" t="str">
            <v>06654126</v>
          </cell>
          <cell r="G1555" t="str">
            <v>MACROLEX VIOLETT 3B</v>
          </cell>
          <cell r="H1555" t="str">
            <v>RB00000514</v>
          </cell>
          <cell r="I1555" t="str">
            <v>2251</v>
          </cell>
          <cell r="J1555">
            <v>620</v>
          </cell>
          <cell r="K1555" t="str">
            <v>KG</v>
          </cell>
          <cell r="L1555">
            <v>12562.87</v>
          </cell>
          <cell r="M1555" t="str">
            <v>EUR</v>
          </cell>
          <cell r="N1555">
            <v>12631.2</v>
          </cell>
          <cell r="P1555">
            <v>12631.2</v>
          </cell>
          <cell r="Q1555">
            <v>12631.2</v>
          </cell>
          <cell r="R1555">
            <v>-68.33</v>
          </cell>
          <cell r="S1555">
            <v>-68.33</v>
          </cell>
          <cell r="T1555">
            <v>0</v>
          </cell>
        </row>
        <row r="1556">
          <cell r="B1556">
            <v>1120000</v>
          </cell>
          <cell r="C1556" t="str">
            <v>Fertige Erz</v>
          </cell>
          <cell r="D1556" t="str">
            <v>RHZS</v>
          </cell>
          <cell r="E1556" t="str">
            <v>06653863</v>
          </cell>
          <cell r="G1556" t="str">
            <v>MACROLEX GELB 6G VOR</v>
          </cell>
          <cell r="H1556" t="str">
            <v>RB00000514</v>
          </cell>
          <cell r="I1556" t="str">
            <v>2251</v>
          </cell>
          <cell r="J1556">
            <v>71</v>
          </cell>
          <cell r="K1556" t="str">
            <v>KG</v>
          </cell>
          <cell r="L1556">
            <v>1889.76</v>
          </cell>
          <cell r="M1556" t="str">
            <v>EUR</v>
          </cell>
          <cell r="N1556">
            <v>2111.62</v>
          </cell>
          <cell r="P1556">
            <v>2111.62</v>
          </cell>
          <cell r="Q1556">
            <v>2111.62</v>
          </cell>
          <cell r="R1556">
            <v>-221.86</v>
          </cell>
          <cell r="S1556">
            <v>-221.86</v>
          </cell>
          <cell r="T1556">
            <v>0</v>
          </cell>
        </row>
        <row r="1557">
          <cell r="B1557">
            <v>1120000</v>
          </cell>
          <cell r="C1557" t="str">
            <v>Fertige Erz</v>
          </cell>
          <cell r="D1557" t="str">
            <v>RHZS</v>
          </cell>
          <cell r="E1557" t="str">
            <v>06416462</v>
          </cell>
          <cell r="G1557" t="str">
            <v>BAYPLAST ROT 2G FT.</v>
          </cell>
          <cell r="H1557" t="str">
            <v>RB00000514</v>
          </cell>
          <cell r="I1557" t="str">
            <v>2251</v>
          </cell>
          <cell r="J1557">
            <v>8</v>
          </cell>
          <cell r="K1557" t="str">
            <v>KG</v>
          </cell>
          <cell r="L1557">
            <v>204.26</v>
          </cell>
          <cell r="M1557" t="str">
            <v>EUR</v>
          </cell>
          <cell r="N1557">
            <v>202.84</v>
          </cell>
          <cell r="P1557">
            <v>202.84</v>
          </cell>
          <cell r="Q1557">
            <v>202.84</v>
          </cell>
          <cell r="R1557">
            <v>1.42</v>
          </cell>
          <cell r="S1557">
            <v>1.42</v>
          </cell>
          <cell r="T1557">
            <v>0</v>
          </cell>
        </row>
        <row r="1558">
          <cell r="B1558">
            <v>1120000</v>
          </cell>
          <cell r="C1558" t="str">
            <v>Fertige Erz</v>
          </cell>
          <cell r="D1558" t="str">
            <v>RHZS</v>
          </cell>
          <cell r="E1558" t="str">
            <v>06319289</v>
          </cell>
          <cell r="G1558" t="str">
            <v>MACROLEX VIOLETT B V</v>
          </cell>
          <cell r="H1558" t="str">
            <v>RB00000514</v>
          </cell>
          <cell r="I1558" t="str">
            <v>2251</v>
          </cell>
          <cell r="J1558">
            <v>596</v>
          </cell>
          <cell r="K1558" t="str">
            <v>KG</v>
          </cell>
          <cell r="L1558">
            <v>10264.07</v>
          </cell>
          <cell r="M1558" t="str">
            <v>EUR</v>
          </cell>
          <cell r="N1558">
            <v>10362.89</v>
          </cell>
          <cell r="P1558">
            <v>10362.89</v>
          </cell>
          <cell r="Q1558">
            <v>10362.89</v>
          </cell>
          <cell r="R1558">
            <v>-98.82</v>
          </cell>
          <cell r="S1558">
            <v>-98.82</v>
          </cell>
          <cell r="T1558">
            <v>0</v>
          </cell>
        </row>
        <row r="1559">
          <cell r="B1559">
            <v>1120000</v>
          </cell>
          <cell r="C1559" t="str">
            <v>Fertige Erz</v>
          </cell>
          <cell r="D1559" t="str">
            <v>RHZS</v>
          </cell>
          <cell r="E1559" t="str">
            <v>06319270</v>
          </cell>
          <cell r="G1559" t="str">
            <v>MACROLEX ROTVIOLETT</v>
          </cell>
          <cell r="H1559" t="str">
            <v>RB00000514</v>
          </cell>
          <cell r="I1559" t="str">
            <v>2251</v>
          </cell>
          <cell r="J1559">
            <v>154</v>
          </cell>
          <cell r="K1559" t="str">
            <v>KG</v>
          </cell>
          <cell r="L1559">
            <v>3420.71</v>
          </cell>
          <cell r="M1559" t="str">
            <v>EUR</v>
          </cell>
          <cell r="N1559">
            <v>5269.85</v>
          </cell>
          <cell r="P1559">
            <v>5269.85</v>
          </cell>
          <cell r="Q1559">
            <v>5269.85</v>
          </cell>
          <cell r="R1559">
            <v>-1849.14</v>
          </cell>
          <cell r="S1559">
            <v>-1849.14</v>
          </cell>
          <cell r="T1559">
            <v>0</v>
          </cell>
        </row>
        <row r="1560">
          <cell r="B1560">
            <v>1120000</v>
          </cell>
          <cell r="C1560" t="str">
            <v>Fertige Erz</v>
          </cell>
          <cell r="D1560" t="str">
            <v>RHZS</v>
          </cell>
          <cell r="E1560" t="str">
            <v>06319262</v>
          </cell>
          <cell r="G1560" t="str">
            <v>MACROLEX ROT 5B VORL</v>
          </cell>
          <cell r="H1560" t="str">
            <v>RB00000514</v>
          </cell>
          <cell r="I1560" t="str">
            <v>2251</v>
          </cell>
          <cell r="J1560">
            <v>240</v>
          </cell>
          <cell r="K1560" t="str">
            <v>KG</v>
          </cell>
          <cell r="L1560">
            <v>9259.2199999999993</v>
          </cell>
          <cell r="M1560" t="str">
            <v>EUR</v>
          </cell>
          <cell r="N1560">
            <v>9925.9</v>
          </cell>
          <cell r="P1560">
            <v>9925.9</v>
          </cell>
          <cell r="Q1560">
            <v>9925.9</v>
          </cell>
          <cell r="R1560">
            <v>-666.68</v>
          </cell>
          <cell r="S1560">
            <v>-666.68</v>
          </cell>
          <cell r="T1560">
            <v>0</v>
          </cell>
        </row>
        <row r="1561">
          <cell r="B1561">
            <v>1120000</v>
          </cell>
          <cell r="C1561" t="str">
            <v>Fertige Erz</v>
          </cell>
          <cell r="D1561" t="str">
            <v>RHZS</v>
          </cell>
          <cell r="E1561" t="str">
            <v>06319254</v>
          </cell>
          <cell r="G1561" t="str">
            <v>MACROLEX ROT E2G VOR</v>
          </cell>
          <cell r="H1561" t="str">
            <v>RB00000514</v>
          </cell>
          <cell r="I1561" t="str">
            <v>2251</v>
          </cell>
          <cell r="J1561">
            <v>449</v>
          </cell>
          <cell r="K1561" t="str">
            <v>KG</v>
          </cell>
          <cell r="L1561">
            <v>7463.37</v>
          </cell>
          <cell r="M1561" t="str">
            <v>EUR</v>
          </cell>
          <cell r="N1561">
            <v>8137.14</v>
          </cell>
          <cell r="P1561">
            <v>8137.14</v>
          </cell>
          <cell r="Q1561">
            <v>8137.14</v>
          </cell>
          <cell r="R1561">
            <v>-673.77</v>
          </cell>
          <cell r="S1561">
            <v>-673.77</v>
          </cell>
          <cell r="T1561">
            <v>0</v>
          </cell>
        </row>
        <row r="1562">
          <cell r="B1562">
            <v>1120000</v>
          </cell>
          <cell r="C1562" t="str">
            <v>Fertige Erz</v>
          </cell>
          <cell r="D1562" t="str">
            <v>RHZS</v>
          </cell>
          <cell r="E1562" t="str">
            <v>06319246</v>
          </cell>
          <cell r="G1562" t="str">
            <v>MACROLEX GELB 3G VOR</v>
          </cell>
          <cell r="H1562" t="str">
            <v>RB00000514</v>
          </cell>
          <cell r="I1562" t="str">
            <v>2251</v>
          </cell>
          <cell r="J1562">
            <v>664</v>
          </cell>
          <cell r="K1562" t="str">
            <v>KG</v>
          </cell>
          <cell r="L1562">
            <v>8949.33</v>
          </cell>
          <cell r="M1562" t="str">
            <v>EUR</v>
          </cell>
          <cell r="N1562">
            <v>9511.67</v>
          </cell>
          <cell r="P1562">
            <v>9511.67</v>
          </cell>
          <cell r="Q1562">
            <v>9511.67</v>
          </cell>
          <cell r="R1562">
            <v>-562.34</v>
          </cell>
          <cell r="S1562">
            <v>-562.34</v>
          </cell>
          <cell r="T1562">
            <v>0</v>
          </cell>
        </row>
        <row r="1563">
          <cell r="B1563">
            <v>1120000</v>
          </cell>
          <cell r="C1563" t="str">
            <v>Fertige Erz</v>
          </cell>
          <cell r="D1563" t="str">
            <v>RHZS</v>
          </cell>
          <cell r="E1563" t="str">
            <v>06319203</v>
          </cell>
          <cell r="G1563" t="str">
            <v>MACROLEX VIOLETT 3R</v>
          </cell>
          <cell r="H1563" t="str">
            <v>RB00000514</v>
          </cell>
          <cell r="I1563" t="str">
            <v>2251</v>
          </cell>
          <cell r="J1563">
            <v>828</v>
          </cell>
          <cell r="K1563" t="str">
            <v>KG</v>
          </cell>
          <cell r="L1563">
            <v>21954.5</v>
          </cell>
          <cell r="M1563" t="str">
            <v>EUR</v>
          </cell>
          <cell r="N1563">
            <v>25868.29</v>
          </cell>
          <cell r="P1563">
            <v>25868.29</v>
          </cell>
          <cell r="Q1563">
            <v>25868.29</v>
          </cell>
          <cell r="R1563">
            <v>-3913.79</v>
          </cell>
          <cell r="S1563">
            <v>-3913.79</v>
          </cell>
          <cell r="T1563">
            <v>0</v>
          </cell>
        </row>
        <row r="1564">
          <cell r="B1564">
            <v>1120000</v>
          </cell>
          <cell r="C1564" t="str">
            <v>Fertige Erz</v>
          </cell>
          <cell r="D1564" t="str">
            <v>RHZS</v>
          </cell>
          <cell r="E1564" t="str">
            <v>06319181</v>
          </cell>
          <cell r="G1564" t="str">
            <v>CERES BLAU XR-RF VOR</v>
          </cell>
          <cell r="H1564" t="str">
            <v>RB00000514</v>
          </cell>
          <cell r="I1564" t="str">
            <v>2251</v>
          </cell>
          <cell r="J1564">
            <v>298</v>
          </cell>
          <cell r="K1564" t="str">
            <v>KG</v>
          </cell>
          <cell r="L1564">
            <v>7761.05</v>
          </cell>
          <cell r="M1564" t="str">
            <v>EUR</v>
          </cell>
          <cell r="N1564">
            <v>8196.9699999999993</v>
          </cell>
          <cell r="P1564">
            <v>8196.9699999999993</v>
          </cell>
          <cell r="Q1564">
            <v>8196.9699999999993</v>
          </cell>
          <cell r="R1564">
            <v>-435.92</v>
          </cell>
          <cell r="S1564">
            <v>-435.92</v>
          </cell>
          <cell r="T1564">
            <v>0</v>
          </cell>
        </row>
        <row r="1565">
          <cell r="B1565">
            <v>1120000</v>
          </cell>
          <cell r="C1565" t="str">
            <v>Fertige Erz</v>
          </cell>
          <cell r="D1565" t="str">
            <v>RHZS</v>
          </cell>
          <cell r="E1565" t="str">
            <v>06319173</v>
          </cell>
          <cell r="G1565" t="str">
            <v>MACROLEX BLAU 3R VOR</v>
          </cell>
          <cell r="H1565" t="str">
            <v>RB00000514</v>
          </cell>
          <cell r="I1565" t="str">
            <v>2251</v>
          </cell>
          <cell r="J1565">
            <v>288</v>
          </cell>
          <cell r="K1565" t="str">
            <v>KG</v>
          </cell>
          <cell r="L1565">
            <v>7620.74</v>
          </cell>
          <cell r="M1565" t="str">
            <v>EUR</v>
          </cell>
          <cell r="N1565">
            <v>0.06</v>
          </cell>
          <cell r="P1565">
            <v>8042.75</v>
          </cell>
          <cell r="Q1565">
            <v>0.06</v>
          </cell>
          <cell r="R1565">
            <v>7620.68</v>
          </cell>
          <cell r="S1565">
            <v>-422.01</v>
          </cell>
          <cell r="T1565">
            <v>8042.69</v>
          </cell>
        </row>
        <row r="1566">
          <cell r="B1566">
            <v>1120000</v>
          </cell>
          <cell r="C1566" t="str">
            <v>Fertige Erz</v>
          </cell>
          <cell r="D1566" t="str">
            <v>RHZS</v>
          </cell>
          <cell r="E1566" t="str">
            <v>06319165</v>
          </cell>
          <cell r="G1566" t="str">
            <v>MACROLEX BLAU RR VOR</v>
          </cell>
          <cell r="H1566" t="str">
            <v>RB00000514</v>
          </cell>
          <cell r="I1566" t="str">
            <v>2251</v>
          </cell>
          <cell r="J1566">
            <v>557</v>
          </cell>
          <cell r="K1566" t="str">
            <v>KG</v>
          </cell>
          <cell r="L1566">
            <v>17336.12</v>
          </cell>
          <cell r="M1566" t="str">
            <v>EUR</v>
          </cell>
          <cell r="N1566">
            <v>18089.91</v>
          </cell>
          <cell r="P1566">
            <v>18089.91</v>
          </cell>
          <cell r="Q1566">
            <v>18089.91</v>
          </cell>
          <cell r="R1566">
            <v>-753.79</v>
          </cell>
          <cell r="S1566">
            <v>-753.79</v>
          </cell>
          <cell r="T1566">
            <v>0</v>
          </cell>
        </row>
        <row r="1567">
          <cell r="B1567">
            <v>1120000</v>
          </cell>
          <cell r="C1567" t="str">
            <v>Fertige Erz</v>
          </cell>
          <cell r="D1567" t="str">
            <v>RHZS</v>
          </cell>
          <cell r="E1567" t="str">
            <v>06319157</v>
          </cell>
          <cell r="G1567" t="str">
            <v>MACROLEX ORANGE 3G V</v>
          </cell>
          <cell r="H1567" t="str">
            <v>RB00000514</v>
          </cell>
          <cell r="I1567" t="str">
            <v>2251</v>
          </cell>
          <cell r="J1567">
            <v>897</v>
          </cell>
          <cell r="K1567" t="str">
            <v>KG</v>
          </cell>
          <cell r="L1567">
            <v>15643.77</v>
          </cell>
          <cell r="M1567" t="str">
            <v>EUR</v>
          </cell>
          <cell r="N1567">
            <v>0.18</v>
          </cell>
          <cell r="P1567">
            <v>16256.42</v>
          </cell>
          <cell r="Q1567">
            <v>0.18</v>
          </cell>
          <cell r="R1567">
            <v>15643.59</v>
          </cell>
          <cell r="S1567">
            <v>-612.65</v>
          </cell>
          <cell r="T1567">
            <v>16256.24</v>
          </cell>
        </row>
        <row r="1568">
          <cell r="B1568">
            <v>1120000</v>
          </cell>
          <cell r="C1568" t="str">
            <v>Fertige Erz</v>
          </cell>
          <cell r="D1568" t="str">
            <v>RHZS</v>
          </cell>
          <cell r="E1568" t="str">
            <v>06319149</v>
          </cell>
          <cell r="G1568" t="str">
            <v>MACROLEX GELB G VORL</v>
          </cell>
          <cell r="H1568" t="str">
            <v>RB00000514</v>
          </cell>
          <cell r="I1568" t="str">
            <v>2251</v>
          </cell>
          <cell r="J1568">
            <v>183</v>
          </cell>
          <cell r="K1568" t="str">
            <v>KG</v>
          </cell>
          <cell r="L1568">
            <v>3792.09</v>
          </cell>
          <cell r="M1568" t="str">
            <v>EUR</v>
          </cell>
          <cell r="N1568">
            <v>3596.41</v>
          </cell>
          <cell r="P1568">
            <v>3596.41</v>
          </cell>
          <cell r="Q1568">
            <v>3596.41</v>
          </cell>
          <cell r="R1568">
            <v>195.68</v>
          </cell>
          <cell r="S1568">
            <v>195.68</v>
          </cell>
          <cell r="T1568">
            <v>0</v>
          </cell>
        </row>
        <row r="1569">
          <cell r="B1569">
            <v>1120000</v>
          </cell>
          <cell r="C1569" t="str">
            <v>Fertige Erz</v>
          </cell>
          <cell r="D1569" t="str">
            <v>RHZS</v>
          </cell>
          <cell r="E1569" t="str">
            <v>06275850</v>
          </cell>
          <cell r="G1569" t="str">
            <v>MACROLEX ROT EG VORL</v>
          </cell>
          <cell r="H1569" t="str">
            <v>RB00000514</v>
          </cell>
          <cell r="I1569" t="str">
            <v>2251</v>
          </cell>
          <cell r="J1569">
            <v>459</v>
          </cell>
          <cell r="K1569" t="str">
            <v>KG</v>
          </cell>
          <cell r="L1569">
            <v>4950.54</v>
          </cell>
          <cell r="M1569" t="str">
            <v>EUR</v>
          </cell>
          <cell r="N1569">
            <v>5123.7299999999996</v>
          </cell>
          <cell r="P1569">
            <v>5123.7299999999996</v>
          </cell>
          <cell r="Q1569">
            <v>5123.7299999999996</v>
          </cell>
          <cell r="R1569">
            <v>-173.19</v>
          </cell>
          <cell r="S1569">
            <v>-173.19</v>
          </cell>
          <cell r="T1569">
            <v>0</v>
          </cell>
        </row>
        <row r="1570">
          <cell r="B1570">
            <v>1120000</v>
          </cell>
          <cell r="C1570" t="str">
            <v>Fertige Erz</v>
          </cell>
          <cell r="D1570" t="str">
            <v>RHZS</v>
          </cell>
          <cell r="E1570" t="str">
            <v>06225942</v>
          </cell>
          <cell r="G1570" t="str">
            <v>2,4,6-TRIMETHYLANILI</v>
          </cell>
          <cell r="H1570" t="str">
            <v>RB00000514</v>
          </cell>
          <cell r="I1570" t="str">
            <v>2251</v>
          </cell>
          <cell r="J1570">
            <v>11808</v>
          </cell>
          <cell r="K1570" t="str">
            <v>KG</v>
          </cell>
          <cell r="L1570">
            <v>53844.480000000003</v>
          </cell>
          <cell r="M1570" t="str">
            <v>EUR</v>
          </cell>
          <cell r="N1570">
            <v>53844.480000000003</v>
          </cell>
          <cell r="P1570">
            <v>53844.480000000003</v>
          </cell>
          <cell r="Q1570">
            <v>53844.480000000003</v>
          </cell>
          <cell r="R1570">
            <v>0</v>
          </cell>
          <cell r="S1570">
            <v>0</v>
          </cell>
          <cell r="T1570">
            <v>0</v>
          </cell>
        </row>
        <row r="1571">
          <cell r="B1571">
            <v>1120000</v>
          </cell>
          <cell r="C1571" t="str">
            <v>Fertige Erz</v>
          </cell>
          <cell r="D1571" t="str">
            <v>RHU2</v>
          </cell>
          <cell r="E1571" t="str">
            <v>06211445</v>
          </cell>
          <cell r="G1571" t="str">
            <v>TAMOL NH 7519 entsal</v>
          </cell>
          <cell r="H1571" t="str">
            <v>RB00000514</v>
          </cell>
          <cell r="I1571" t="str">
            <v>2251</v>
          </cell>
          <cell r="J1571">
            <v>200</v>
          </cell>
          <cell r="K1571" t="str">
            <v>KG</v>
          </cell>
          <cell r="L1571">
            <v>4500</v>
          </cell>
          <cell r="M1571" t="str">
            <v>EUR</v>
          </cell>
          <cell r="N1571">
            <v>4500</v>
          </cell>
          <cell r="P1571">
            <v>4500</v>
          </cell>
          <cell r="Q1571">
            <v>4500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B1572">
            <v>1120000</v>
          </cell>
          <cell r="C1572" t="str">
            <v>Fertige Erz</v>
          </cell>
          <cell r="D1572" t="str">
            <v>RHZS</v>
          </cell>
          <cell r="E1572" t="str">
            <v>06207502</v>
          </cell>
          <cell r="G1572" t="str">
            <v>NMP WDGW.MIT P-TERT-</v>
          </cell>
          <cell r="H1572" t="str">
            <v>RB00000514</v>
          </cell>
          <cell r="I1572" t="str">
            <v>2251</v>
          </cell>
          <cell r="J1572">
            <v>20177</v>
          </cell>
          <cell r="K1572" t="str">
            <v>KG</v>
          </cell>
          <cell r="L1572">
            <v>37327.449999999997</v>
          </cell>
          <cell r="M1572" t="str">
            <v>EUR</v>
          </cell>
          <cell r="N1572">
            <v>4.04</v>
          </cell>
          <cell r="P1572">
            <v>37327.449999999997</v>
          </cell>
          <cell r="Q1572">
            <v>4.04</v>
          </cell>
          <cell r="R1572">
            <v>37323.410000000003</v>
          </cell>
          <cell r="S1572">
            <v>0</v>
          </cell>
          <cell r="T1572">
            <v>37323.410000000003</v>
          </cell>
        </row>
        <row r="1573">
          <cell r="B1573">
            <v>1120000</v>
          </cell>
          <cell r="C1573" t="str">
            <v>Fertige Erz</v>
          </cell>
          <cell r="D1573" t="str">
            <v>RHZS</v>
          </cell>
          <cell r="E1573" t="str">
            <v>06194125</v>
          </cell>
          <cell r="G1573" t="str">
            <v>DIAZOBARBITURSÄURE S</v>
          </cell>
          <cell r="H1573" t="str">
            <v>RB00000514</v>
          </cell>
          <cell r="I1573" t="str">
            <v>2251</v>
          </cell>
          <cell r="J1573">
            <v>3000</v>
          </cell>
          <cell r="K1573" t="str">
            <v>KG</v>
          </cell>
          <cell r="L1573">
            <v>32826</v>
          </cell>
          <cell r="M1573" t="str">
            <v>EUR</v>
          </cell>
          <cell r="N1573">
            <v>30877.8</v>
          </cell>
          <cell r="P1573">
            <v>30877.8</v>
          </cell>
          <cell r="Q1573">
            <v>30877.8</v>
          </cell>
          <cell r="R1573">
            <v>1948.2</v>
          </cell>
          <cell r="S1573">
            <v>1948.2</v>
          </cell>
          <cell r="T1573">
            <v>0</v>
          </cell>
        </row>
        <row r="1574">
          <cell r="B1574">
            <v>1120000</v>
          </cell>
          <cell r="C1574" t="str">
            <v>Fertige Erz</v>
          </cell>
          <cell r="D1574" t="str">
            <v>RHZS</v>
          </cell>
          <cell r="E1574" t="str">
            <v>06194052</v>
          </cell>
          <cell r="G1574" t="str">
            <v>PY150 NX FT.</v>
          </cell>
          <cell r="H1574" t="str">
            <v>RB00000514</v>
          </cell>
          <cell r="I1574" t="str">
            <v>2251</v>
          </cell>
          <cell r="J1574">
            <v>3330</v>
          </cell>
          <cell r="K1574" t="str">
            <v>KG</v>
          </cell>
          <cell r="L1574">
            <v>19392.93</v>
          </cell>
          <cell r="M1574" t="str">
            <v>EUR</v>
          </cell>
          <cell r="N1574">
            <v>18300.349999999999</v>
          </cell>
          <cell r="P1574">
            <v>18300.349999999999</v>
          </cell>
          <cell r="Q1574">
            <v>18300.349999999999</v>
          </cell>
          <cell r="R1574">
            <v>1092.58</v>
          </cell>
          <cell r="S1574">
            <v>1092.58</v>
          </cell>
          <cell r="T1574">
            <v>0</v>
          </cell>
        </row>
        <row r="1575">
          <cell r="B1575">
            <v>1120000</v>
          </cell>
          <cell r="C1575" t="str">
            <v>Fertige Erz</v>
          </cell>
          <cell r="D1575" t="str">
            <v>RHZS</v>
          </cell>
          <cell r="E1575" t="str">
            <v>06194044</v>
          </cell>
          <cell r="G1575" t="str">
            <v>PY150 NX  SUSP.</v>
          </cell>
          <cell r="H1575" t="str">
            <v>RB00000514</v>
          </cell>
          <cell r="I1575" t="str">
            <v>2251</v>
          </cell>
          <cell r="J1575">
            <v>8760</v>
          </cell>
          <cell r="K1575" t="str">
            <v>KG</v>
          </cell>
          <cell r="L1575">
            <v>51015.6</v>
          </cell>
          <cell r="M1575" t="str">
            <v>EUR</v>
          </cell>
          <cell r="N1575">
            <v>48141.46</v>
          </cell>
          <cell r="P1575">
            <v>48141.46</v>
          </cell>
          <cell r="Q1575">
            <v>48141.46</v>
          </cell>
          <cell r="R1575">
            <v>2874.14</v>
          </cell>
          <cell r="S1575">
            <v>2874.14</v>
          </cell>
          <cell r="T1575">
            <v>0</v>
          </cell>
        </row>
        <row r="1576">
          <cell r="B1576">
            <v>1120000</v>
          </cell>
          <cell r="C1576" t="str">
            <v>Fertige Erz</v>
          </cell>
          <cell r="D1576" t="str">
            <v>RHZS</v>
          </cell>
          <cell r="E1576" t="str">
            <v>06170579</v>
          </cell>
          <cell r="G1576" t="str">
            <v>MACROLEX BLAU 2B SUS</v>
          </cell>
          <cell r="H1576" t="str">
            <v>RB00000514</v>
          </cell>
          <cell r="I1576" t="str">
            <v>2251</v>
          </cell>
          <cell r="J1576">
            <v>12900</v>
          </cell>
          <cell r="K1576" t="str">
            <v>KG</v>
          </cell>
          <cell r="L1576">
            <v>260643.21</v>
          </cell>
          <cell r="M1576" t="str">
            <v>EUR</v>
          </cell>
          <cell r="N1576">
            <v>146585.28</v>
          </cell>
          <cell r="P1576">
            <v>273188.46000000002</v>
          </cell>
          <cell r="Q1576">
            <v>146585.28</v>
          </cell>
          <cell r="R1576">
            <v>114057.93</v>
          </cell>
          <cell r="S1576">
            <v>-12545.25</v>
          </cell>
          <cell r="T1576">
            <v>126603.18</v>
          </cell>
        </row>
        <row r="1577">
          <cell r="B1577">
            <v>1120000</v>
          </cell>
          <cell r="C1577" t="str">
            <v>Fertige Erz</v>
          </cell>
          <cell r="D1577" t="str">
            <v>RHZS</v>
          </cell>
          <cell r="E1577" t="str">
            <v>06007287</v>
          </cell>
          <cell r="G1577" t="str">
            <v>MACROLEX GRUEN G TR.</v>
          </cell>
          <cell r="H1577" t="str">
            <v>RB00000514</v>
          </cell>
          <cell r="I1577" t="str">
            <v>2251</v>
          </cell>
          <cell r="J1577">
            <v>2293</v>
          </cell>
          <cell r="K1577" t="str">
            <v>KG</v>
          </cell>
          <cell r="L1577">
            <v>86126.46</v>
          </cell>
          <cell r="M1577" t="str">
            <v>EUR</v>
          </cell>
          <cell r="N1577">
            <v>94552.54</v>
          </cell>
          <cell r="P1577">
            <v>94552.54</v>
          </cell>
          <cell r="Q1577">
            <v>94552.54</v>
          </cell>
          <cell r="R1577">
            <v>-8426.08</v>
          </cell>
          <cell r="S1577">
            <v>-8426.08</v>
          </cell>
          <cell r="T1577">
            <v>0</v>
          </cell>
        </row>
        <row r="1578">
          <cell r="B1578">
            <v>1120000</v>
          </cell>
          <cell r="C1578" t="str">
            <v>Fertige Erz</v>
          </cell>
          <cell r="D1578" t="str">
            <v>RHU2</v>
          </cell>
          <cell r="E1578" t="str">
            <v>05917794</v>
          </cell>
          <cell r="G1578" t="str">
            <v>NIGROSIN FW FL. F.WL</v>
          </cell>
          <cell r="H1578" t="str">
            <v>RB00000514</v>
          </cell>
          <cell r="I1578" t="str">
            <v>2251</v>
          </cell>
          <cell r="J1578">
            <v>1571.56</v>
          </cell>
          <cell r="K1578" t="str">
            <v>KG</v>
          </cell>
          <cell r="L1578">
            <v>1784.98</v>
          </cell>
          <cell r="M1578" t="str">
            <v>EUR</v>
          </cell>
          <cell r="N1578">
            <v>1784.98</v>
          </cell>
          <cell r="P1578">
            <v>1784.98</v>
          </cell>
          <cell r="Q1578">
            <v>1784.98</v>
          </cell>
          <cell r="R1578">
            <v>0</v>
          </cell>
          <cell r="S1578">
            <v>0</v>
          </cell>
          <cell r="T1578">
            <v>0</v>
          </cell>
        </row>
        <row r="1579">
          <cell r="B1579">
            <v>1120000</v>
          </cell>
          <cell r="C1579" t="str">
            <v>Fertige Erz</v>
          </cell>
          <cell r="D1579" t="str">
            <v>RHZS</v>
          </cell>
          <cell r="E1579" t="str">
            <v>05917786</v>
          </cell>
          <cell r="G1579" t="str">
            <v>NIGROSIN WLF FL.F.SP</v>
          </cell>
          <cell r="H1579" t="str">
            <v>RB00000514</v>
          </cell>
          <cell r="I1579" t="str">
            <v>2251</v>
          </cell>
          <cell r="J1579">
            <v>2028.4090000000001</v>
          </cell>
          <cell r="K1579" t="str">
            <v>KG</v>
          </cell>
          <cell r="L1579">
            <v>2325.16</v>
          </cell>
          <cell r="M1579" t="str">
            <v>EUR</v>
          </cell>
          <cell r="N1579">
            <v>2463.1</v>
          </cell>
          <cell r="P1579">
            <v>2463.1</v>
          </cell>
          <cell r="Q1579">
            <v>2463.1</v>
          </cell>
          <cell r="R1579">
            <v>-137.94</v>
          </cell>
          <cell r="S1579">
            <v>-137.94</v>
          </cell>
          <cell r="T1579">
            <v>0</v>
          </cell>
        </row>
        <row r="1580">
          <cell r="B1580">
            <v>1120000</v>
          </cell>
          <cell r="C1580" t="str">
            <v>Fertige Erz</v>
          </cell>
          <cell r="D1580" t="str">
            <v>RHZS</v>
          </cell>
          <cell r="E1580" t="str">
            <v>05916984</v>
          </cell>
          <cell r="G1580" t="str">
            <v>MACROLEX GRUEN 5B FT</v>
          </cell>
          <cell r="H1580" t="str">
            <v>RB00000514</v>
          </cell>
          <cell r="I1580" t="str">
            <v>2251</v>
          </cell>
          <cell r="J1580">
            <v>45073</v>
          </cell>
          <cell r="K1580" t="str">
            <v>KG</v>
          </cell>
          <cell r="L1580">
            <v>369296.62</v>
          </cell>
          <cell r="M1580" t="str">
            <v>EUR</v>
          </cell>
          <cell r="N1580">
            <v>190694.85</v>
          </cell>
          <cell r="P1580">
            <v>352448.32</v>
          </cell>
          <cell r="Q1580">
            <v>190694.85</v>
          </cell>
          <cell r="R1580">
            <v>178601.77</v>
          </cell>
          <cell r="S1580">
            <v>16848.3</v>
          </cell>
          <cell r="T1580">
            <v>161753.47</v>
          </cell>
        </row>
        <row r="1581">
          <cell r="B1581">
            <v>1120000</v>
          </cell>
          <cell r="C1581" t="str">
            <v>Fertige Erz</v>
          </cell>
          <cell r="D1581" t="str">
            <v>RHZS</v>
          </cell>
          <cell r="E1581" t="str">
            <v>05916976</v>
          </cell>
          <cell r="G1581" t="str">
            <v>MACROLEX GRUEN 5B SU</v>
          </cell>
          <cell r="H1581" t="str">
            <v>RB00000514</v>
          </cell>
          <cell r="I1581" t="str">
            <v>2251</v>
          </cell>
          <cell r="J1581">
            <v>18720</v>
          </cell>
          <cell r="K1581" t="str">
            <v>KG</v>
          </cell>
          <cell r="L1581">
            <v>153378.54</v>
          </cell>
          <cell r="M1581" t="str">
            <v>EUR</v>
          </cell>
          <cell r="N1581">
            <v>79200.58</v>
          </cell>
          <cell r="P1581">
            <v>146381.04</v>
          </cell>
          <cell r="Q1581">
            <v>79200.58</v>
          </cell>
          <cell r="R1581">
            <v>74177.960000000006</v>
          </cell>
          <cell r="S1581">
            <v>6997.5</v>
          </cell>
          <cell r="T1581">
            <v>67180.460000000006</v>
          </cell>
        </row>
        <row r="1582">
          <cell r="B1582">
            <v>1120000</v>
          </cell>
          <cell r="C1582" t="str">
            <v>Fertige Erz</v>
          </cell>
          <cell r="D1582" t="str">
            <v>RHZS</v>
          </cell>
          <cell r="E1582" t="str">
            <v>05916526</v>
          </cell>
          <cell r="G1582" t="str">
            <v>GELBPIGMENT E4GN  FT</v>
          </cell>
          <cell r="H1582" t="str">
            <v>RB00000514</v>
          </cell>
          <cell r="I1582" t="str">
            <v>2251</v>
          </cell>
          <cell r="J1582">
            <v>40570</v>
          </cell>
          <cell r="K1582" t="str">
            <v>KG</v>
          </cell>
          <cell r="L1582">
            <v>209787.47</v>
          </cell>
          <cell r="M1582" t="str">
            <v>EUR</v>
          </cell>
          <cell r="N1582">
            <v>182317.52</v>
          </cell>
          <cell r="P1582">
            <v>182317.52</v>
          </cell>
          <cell r="Q1582">
            <v>182317.52</v>
          </cell>
          <cell r="R1582">
            <v>27469.95</v>
          </cell>
          <cell r="S1582">
            <v>27469.95</v>
          </cell>
          <cell r="T1582">
            <v>0</v>
          </cell>
        </row>
        <row r="1583">
          <cell r="B1583">
            <v>1120000</v>
          </cell>
          <cell r="C1583" t="str">
            <v>Fertige Erz</v>
          </cell>
          <cell r="D1583" t="str">
            <v>RHZS</v>
          </cell>
          <cell r="E1583" t="str">
            <v>05916518</v>
          </cell>
          <cell r="G1583" t="str">
            <v>GELBPIGMENT E4GN  SU</v>
          </cell>
          <cell r="H1583" t="str">
            <v>RB00000514</v>
          </cell>
          <cell r="I1583" t="str">
            <v>2251</v>
          </cell>
          <cell r="J1583">
            <v>12000</v>
          </cell>
          <cell r="K1583" t="str">
            <v>KG</v>
          </cell>
          <cell r="L1583">
            <v>62052</v>
          </cell>
          <cell r="M1583" t="str">
            <v>EUR</v>
          </cell>
          <cell r="N1583">
            <v>53926.8</v>
          </cell>
          <cell r="P1583">
            <v>53926.8</v>
          </cell>
          <cell r="Q1583">
            <v>53926.8</v>
          </cell>
          <cell r="R1583">
            <v>8125.2</v>
          </cell>
          <cell r="S1583">
            <v>8125.2</v>
          </cell>
          <cell r="T1583">
            <v>0</v>
          </cell>
        </row>
        <row r="1584">
          <cell r="B1584">
            <v>1120000</v>
          </cell>
          <cell r="C1584" t="str">
            <v>Fertige Erz</v>
          </cell>
          <cell r="D1584" t="str">
            <v>RHZS</v>
          </cell>
          <cell r="E1584" t="str">
            <v>05915236</v>
          </cell>
          <cell r="G1584" t="str">
            <v>JONCRYL BINDEMITTEL</v>
          </cell>
          <cell r="H1584" t="str">
            <v>RB00000514</v>
          </cell>
          <cell r="I1584" t="str">
            <v>2251</v>
          </cell>
          <cell r="J1584">
            <v>27095</v>
          </cell>
          <cell r="K1584" t="str">
            <v>KG</v>
          </cell>
          <cell r="L1584">
            <v>33817.269999999997</v>
          </cell>
          <cell r="M1584" t="str">
            <v>EUR</v>
          </cell>
          <cell r="N1584">
            <v>35694.949999999997</v>
          </cell>
          <cell r="P1584">
            <v>35694.949999999997</v>
          </cell>
          <cell r="Q1584">
            <v>35694.949999999997</v>
          </cell>
          <cell r="R1584">
            <v>-1877.68</v>
          </cell>
          <cell r="S1584">
            <v>-1877.68</v>
          </cell>
          <cell r="T1584">
            <v>0</v>
          </cell>
        </row>
        <row r="1585">
          <cell r="B1585">
            <v>1120000</v>
          </cell>
          <cell r="C1585" t="str">
            <v>Fertige Erz</v>
          </cell>
          <cell r="D1585" t="str">
            <v>RHZS</v>
          </cell>
          <cell r="E1585" t="str">
            <v>05903432</v>
          </cell>
          <cell r="G1585" t="str">
            <v>DICHLORROTMEHL TR.</v>
          </cell>
          <cell r="H1585" t="str">
            <v>RB00000514</v>
          </cell>
          <cell r="I1585" t="str">
            <v>2251</v>
          </cell>
          <cell r="J1585">
            <v>3349</v>
          </cell>
          <cell r="K1585" t="str">
            <v>KG</v>
          </cell>
          <cell r="L1585">
            <v>77342.14</v>
          </cell>
          <cell r="M1585" t="str">
            <v>EUR</v>
          </cell>
          <cell r="N1585">
            <v>85229.04</v>
          </cell>
          <cell r="P1585">
            <v>85229.04</v>
          </cell>
          <cell r="Q1585">
            <v>85229.04</v>
          </cell>
          <cell r="R1585">
            <v>-7886.9</v>
          </cell>
          <cell r="S1585">
            <v>-7886.9</v>
          </cell>
          <cell r="T1585">
            <v>0</v>
          </cell>
        </row>
        <row r="1586">
          <cell r="B1586">
            <v>1120000</v>
          </cell>
          <cell r="C1586" t="str">
            <v>Fertige Erz</v>
          </cell>
          <cell r="D1586" t="str">
            <v>RHZS</v>
          </cell>
          <cell r="E1586" t="str">
            <v>05899974</v>
          </cell>
          <cell r="G1586" t="str">
            <v>MACROLEX ROT EG SUSP</v>
          </cell>
          <cell r="H1586" t="str">
            <v>RB00000514</v>
          </cell>
          <cell r="I1586" t="str">
            <v>2251</v>
          </cell>
          <cell r="J1586">
            <v>10736</v>
          </cell>
          <cell r="K1586" t="str">
            <v>KG</v>
          </cell>
          <cell r="L1586">
            <v>70554.84</v>
          </cell>
          <cell r="M1586" t="str">
            <v>EUR</v>
          </cell>
          <cell r="N1586">
            <v>72617.23</v>
          </cell>
          <cell r="P1586">
            <v>72617.23</v>
          </cell>
          <cell r="Q1586">
            <v>72617.23</v>
          </cell>
          <cell r="R1586">
            <v>-2062.39</v>
          </cell>
          <cell r="S1586">
            <v>-2062.39</v>
          </cell>
          <cell r="T1586">
            <v>0</v>
          </cell>
        </row>
        <row r="1587">
          <cell r="B1587">
            <v>1120000</v>
          </cell>
          <cell r="C1587" t="str">
            <v>Fertige Erz</v>
          </cell>
          <cell r="D1587" t="str">
            <v>RHZS</v>
          </cell>
          <cell r="E1587" t="str">
            <v>05898978</v>
          </cell>
          <cell r="G1587" t="str">
            <v>BLANKOPHOR CL FARBSA</v>
          </cell>
          <cell r="H1587" t="str">
            <v>RB00000514</v>
          </cell>
          <cell r="I1587" t="str">
            <v>2251</v>
          </cell>
          <cell r="J1587">
            <v>9747</v>
          </cell>
          <cell r="K1587" t="str">
            <v>KG</v>
          </cell>
          <cell r="L1587">
            <v>194925.39</v>
          </cell>
          <cell r="M1587" t="str">
            <v>EUR</v>
          </cell>
          <cell r="N1587">
            <v>131691.72</v>
          </cell>
          <cell r="P1587">
            <v>131691.72</v>
          </cell>
          <cell r="Q1587">
            <v>131691.72</v>
          </cell>
          <cell r="R1587">
            <v>63233.67</v>
          </cell>
          <cell r="S1587">
            <v>63233.67</v>
          </cell>
          <cell r="T1587">
            <v>0</v>
          </cell>
        </row>
        <row r="1588">
          <cell r="B1588">
            <v>1120000</v>
          </cell>
          <cell r="C1588" t="str">
            <v>Fertige Erz</v>
          </cell>
          <cell r="D1588" t="str">
            <v>RHZS</v>
          </cell>
          <cell r="E1588" t="str">
            <v>05792568</v>
          </cell>
          <cell r="G1588" t="str">
            <v>BLANKOPHOR CL FARBSA</v>
          </cell>
          <cell r="H1588" t="str">
            <v>RB00000514</v>
          </cell>
          <cell r="I1588" t="str">
            <v>2251</v>
          </cell>
          <cell r="J1588">
            <v>6360</v>
          </cell>
          <cell r="K1588" t="str">
            <v>KG</v>
          </cell>
          <cell r="L1588">
            <v>84049.32</v>
          </cell>
          <cell r="M1588" t="str">
            <v>EUR</v>
          </cell>
          <cell r="N1588">
            <v>37081.980000000003</v>
          </cell>
          <cell r="P1588">
            <v>37081.980000000003</v>
          </cell>
          <cell r="Q1588">
            <v>37081.980000000003</v>
          </cell>
          <cell r="R1588">
            <v>46967.34</v>
          </cell>
          <cell r="S1588">
            <v>46967.34</v>
          </cell>
          <cell r="T1588">
            <v>0</v>
          </cell>
        </row>
        <row r="1589">
          <cell r="B1589">
            <v>1120000</v>
          </cell>
          <cell r="C1589" t="str">
            <v>Fertige Erz</v>
          </cell>
          <cell r="D1589" t="str">
            <v>RHZS</v>
          </cell>
          <cell r="E1589" t="str">
            <v>05792541</v>
          </cell>
          <cell r="G1589" t="str">
            <v>ASTRA BLAUBASE 6GLL/</v>
          </cell>
          <cell r="H1589" t="str">
            <v>RB00000514</v>
          </cell>
          <cell r="I1589" t="str">
            <v>2251</v>
          </cell>
          <cell r="J1589">
            <v>40203</v>
          </cell>
          <cell r="K1589" t="str">
            <v>KG</v>
          </cell>
          <cell r="L1589">
            <v>99385.82</v>
          </cell>
          <cell r="M1589" t="str">
            <v>EUR</v>
          </cell>
          <cell r="N1589">
            <v>114273.01</v>
          </cell>
          <cell r="P1589">
            <v>114273.01</v>
          </cell>
          <cell r="Q1589">
            <v>114273.01</v>
          </cell>
          <cell r="R1589">
            <v>-14887.19</v>
          </cell>
          <cell r="S1589">
            <v>-14887.19</v>
          </cell>
          <cell r="T1589">
            <v>0</v>
          </cell>
        </row>
        <row r="1590">
          <cell r="B1590">
            <v>1120000</v>
          </cell>
          <cell r="C1590" t="str">
            <v>Fertige Erz</v>
          </cell>
          <cell r="D1590" t="str">
            <v>RHZS</v>
          </cell>
          <cell r="E1590" t="str">
            <v>05792533</v>
          </cell>
          <cell r="G1590" t="str">
            <v>MACROLEX ROT EG FT.</v>
          </cell>
          <cell r="H1590" t="str">
            <v>RB00000514</v>
          </cell>
          <cell r="I1590" t="str">
            <v>2251</v>
          </cell>
          <cell r="J1590">
            <v>153598</v>
          </cell>
          <cell r="K1590" t="str">
            <v>KG</v>
          </cell>
          <cell r="L1590">
            <v>1009415.36</v>
          </cell>
          <cell r="M1590" t="str">
            <v>EUR</v>
          </cell>
          <cell r="N1590">
            <v>1038921.51</v>
          </cell>
          <cell r="P1590">
            <v>1038921.51</v>
          </cell>
          <cell r="Q1590">
            <v>1038921.51</v>
          </cell>
          <cell r="R1590">
            <v>-29506.15</v>
          </cell>
          <cell r="S1590">
            <v>-29506.15</v>
          </cell>
          <cell r="T1590">
            <v>0</v>
          </cell>
        </row>
        <row r="1591">
          <cell r="B1591">
            <v>1120000</v>
          </cell>
          <cell r="C1591" t="str">
            <v>Fertige Erz</v>
          </cell>
          <cell r="D1591" t="str">
            <v>RHZS</v>
          </cell>
          <cell r="E1591" t="str">
            <v>05792517</v>
          </cell>
          <cell r="G1591" t="str">
            <v>DIHYDROCHINIZARIN TR</v>
          </cell>
          <cell r="H1591" t="str">
            <v>RB00000514</v>
          </cell>
          <cell r="I1591" t="str">
            <v>2251</v>
          </cell>
          <cell r="J1591">
            <v>1220</v>
          </cell>
          <cell r="K1591" t="str">
            <v>KG</v>
          </cell>
          <cell r="L1591">
            <v>13614.72</v>
          </cell>
          <cell r="M1591" t="str">
            <v>EUR</v>
          </cell>
          <cell r="N1591">
            <v>14057.45</v>
          </cell>
          <cell r="P1591">
            <v>14057.45</v>
          </cell>
          <cell r="Q1591">
            <v>14057.45</v>
          </cell>
          <cell r="R1591">
            <v>-442.73</v>
          </cell>
          <cell r="S1591">
            <v>-442.73</v>
          </cell>
          <cell r="T1591">
            <v>0</v>
          </cell>
        </row>
        <row r="1592">
          <cell r="B1592">
            <v>1120000</v>
          </cell>
          <cell r="C1592" t="str">
            <v>Fertige Erz</v>
          </cell>
          <cell r="D1592" t="str">
            <v>RHZS</v>
          </cell>
          <cell r="E1592" t="str">
            <v>05792487</v>
          </cell>
          <cell r="G1592" t="str">
            <v>NIGROSIN WLF ROH FT.</v>
          </cell>
          <cell r="H1592" t="str">
            <v>RB00000514</v>
          </cell>
          <cell r="I1592" t="str">
            <v>2251</v>
          </cell>
          <cell r="J1592">
            <v>32837</v>
          </cell>
          <cell r="K1592" t="str">
            <v>KG</v>
          </cell>
          <cell r="L1592">
            <v>52135.3</v>
          </cell>
          <cell r="M1592" t="str">
            <v>EUR</v>
          </cell>
          <cell r="N1592">
            <v>55353.33</v>
          </cell>
          <cell r="P1592">
            <v>55353.33</v>
          </cell>
          <cell r="Q1592">
            <v>55353.33</v>
          </cell>
          <cell r="R1592">
            <v>-3218.03</v>
          </cell>
          <cell r="S1592">
            <v>-3218.03</v>
          </cell>
          <cell r="T1592">
            <v>0</v>
          </cell>
        </row>
        <row r="1593">
          <cell r="B1593">
            <v>1120000</v>
          </cell>
          <cell r="C1593" t="str">
            <v>Fertige Erz</v>
          </cell>
          <cell r="D1593" t="str">
            <v>RHZS</v>
          </cell>
          <cell r="E1593" t="str">
            <v>05694191</v>
          </cell>
          <cell r="G1593" t="str">
            <v>DIAZOBARBITURSÄURE F</v>
          </cell>
          <cell r="H1593" t="str">
            <v>RB00000514</v>
          </cell>
          <cell r="I1593" t="str">
            <v>2251</v>
          </cell>
          <cell r="J1593">
            <v>31915</v>
          </cell>
          <cell r="K1593" t="str">
            <v>KG</v>
          </cell>
          <cell r="L1593">
            <v>349213.96</v>
          </cell>
          <cell r="M1593" t="str">
            <v>EUR</v>
          </cell>
          <cell r="N1593">
            <v>328491.52000000002</v>
          </cell>
          <cell r="P1593">
            <v>328491.52000000002</v>
          </cell>
          <cell r="Q1593">
            <v>328491.52000000002</v>
          </cell>
          <cell r="R1593">
            <v>20722.439999999999</v>
          </cell>
          <cell r="S1593">
            <v>20722.439999999999</v>
          </cell>
          <cell r="T1593">
            <v>0</v>
          </cell>
        </row>
        <row r="1594">
          <cell r="B1594">
            <v>1120000</v>
          </cell>
          <cell r="C1594" t="str">
            <v>Fertige Erz</v>
          </cell>
          <cell r="D1594" t="str">
            <v>RHZS</v>
          </cell>
          <cell r="E1594" t="str">
            <v>05477840</v>
          </cell>
          <cell r="G1594" t="str">
            <v>CERES ORANGE OS/1 AB</v>
          </cell>
          <cell r="H1594" t="str">
            <v>RB00000514</v>
          </cell>
          <cell r="I1594" t="str">
            <v>2251</v>
          </cell>
          <cell r="J1594">
            <v>4070</v>
          </cell>
          <cell r="K1594" t="str">
            <v>KG</v>
          </cell>
          <cell r="L1594">
            <v>31277.14</v>
          </cell>
          <cell r="M1594" t="str">
            <v>EUR</v>
          </cell>
          <cell r="N1594">
            <v>31277.14</v>
          </cell>
          <cell r="P1594">
            <v>31277.14</v>
          </cell>
          <cell r="Q1594">
            <v>31277.14</v>
          </cell>
          <cell r="R1594">
            <v>0</v>
          </cell>
          <cell r="S1594">
            <v>0</v>
          </cell>
          <cell r="T1594">
            <v>0</v>
          </cell>
        </row>
        <row r="1595">
          <cell r="B1595">
            <v>1120000</v>
          </cell>
          <cell r="C1595" t="str">
            <v>Fertige Erz</v>
          </cell>
          <cell r="D1595" t="str">
            <v>RHZS</v>
          </cell>
          <cell r="E1595" t="str">
            <v>05229197</v>
          </cell>
          <cell r="G1595" t="str">
            <v>LEVANOX GELB 1420 LF</v>
          </cell>
          <cell r="H1595" t="str">
            <v>RB00000514</v>
          </cell>
          <cell r="I1595" t="str">
            <v>2251</v>
          </cell>
          <cell r="J1595">
            <v>34</v>
          </cell>
          <cell r="K1595" t="str">
            <v>KG</v>
          </cell>
          <cell r="L1595">
            <v>48.45</v>
          </cell>
          <cell r="M1595" t="str">
            <v>EUR</v>
          </cell>
          <cell r="N1595">
            <v>53.55</v>
          </cell>
          <cell r="P1595">
            <v>53.55</v>
          </cell>
          <cell r="Q1595">
            <v>53.55</v>
          </cell>
          <cell r="R1595">
            <v>-5.0999999999999996</v>
          </cell>
          <cell r="S1595">
            <v>-5.0999999999999996</v>
          </cell>
          <cell r="T1595">
            <v>0</v>
          </cell>
        </row>
        <row r="1596">
          <cell r="B1596">
            <v>1120000</v>
          </cell>
          <cell r="C1596" t="str">
            <v>Fertige Erz</v>
          </cell>
          <cell r="D1596" t="str">
            <v>RHZS</v>
          </cell>
          <cell r="E1596" t="str">
            <v>04315611</v>
          </cell>
          <cell r="G1596" t="str">
            <v>MACROLEX VIOLETT 3B</v>
          </cell>
          <cell r="H1596" t="str">
            <v>RB00000514</v>
          </cell>
          <cell r="I1596" t="str">
            <v>2251</v>
          </cell>
          <cell r="J1596">
            <v>4485</v>
          </cell>
          <cell r="K1596" t="str">
            <v>KG</v>
          </cell>
          <cell r="L1596">
            <v>102376.4</v>
          </cell>
          <cell r="M1596" t="str">
            <v>EUR</v>
          </cell>
          <cell r="N1596">
            <v>66359.16</v>
          </cell>
          <cell r="P1596">
            <v>102746.42</v>
          </cell>
          <cell r="Q1596">
            <v>66359.16</v>
          </cell>
          <cell r="R1596">
            <v>36017.24</v>
          </cell>
          <cell r="S1596">
            <v>-370.02</v>
          </cell>
          <cell r="T1596">
            <v>36387.26</v>
          </cell>
        </row>
        <row r="1597">
          <cell r="B1597">
            <v>1120000</v>
          </cell>
          <cell r="C1597" t="str">
            <v>Fertige Erz</v>
          </cell>
          <cell r="D1597" t="str">
            <v>RHKF</v>
          </cell>
          <cell r="E1597" t="str">
            <v>04315417</v>
          </cell>
          <cell r="G1597" t="str">
            <v>MACROLEX VIOLETT 3B</v>
          </cell>
          <cell r="H1597" t="str">
            <v>RB00000514</v>
          </cell>
          <cell r="I1597" t="str">
            <v>2251</v>
          </cell>
          <cell r="J1597">
            <v>12</v>
          </cell>
          <cell r="K1597" t="str">
            <v>KG</v>
          </cell>
          <cell r="L1597">
            <v>246.62</v>
          </cell>
          <cell r="M1597" t="str">
            <v>EUR</v>
          </cell>
          <cell r="N1597">
            <v>101.31</v>
          </cell>
          <cell r="P1597">
            <v>251.63</v>
          </cell>
          <cell r="Q1597">
            <v>101.31</v>
          </cell>
          <cell r="R1597">
            <v>145.31</v>
          </cell>
          <cell r="S1597">
            <v>-5.01</v>
          </cell>
          <cell r="T1597">
            <v>150.32</v>
          </cell>
        </row>
        <row r="1598">
          <cell r="B1598">
            <v>1120000</v>
          </cell>
          <cell r="C1598" t="str">
            <v>Fertige Erz</v>
          </cell>
          <cell r="D1598" t="str">
            <v>RHZS</v>
          </cell>
          <cell r="E1598" t="str">
            <v>04315417</v>
          </cell>
          <cell r="G1598" t="str">
            <v>MACROLEX VIOLETT 3B</v>
          </cell>
          <cell r="H1598" t="str">
            <v>RB00000514</v>
          </cell>
          <cell r="I1598" t="str">
            <v>2251</v>
          </cell>
          <cell r="J1598">
            <v>1425</v>
          </cell>
          <cell r="K1598" t="str">
            <v>KG</v>
          </cell>
          <cell r="L1598">
            <v>29285.89</v>
          </cell>
          <cell r="M1598" t="str">
            <v>EUR</v>
          </cell>
          <cell r="N1598">
            <v>12030.99</v>
          </cell>
          <cell r="P1598">
            <v>29881.25</v>
          </cell>
          <cell r="Q1598">
            <v>12030.99</v>
          </cell>
          <cell r="R1598">
            <v>17254.900000000001</v>
          </cell>
          <cell r="S1598">
            <v>-595.36</v>
          </cell>
          <cell r="T1598">
            <v>17850.259999999998</v>
          </cell>
        </row>
        <row r="1599">
          <cell r="B1599">
            <v>1120000</v>
          </cell>
          <cell r="C1599" t="str">
            <v>Fertige Erz</v>
          </cell>
          <cell r="D1599" t="str">
            <v>RHZS</v>
          </cell>
          <cell r="E1599" t="str">
            <v>04313481</v>
          </cell>
          <cell r="G1599" t="str">
            <v>MACROLEX GELB 6G FG</v>
          </cell>
          <cell r="H1599" t="str">
            <v>RB00000514</v>
          </cell>
          <cell r="I1599" t="str">
            <v>2251</v>
          </cell>
          <cell r="J1599">
            <v>98.5</v>
          </cell>
          <cell r="K1599" t="str">
            <v>KG</v>
          </cell>
          <cell r="L1599">
            <v>2835.73</v>
          </cell>
          <cell r="M1599" t="str">
            <v>EUR</v>
          </cell>
          <cell r="N1599">
            <v>3145.22</v>
          </cell>
          <cell r="P1599">
            <v>3086.99</v>
          </cell>
          <cell r="Q1599">
            <v>3086.99</v>
          </cell>
          <cell r="R1599">
            <v>-251.26</v>
          </cell>
          <cell r="S1599">
            <v>-251.26</v>
          </cell>
          <cell r="T1599">
            <v>0</v>
          </cell>
        </row>
        <row r="1600">
          <cell r="B1600">
            <v>1120000</v>
          </cell>
          <cell r="C1600" t="str">
            <v>Fertige Erz</v>
          </cell>
          <cell r="D1600" t="str">
            <v>RHZS</v>
          </cell>
          <cell r="E1600" t="str">
            <v>04313430</v>
          </cell>
          <cell r="G1600" t="str">
            <v>MACROLEX GELB 6G GRA</v>
          </cell>
          <cell r="H1600" t="str">
            <v>RB00000514</v>
          </cell>
          <cell r="I1600" t="str">
            <v>2251</v>
          </cell>
          <cell r="J1600">
            <v>1494.5</v>
          </cell>
          <cell r="K1600" t="str">
            <v>KG</v>
          </cell>
          <cell r="L1600">
            <v>40268.25</v>
          </cell>
          <cell r="M1600" t="str">
            <v>EUR</v>
          </cell>
          <cell r="N1600">
            <v>45471.06</v>
          </cell>
          <cell r="P1600">
            <v>44857.120000000003</v>
          </cell>
          <cell r="Q1600">
            <v>44857.120000000003</v>
          </cell>
          <cell r="R1600">
            <v>-4588.87</v>
          </cell>
          <cell r="S1600">
            <v>-4588.87</v>
          </cell>
          <cell r="T1600">
            <v>0</v>
          </cell>
        </row>
        <row r="1601">
          <cell r="B1601">
            <v>1120000</v>
          </cell>
          <cell r="C1601" t="str">
            <v>Fertige Erz</v>
          </cell>
          <cell r="D1601" t="str">
            <v>RHBR</v>
          </cell>
          <cell r="E1601" t="str">
            <v>04313287</v>
          </cell>
          <cell r="G1601" t="str">
            <v>MACROLEX GELB 6G   /</v>
          </cell>
          <cell r="H1601" t="str">
            <v>RB00000514</v>
          </cell>
          <cell r="I1601" t="str">
            <v>2251</v>
          </cell>
          <cell r="J1601">
            <v>200</v>
          </cell>
          <cell r="K1601" t="str">
            <v>KG</v>
          </cell>
          <cell r="L1601">
            <v>5524.5</v>
          </cell>
          <cell r="M1601" t="str">
            <v>EUR</v>
          </cell>
          <cell r="N1601">
            <v>7350.1</v>
          </cell>
          <cell r="P1601">
            <v>6198.78</v>
          </cell>
          <cell r="Q1601">
            <v>6198.78</v>
          </cell>
          <cell r="R1601">
            <v>-674.28</v>
          </cell>
          <cell r="S1601">
            <v>-674.28</v>
          </cell>
          <cell r="T1601">
            <v>0</v>
          </cell>
        </row>
        <row r="1602">
          <cell r="B1602">
            <v>1120000</v>
          </cell>
          <cell r="C1602" t="str">
            <v>Fertige Erz</v>
          </cell>
          <cell r="D1602" t="str">
            <v>RHZS</v>
          </cell>
          <cell r="E1602" t="str">
            <v>04313287</v>
          </cell>
          <cell r="G1602" t="str">
            <v>MACROLEX GELB 6G   /</v>
          </cell>
          <cell r="H1602" t="str">
            <v>RB00000514</v>
          </cell>
          <cell r="I1602" t="str">
            <v>2251</v>
          </cell>
          <cell r="J1602">
            <v>6396.5</v>
          </cell>
          <cell r="K1602" t="str">
            <v>KG</v>
          </cell>
          <cell r="L1602">
            <v>176687.32</v>
          </cell>
          <cell r="M1602" t="str">
            <v>EUR</v>
          </cell>
          <cell r="N1602">
            <v>235074.57</v>
          </cell>
          <cell r="P1602">
            <v>198252.48</v>
          </cell>
          <cell r="Q1602">
            <v>198252.48</v>
          </cell>
          <cell r="R1602">
            <v>-21565.16</v>
          </cell>
          <cell r="S1602">
            <v>-21565.16</v>
          </cell>
          <cell r="T1602">
            <v>0</v>
          </cell>
        </row>
        <row r="1603">
          <cell r="B1603">
            <v>1120000</v>
          </cell>
          <cell r="C1603" t="str">
            <v>Fertige Erz</v>
          </cell>
          <cell r="D1603" t="str">
            <v>RHKF</v>
          </cell>
          <cell r="E1603" t="str">
            <v>03936043</v>
          </cell>
          <cell r="G1603" t="str">
            <v>NIGROSINLACKSCHWARZ</v>
          </cell>
          <cell r="H1603" t="str">
            <v>RB00000514</v>
          </cell>
          <cell r="I1603" t="str">
            <v>2251</v>
          </cell>
          <cell r="J1603">
            <v>33.25</v>
          </cell>
          <cell r="K1603" t="str">
            <v>KG</v>
          </cell>
          <cell r="L1603">
            <v>152.94999999999999</v>
          </cell>
          <cell r="M1603" t="str">
            <v>EUR</v>
          </cell>
          <cell r="N1603">
            <v>479.54</v>
          </cell>
          <cell r="P1603">
            <v>159.68</v>
          </cell>
          <cell r="Q1603">
            <v>159.68</v>
          </cell>
          <cell r="R1603">
            <v>-6.73</v>
          </cell>
          <cell r="S1603">
            <v>-6.73</v>
          </cell>
          <cell r="T1603">
            <v>0</v>
          </cell>
        </row>
        <row r="1604">
          <cell r="B1604">
            <v>1120000</v>
          </cell>
          <cell r="C1604" t="str">
            <v>Fertige Erz</v>
          </cell>
          <cell r="D1604" t="str">
            <v>RHU2</v>
          </cell>
          <cell r="E1604" t="str">
            <v>03936043</v>
          </cell>
          <cell r="G1604" t="str">
            <v>NIGROSINLACKSCHWARZ</v>
          </cell>
          <cell r="H1604" t="str">
            <v>RB00000514</v>
          </cell>
          <cell r="I1604" t="str">
            <v>2251</v>
          </cell>
          <cell r="J1604">
            <v>800</v>
          </cell>
          <cell r="K1604" t="str">
            <v>KG</v>
          </cell>
          <cell r="L1604">
            <v>3680.16</v>
          </cell>
          <cell r="M1604" t="str">
            <v>EUR</v>
          </cell>
          <cell r="N1604">
            <v>11537.76</v>
          </cell>
          <cell r="P1604">
            <v>3842</v>
          </cell>
          <cell r="Q1604">
            <v>3842</v>
          </cell>
          <cell r="R1604">
            <v>-161.84</v>
          </cell>
          <cell r="S1604">
            <v>-161.84</v>
          </cell>
          <cell r="T1604">
            <v>0</v>
          </cell>
        </row>
        <row r="1605">
          <cell r="B1605">
            <v>1120000</v>
          </cell>
          <cell r="C1605" t="str">
            <v>Fertige Erz</v>
          </cell>
          <cell r="D1605" t="str">
            <v>RHZS</v>
          </cell>
          <cell r="E1605" t="str">
            <v>03936043</v>
          </cell>
          <cell r="G1605" t="str">
            <v>NIGROSINLACKSCHWARZ</v>
          </cell>
          <cell r="H1605" t="str">
            <v>RB00000514</v>
          </cell>
          <cell r="I1605" t="str">
            <v>2251</v>
          </cell>
          <cell r="J1605">
            <v>3107.7</v>
          </cell>
          <cell r="K1605" t="str">
            <v>KG</v>
          </cell>
          <cell r="L1605">
            <v>14866.3</v>
          </cell>
          <cell r="M1605" t="str">
            <v>EUR</v>
          </cell>
          <cell r="N1605">
            <v>44819.87</v>
          </cell>
          <cell r="P1605">
            <v>15023.24</v>
          </cell>
          <cell r="Q1605">
            <v>15023.24</v>
          </cell>
          <cell r="R1605">
            <v>-156.94</v>
          </cell>
          <cell r="S1605">
            <v>-156.94</v>
          </cell>
          <cell r="T1605">
            <v>0</v>
          </cell>
        </row>
        <row r="1606">
          <cell r="B1606">
            <v>1120000</v>
          </cell>
          <cell r="C1606" t="str">
            <v>Fertige Erz</v>
          </cell>
          <cell r="D1606" t="str">
            <v>RHZS</v>
          </cell>
          <cell r="E1606" t="str">
            <v>03918495</v>
          </cell>
          <cell r="G1606" t="str">
            <v>GELBPIGMENT E4GN-GT</v>
          </cell>
          <cell r="H1606" t="str">
            <v>RB00000514</v>
          </cell>
          <cell r="I1606" t="str">
            <v>2251</v>
          </cell>
          <cell r="J1606">
            <v>8111</v>
          </cell>
          <cell r="K1606" t="str">
            <v>KG</v>
          </cell>
          <cell r="L1606">
            <v>130476.81</v>
          </cell>
          <cell r="M1606" t="str">
            <v>EUR</v>
          </cell>
          <cell r="N1606">
            <v>128741.85</v>
          </cell>
          <cell r="P1606">
            <v>128741.85</v>
          </cell>
          <cell r="Q1606">
            <v>128741.85</v>
          </cell>
          <cell r="R1606">
            <v>1734.96</v>
          </cell>
          <cell r="S1606">
            <v>1734.96</v>
          </cell>
          <cell r="T1606">
            <v>0</v>
          </cell>
        </row>
        <row r="1607">
          <cell r="B1607">
            <v>1120000</v>
          </cell>
          <cell r="C1607" t="str">
            <v>Fertige Erz</v>
          </cell>
          <cell r="D1607" t="str">
            <v>RHZS</v>
          </cell>
          <cell r="E1607" t="str">
            <v>03878698</v>
          </cell>
          <cell r="G1607" t="str">
            <v>CERES ORANGE 60/1</v>
          </cell>
          <cell r="H1607" t="str">
            <v>RB00000514</v>
          </cell>
          <cell r="I1607" t="str">
            <v>2251</v>
          </cell>
          <cell r="J1607">
            <v>3479.5</v>
          </cell>
          <cell r="K1607" t="str">
            <v>KG</v>
          </cell>
          <cell r="L1607">
            <v>71911.53</v>
          </cell>
          <cell r="M1607" t="str">
            <v>EUR</v>
          </cell>
          <cell r="N1607">
            <v>53398.84</v>
          </cell>
          <cell r="P1607">
            <v>71911.53</v>
          </cell>
          <cell r="Q1607">
            <v>53398.84</v>
          </cell>
          <cell r="R1607">
            <v>18512.689999999999</v>
          </cell>
          <cell r="S1607">
            <v>0</v>
          </cell>
          <cell r="T1607">
            <v>18512.689999999999</v>
          </cell>
        </row>
        <row r="1608">
          <cell r="B1608">
            <v>1120000</v>
          </cell>
          <cell r="C1608" t="str">
            <v>Fertige Erz</v>
          </cell>
          <cell r="D1608" t="str">
            <v>RHZS</v>
          </cell>
          <cell r="E1608" t="str">
            <v>03861876</v>
          </cell>
          <cell r="G1608" t="str">
            <v>PREVENTOL BIT 20 N</v>
          </cell>
          <cell r="H1608" t="str">
            <v>RB00000514</v>
          </cell>
          <cell r="I1608" t="str">
            <v>2251</v>
          </cell>
          <cell r="J1608">
            <v>684.18299999999999</v>
          </cell>
          <cell r="K1608" t="str">
            <v>KG</v>
          </cell>
          <cell r="L1608">
            <v>2297.89</v>
          </cell>
          <cell r="M1608" t="str">
            <v>EUR</v>
          </cell>
          <cell r="N1608">
            <v>2135.61</v>
          </cell>
          <cell r="P1608">
            <v>2135.61</v>
          </cell>
          <cell r="Q1608">
            <v>2135.61</v>
          </cell>
          <cell r="R1608">
            <v>162.28</v>
          </cell>
          <cell r="S1608">
            <v>162.28</v>
          </cell>
          <cell r="T1608">
            <v>0</v>
          </cell>
        </row>
        <row r="1609">
          <cell r="B1609">
            <v>1120000</v>
          </cell>
          <cell r="C1609" t="str">
            <v>Fertige Erz</v>
          </cell>
          <cell r="D1609" t="str">
            <v>RHZS</v>
          </cell>
          <cell r="E1609" t="str">
            <v>03859650</v>
          </cell>
          <cell r="G1609" t="str">
            <v>GELBPIGMENT E4GN-GT</v>
          </cell>
          <cell r="H1609" t="str">
            <v>RB00000514</v>
          </cell>
          <cell r="I1609" t="str">
            <v>2251</v>
          </cell>
          <cell r="J1609">
            <v>3531</v>
          </cell>
          <cell r="K1609" t="str">
            <v>KG</v>
          </cell>
          <cell r="L1609">
            <v>55850.18</v>
          </cell>
          <cell r="M1609" t="str">
            <v>EUR</v>
          </cell>
          <cell r="N1609">
            <v>58542.92</v>
          </cell>
          <cell r="P1609">
            <v>58542.92</v>
          </cell>
          <cell r="Q1609">
            <v>58542.92</v>
          </cell>
          <cell r="R1609">
            <v>-2692.74</v>
          </cell>
          <cell r="S1609">
            <v>-2692.74</v>
          </cell>
          <cell r="T1609">
            <v>0</v>
          </cell>
        </row>
        <row r="1610">
          <cell r="B1610">
            <v>1120000</v>
          </cell>
          <cell r="C1610" t="str">
            <v>Fertige Erz</v>
          </cell>
          <cell r="D1610" t="str">
            <v>RHBR</v>
          </cell>
          <cell r="E1610" t="str">
            <v>03847695</v>
          </cell>
          <cell r="G1610" t="str">
            <v>MACROLEX GELB 3G   /</v>
          </cell>
          <cell r="H1610" t="str">
            <v>RB00000514</v>
          </cell>
          <cell r="I1610" t="str">
            <v>2251</v>
          </cell>
          <cell r="J1610">
            <v>425</v>
          </cell>
          <cell r="K1610" t="str">
            <v>KG</v>
          </cell>
          <cell r="L1610">
            <v>6140.36</v>
          </cell>
          <cell r="M1610" t="str">
            <v>EUR</v>
          </cell>
          <cell r="N1610">
            <v>3176.79</v>
          </cell>
          <cell r="P1610">
            <v>6370.2</v>
          </cell>
          <cell r="Q1610">
            <v>3176.79</v>
          </cell>
          <cell r="R1610">
            <v>2963.57</v>
          </cell>
          <cell r="S1610">
            <v>-229.84</v>
          </cell>
          <cell r="T1610">
            <v>3193.41</v>
          </cell>
        </row>
        <row r="1611">
          <cell r="B1611">
            <v>1120000</v>
          </cell>
          <cell r="C1611" t="str">
            <v>Fertige Erz</v>
          </cell>
          <cell r="D1611" t="str">
            <v>RHZS</v>
          </cell>
          <cell r="E1611" t="str">
            <v>03847695</v>
          </cell>
          <cell r="G1611" t="str">
            <v>MACROLEX GELB 3G   /</v>
          </cell>
          <cell r="H1611" t="str">
            <v>RB00000514</v>
          </cell>
          <cell r="I1611" t="str">
            <v>2251</v>
          </cell>
          <cell r="J1611">
            <v>24286.5</v>
          </cell>
          <cell r="K1611" t="str">
            <v>KG</v>
          </cell>
          <cell r="L1611">
            <v>350888.92</v>
          </cell>
          <cell r="M1611" t="str">
            <v>EUR</v>
          </cell>
          <cell r="N1611">
            <v>181536.73</v>
          </cell>
          <cell r="P1611">
            <v>364023.06</v>
          </cell>
          <cell r="Q1611">
            <v>181536.73</v>
          </cell>
          <cell r="R1611">
            <v>169352.19</v>
          </cell>
          <cell r="S1611">
            <v>-13134.14</v>
          </cell>
          <cell r="T1611">
            <v>182486.33</v>
          </cell>
        </row>
        <row r="1612">
          <cell r="B1612">
            <v>1120000</v>
          </cell>
          <cell r="C1612" t="str">
            <v>Fertige Erz</v>
          </cell>
          <cell r="D1612" t="str">
            <v>RHBR</v>
          </cell>
          <cell r="E1612" t="str">
            <v>03818385</v>
          </cell>
          <cell r="G1612" t="str">
            <v>MACROLEX ROT B</v>
          </cell>
          <cell r="H1612" t="str">
            <v>RB00000514</v>
          </cell>
          <cell r="I1612" t="str">
            <v>2251</v>
          </cell>
          <cell r="J1612">
            <v>60</v>
          </cell>
          <cell r="K1612" t="str">
            <v>KG</v>
          </cell>
          <cell r="L1612">
            <v>1886.12</v>
          </cell>
          <cell r="M1612" t="str">
            <v>EUR</v>
          </cell>
          <cell r="N1612">
            <v>2711.46</v>
          </cell>
          <cell r="P1612">
            <v>2020.06</v>
          </cell>
          <cell r="Q1612">
            <v>2020.06</v>
          </cell>
          <cell r="R1612">
            <v>-133.94</v>
          </cell>
          <cell r="S1612">
            <v>-133.94</v>
          </cell>
          <cell r="T1612">
            <v>0</v>
          </cell>
        </row>
        <row r="1613">
          <cell r="B1613">
            <v>1120000</v>
          </cell>
          <cell r="C1613" t="str">
            <v>Fertige Erz</v>
          </cell>
          <cell r="D1613" t="str">
            <v>RHKF</v>
          </cell>
          <cell r="E1613" t="str">
            <v>03818385</v>
          </cell>
          <cell r="G1613" t="str">
            <v>MACROLEX ROT B</v>
          </cell>
          <cell r="H1613" t="str">
            <v>RB00000514</v>
          </cell>
          <cell r="I1613" t="str">
            <v>2251</v>
          </cell>
          <cell r="J1613">
            <v>10</v>
          </cell>
          <cell r="K1613" t="str">
            <v>KG</v>
          </cell>
          <cell r="L1613">
            <v>314.35000000000002</v>
          </cell>
          <cell r="M1613" t="str">
            <v>EUR</v>
          </cell>
          <cell r="N1613">
            <v>451.91</v>
          </cell>
          <cell r="P1613">
            <v>336.68</v>
          </cell>
          <cell r="Q1613">
            <v>336.68</v>
          </cell>
          <cell r="R1613">
            <v>-22.33</v>
          </cell>
          <cell r="S1613">
            <v>-22.33</v>
          </cell>
          <cell r="T1613">
            <v>0</v>
          </cell>
        </row>
        <row r="1614">
          <cell r="B1614">
            <v>1120000</v>
          </cell>
          <cell r="C1614" t="str">
            <v>Fertige Erz</v>
          </cell>
          <cell r="D1614" t="str">
            <v>RHZS</v>
          </cell>
          <cell r="E1614" t="str">
            <v>03818385</v>
          </cell>
          <cell r="G1614" t="str">
            <v>MACROLEX ROT B</v>
          </cell>
          <cell r="H1614" t="str">
            <v>RB00000514</v>
          </cell>
          <cell r="I1614" t="str">
            <v>2251</v>
          </cell>
          <cell r="J1614">
            <v>2470</v>
          </cell>
          <cell r="K1614" t="str">
            <v>KG</v>
          </cell>
          <cell r="L1614">
            <v>77645.45</v>
          </cell>
          <cell r="M1614" t="str">
            <v>EUR</v>
          </cell>
          <cell r="N1614">
            <v>111621.52</v>
          </cell>
          <cell r="P1614">
            <v>83159.22</v>
          </cell>
          <cell r="Q1614">
            <v>83159.22</v>
          </cell>
          <cell r="R1614">
            <v>-5513.77</v>
          </cell>
          <cell r="S1614">
            <v>-5513.77</v>
          </cell>
          <cell r="T1614">
            <v>0</v>
          </cell>
        </row>
        <row r="1615">
          <cell r="B1615">
            <v>1120000</v>
          </cell>
          <cell r="C1615" t="str">
            <v>Fertige Erz</v>
          </cell>
          <cell r="D1615" t="str">
            <v>RHBR</v>
          </cell>
          <cell r="E1615" t="str">
            <v>03782623</v>
          </cell>
          <cell r="G1615" t="str">
            <v>MACROLEX ORANGE 3G G</v>
          </cell>
          <cell r="H1615" t="str">
            <v>RB00000514</v>
          </cell>
          <cell r="I1615" t="str">
            <v>2251</v>
          </cell>
          <cell r="J1615">
            <v>690</v>
          </cell>
          <cell r="K1615" t="str">
            <v>KG</v>
          </cell>
          <cell r="L1615">
            <v>12259.99</v>
          </cell>
          <cell r="M1615" t="str">
            <v>EUR</v>
          </cell>
          <cell r="N1615">
            <v>14670.85</v>
          </cell>
          <cell r="P1615">
            <v>12806.26</v>
          </cell>
          <cell r="Q1615">
            <v>12806.26</v>
          </cell>
          <cell r="R1615">
            <v>-546.27</v>
          </cell>
          <cell r="S1615">
            <v>-546.27</v>
          </cell>
          <cell r="T1615">
            <v>0</v>
          </cell>
        </row>
        <row r="1616">
          <cell r="B1616">
            <v>1120000</v>
          </cell>
          <cell r="C1616" t="str">
            <v>Fertige Erz</v>
          </cell>
          <cell r="D1616" t="str">
            <v>RHZS</v>
          </cell>
          <cell r="E1616" t="str">
            <v>03782623</v>
          </cell>
          <cell r="G1616" t="str">
            <v>MACROLEX ORANGE 3G G</v>
          </cell>
          <cell r="H1616" t="str">
            <v>RB00000514</v>
          </cell>
          <cell r="I1616" t="str">
            <v>2251</v>
          </cell>
          <cell r="J1616">
            <v>3129</v>
          </cell>
          <cell r="K1616" t="str">
            <v>KG</v>
          </cell>
          <cell r="L1616">
            <v>55596.35</v>
          </cell>
          <cell r="M1616" t="str">
            <v>EUR</v>
          </cell>
          <cell r="N1616">
            <v>66529.11</v>
          </cell>
          <cell r="P1616">
            <v>58073.61</v>
          </cell>
          <cell r="Q1616">
            <v>58073.61</v>
          </cell>
          <cell r="R1616">
            <v>-2477.2600000000002</v>
          </cell>
          <cell r="S1616">
            <v>-2477.2600000000002</v>
          </cell>
          <cell r="T1616">
            <v>0</v>
          </cell>
        </row>
        <row r="1617">
          <cell r="B1617">
            <v>1120000</v>
          </cell>
          <cell r="C1617" t="str">
            <v>Fertige Erz</v>
          </cell>
          <cell r="D1617" t="str">
            <v>RHU2</v>
          </cell>
          <cell r="E1617" t="str">
            <v>03772431</v>
          </cell>
          <cell r="G1617" t="str">
            <v>BAYSCRIPT CYAN BA FL</v>
          </cell>
          <cell r="H1617" t="str">
            <v>RB00000514</v>
          </cell>
          <cell r="I1617" t="str">
            <v>2251</v>
          </cell>
          <cell r="J1617">
            <v>360</v>
          </cell>
          <cell r="K1617" t="str">
            <v>KG</v>
          </cell>
          <cell r="L1617">
            <v>552.96</v>
          </cell>
          <cell r="M1617" t="str">
            <v>EUR</v>
          </cell>
          <cell r="N1617">
            <v>6582.71</v>
          </cell>
          <cell r="P1617">
            <v>552.96</v>
          </cell>
          <cell r="Q1617">
            <v>552.96</v>
          </cell>
          <cell r="R1617">
            <v>0</v>
          </cell>
          <cell r="S1617">
            <v>0</v>
          </cell>
          <cell r="T1617">
            <v>0</v>
          </cell>
        </row>
        <row r="1618">
          <cell r="B1618">
            <v>1120000</v>
          </cell>
          <cell r="C1618" t="str">
            <v>Fertige Erz</v>
          </cell>
          <cell r="D1618" t="str">
            <v>RHZS</v>
          </cell>
          <cell r="E1618" t="str">
            <v>03772431</v>
          </cell>
          <cell r="G1618" t="str">
            <v>BAYSCRIPT CYAN BA FL</v>
          </cell>
          <cell r="H1618" t="str">
            <v>RB00000514</v>
          </cell>
          <cell r="I1618" t="str">
            <v>2251</v>
          </cell>
          <cell r="J1618">
            <v>377</v>
          </cell>
          <cell r="K1618" t="str">
            <v>KG</v>
          </cell>
          <cell r="L1618">
            <v>1409.34</v>
          </cell>
          <cell r="M1618" t="str">
            <v>EUR</v>
          </cell>
          <cell r="N1618">
            <v>6893.56</v>
          </cell>
          <cell r="P1618">
            <v>625.74</v>
          </cell>
          <cell r="Q1618">
            <v>625.74</v>
          </cell>
          <cell r="R1618">
            <v>783.6</v>
          </cell>
          <cell r="S1618">
            <v>783.6</v>
          </cell>
          <cell r="T1618">
            <v>0</v>
          </cell>
        </row>
        <row r="1619">
          <cell r="B1619">
            <v>1120000</v>
          </cell>
          <cell r="C1619" t="str">
            <v>Fertige Erz</v>
          </cell>
          <cell r="D1619" t="str">
            <v>RHKF</v>
          </cell>
          <cell r="E1619" t="str">
            <v>03771044</v>
          </cell>
          <cell r="G1619" t="str">
            <v>BAYPLAST GELB G GRAN</v>
          </cell>
          <cell r="H1619" t="str">
            <v>RB00000514</v>
          </cell>
          <cell r="I1619" t="str">
            <v>2251</v>
          </cell>
          <cell r="J1619">
            <v>28.3</v>
          </cell>
          <cell r="K1619" t="str">
            <v>KG</v>
          </cell>
          <cell r="L1619">
            <v>1015.46</v>
          </cell>
          <cell r="M1619" t="str">
            <v>EUR</v>
          </cell>
          <cell r="N1619">
            <v>1194.19</v>
          </cell>
          <cell r="P1619">
            <v>1233.0999999999999</v>
          </cell>
          <cell r="Q1619">
            <v>1194.19</v>
          </cell>
          <cell r="R1619">
            <v>-178.73</v>
          </cell>
          <cell r="S1619">
            <v>-217.64</v>
          </cell>
          <cell r="T1619">
            <v>38.909999999999997</v>
          </cell>
        </row>
        <row r="1620">
          <cell r="B1620">
            <v>1120000</v>
          </cell>
          <cell r="C1620" t="str">
            <v>Fertige Erz</v>
          </cell>
          <cell r="D1620" t="str">
            <v>RHZS</v>
          </cell>
          <cell r="E1620" t="str">
            <v>03771044</v>
          </cell>
          <cell r="G1620" t="str">
            <v>BAYPLAST GELB G GRAN</v>
          </cell>
          <cell r="H1620" t="str">
            <v>RB00000514</v>
          </cell>
          <cell r="I1620" t="str">
            <v>2251</v>
          </cell>
          <cell r="J1620">
            <v>7545</v>
          </cell>
          <cell r="K1620" t="str">
            <v>KG</v>
          </cell>
          <cell r="L1620">
            <v>270728.94</v>
          </cell>
          <cell r="M1620" t="str">
            <v>EUR</v>
          </cell>
          <cell r="N1620">
            <v>318380.14</v>
          </cell>
          <cell r="P1620">
            <v>328755.27</v>
          </cell>
          <cell r="Q1620">
            <v>318380.14</v>
          </cell>
          <cell r="R1620">
            <v>-47651.199999999997</v>
          </cell>
          <cell r="S1620">
            <v>-58026.33</v>
          </cell>
          <cell r="T1620">
            <v>10375.129999999999</v>
          </cell>
        </row>
        <row r="1621">
          <cell r="B1621">
            <v>1120000</v>
          </cell>
          <cell r="C1621" t="str">
            <v>Fertige Erz</v>
          </cell>
          <cell r="D1621" t="str">
            <v>RHZS</v>
          </cell>
          <cell r="E1621" t="str">
            <v>03765273</v>
          </cell>
          <cell r="G1621" t="str">
            <v>CERES BLAU XR-RF FG</v>
          </cell>
          <cell r="H1621" t="str">
            <v>RB00000514</v>
          </cell>
          <cell r="I1621" t="str">
            <v>2251</v>
          </cell>
          <cell r="J1621">
            <v>1265</v>
          </cell>
          <cell r="K1621" t="str">
            <v>KG</v>
          </cell>
          <cell r="L1621">
            <v>33382.46</v>
          </cell>
          <cell r="M1621" t="str">
            <v>EUR</v>
          </cell>
          <cell r="N1621">
            <v>35448.21</v>
          </cell>
          <cell r="P1621">
            <v>35448.21</v>
          </cell>
          <cell r="Q1621">
            <v>35448.21</v>
          </cell>
          <cell r="R1621">
            <v>-2065.75</v>
          </cell>
          <cell r="S1621">
            <v>-2065.75</v>
          </cell>
          <cell r="T1621">
            <v>0</v>
          </cell>
        </row>
        <row r="1622">
          <cell r="B1622">
            <v>1120000</v>
          </cell>
          <cell r="C1622" t="str">
            <v>Fertige Erz</v>
          </cell>
          <cell r="D1622" t="str">
            <v>RHZS</v>
          </cell>
          <cell r="E1622" t="str">
            <v>03765257</v>
          </cell>
          <cell r="G1622" t="str">
            <v>MACROLEX BLAU RR FG</v>
          </cell>
          <cell r="H1622" t="str">
            <v>RB00000514</v>
          </cell>
          <cell r="I1622" t="str">
            <v>2251</v>
          </cell>
          <cell r="J1622">
            <v>8665</v>
          </cell>
          <cell r="K1622" t="str">
            <v>KG</v>
          </cell>
          <cell r="L1622">
            <v>272683.21999999997</v>
          </cell>
          <cell r="M1622" t="str">
            <v>EUR</v>
          </cell>
          <cell r="N1622">
            <v>285886.08000000002</v>
          </cell>
          <cell r="P1622">
            <v>285886.08000000002</v>
          </cell>
          <cell r="Q1622">
            <v>285886.08000000002</v>
          </cell>
          <cell r="R1622">
            <v>-13202.86</v>
          </cell>
          <cell r="S1622">
            <v>-13202.86</v>
          </cell>
          <cell r="T1622">
            <v>0</v>
          </cell>
        </row>
        <row r="1623">
          <cell r="B1623">
            <v>1120000</v>
          </cell>
          <cell r="C1623" t="str">
            <v>Fertige Erz</v>
          </cell>
          <cell r="D1623" t="str">
            <v>RHZS</v>
          </cell>
          <cell r="E1623" t="str">
            <v>03765230</v>
          </cell>
          <cell r="G1623" t="str">
            <v>MACROLEX GELB G FG</v>
          </cell>
          <cell r="H1623" t="str">
            <v>RB00000514</v>
          </cell>
          <cell r="I1623" t="str">
            <v>2251</v>
          </cell>
          <cell r="J1623">
            <v>1792</v>
          </cell>
          <cell r="K1623" t="str">
            <v>KG</v>
          </cell>
          <cell r="L1623">
            <v>37752.42</v>
          </cell>
          <cell r="M1623" t="str">
            <v>EUR</v>
          </cell>
          <cell r="N1623">
            <v>36141.410000000003</v>
          </cell>
          <cell r="P1623">
            <v>36141.410000000003</v>
          </cell>
          <cell r="Q1623">
            <v>36141.410000000003</v>
          </cell>
          <cell r="R1623">
            <v>1611.01</v>
          </cell>
          <cell r="S1623">
            <v>1611.01</v>
          </cell>
          <cell r="T1623">
            <v>0</v>
          </cell>
        </row>
        <row r="1624">
          <cell r="B1624">
            <v>1120000</v>
          </cell>
          <cell r="C1624" t="str">
            <v>Fertige Erz</v>
          </cell>
          <cell r="D1624" t="str">
            <v>RHZS</v>
          </cell>
          <cell r="E1624" t="str">
            <v>03765117</v>
          </cell>
          <cell r="G1624" t="str">
            <v>MACROLEX BLAU RR GRA</v>
          </cell>
          <cell r="H1624" t="str">
            <v>RB00000514</v>
          </cell>
          <cell r="I1624" t="str">
            <v>2251</v>
          </cell>
          <cell r="J1624">
            <v>17672</v>
          </cell>
          <cell r="K1624" t="str">
            <v>KG</v>
          </cell>
          <cell r="L1624">
            <v>550025.1</v>
          </cell>
          <cell r="M1624" t="str">
            <v>EUR</v>
          </cell>
          <cell r="N1624">
            <v>573940.61</v>
          </cell>
          <cell r="P1624">
            <v>573940.61</v>
          </cell>
          <cell r="Q1624">
            <v>573940.61</v>
          </cell>
          <cell r="R1624">
            <v>-23915.51</v>
          </cell>
          <cell r="S1624">
            <v>-23915.51</v>
          </cell>
          <cell r="T1624">
            <v>0</v>
          </cell>
        </row>
        <row r="1625">
          <cell r="B1625">
            <v>1120000</v>
          </cell>
          <cell r="C1625" t="str">
            <v>Fertige Erz</v>
          </cell>
          <cell r="D1625" t="str">
            <v>RHZS</v>
          </cell>
          <cell r="E1625" t="str">
            <v>03765095</v>
          </cell>
          <cell r="G1625" t="str">
            <v>MACROLEX GELB G GRAN</v>
          </cell>
          <cell r="H1625" t="str">
            <v>RB00000514</v>
          </cell>
          <cell r="I1625" t="str">
            <v>2251</v>
          </cell>
          <cell r="J1625">
            <v>19286</v>
          </cell>
          <cell r="K1625" t="str">
            <v>KG</v>
          </cell>
          <cell r="L1625">
            <v>399640.64</v>
          </cell>
          <cell r="M1625" t="str">
            <v>EUR</v>
          </cell>
          <cell r="N1625">
            <v>379016.19</v>
          </cell>
          <cell r="P1625">
            <v>379016.19</v>
          </cell>
          <cell r="Q1625">
            <v>379016.19</v>
          </cell>
          <cell r="R1625">
            <v>20624.45</v>
          </cell>
          <cell r="S1625">
            <v>20624.45</v>
          </cell>
          <cell r="T1625">
            <v>0</v>
          </cell>
        </row>
        <row r="1626">
          <cell r="B1626">
            <v>1120000</v>
          </cell>
          <cell r="C1626" t="str">
            <v>Fertige Erz</v>
          </cell>
          <cell r="D1626" t="str">
            <v>RHZS</v>
          </cell>
          <cell r="E1626" t="str">
            <v>03749782</v>
          </cell>
          <cell r="G1626" t="str">
            <v>BAYSCRIPT CYAN BA FL</v>
          </cell>
          <cell r="H1626" t="str">
            <v>RB00000514</v>
          </cell>
          <cell r="I1626" t="str">
            <v>2251</v>
          </cell>
          <cell r="J1626">
            <v>7382</v>
          </cell>
          <cell r="K1626" t="str">
            <v>KG</v>
          </cell>
          <cell r="L1626">
            <v>25316.560000000001</v>
          </cell>
          <cell r="M1626" t="str">
            <v>EUR</v>
          </cell>
          <cell r="N1626">
            <v>26634.26</v>
          </cell>
          <cell r="P1626">
            <v>26634.26</v>
          </cell>
          <cell r="Q1626">
            <v>26634.26</v>
          </cell>
          <cell r="R1626">
            <v>-1317.7</v>
          </cell>
          <cell r="S1626">
            <v>-1317.7</v>
          </cell>
          <cell r="T1626">
            <v>0</v>
          </cell>
        </row>
        <row r="1627">
          <cell r="B1627">
            <v>1120000</v>
          </cell>
          <cell r="C1627" t="str">
            <v>Fertige Erz</v>
          </cell>
          <cell r="D1627" t="str">
            <v>RHZS</v>
          </cell>
          <cell r="E1627" t="str">
            <v>03715411</v>
          </cell>
          <cell r="G1627" t="str">
            <v>MACROLEX GELB 3G FG</v>
          </cell>
          <cell r="H1627" t="str">
            <v>RB00000514</v>
          </cell>
          <cell r="I1627" t="str">
            <v>2251</v>
          </cell>
          <cell r="J1627">
            <v>4245</v>
          </cell>
          <cell r="K1627" t="str">
            <v>KG</v>
          </cell>
          <cell r="L1627">
            <v>66823.53</v>
          </cell>
          <cell r="M1627" t="str">
            <v>EUR</v>
          </cell>
          <cell r="N1627">
            <v>68309.69</v>
          </cell>
          <cell r="P1627">
            <v>68658.63</v>
          </cell>
          <cell r="Q1627">
            <v>68309.69</v>
          </cell>
          <cell r="R1627">
            <v>-1486.16</v>
          </cell>
          <cell r="S1627">
            <v>-1835.1</v>
          </cell>
          <cell r="T1627">
            <v>348.94</v>
          </cell>
        </row>
        <row r="1628">
          <cell r="B1628">
            <v>1120000</v>
          </cell>
          <cell r="C1628" t="str">
            <v>Fertige Erz</v>
          </cell>
          <cell r="D1628" t="str">
            <v>RHBR</v>
          </cell>
          <cell r="E1628" t="str">
            <v>03715349</v>
          </cell>
          <cell r="G1628" t="str">
            <v>MACROLEX GELB 3G GRA</v>
          </cell>
          <cell r="H1628" t="str">
            <v>RB00000514</v>
          </cell>
          <cell r="I1628" t="str">
            <v>2251</v>
          </cell>
          <cell r="J1628">
            <v>100</v>
          </cell>
          <cell r="K1628" t="str">
            <v>KG</v>
          </cell>
          <cell r="L1628">
            <v>1376.67</v>
          </cell>
          <cell r="M1628" t="str">
            <v>EUR</v>
          </cell>
          <cell r="N1628">
            <v>1452.24</v>
          </cell>
          <cell r="P1628">
            <v>1459.92</v>
          </cell>
          <cell r="Q1628">
            <v>1452.24</v>
          </cell>
          <cell r="R1628">
            <v>-75.569999999999993</v>
          </cell>
          <cell r="S1628">
            <v>-83.25</v>
          </cell>
          <cell r="T1628">
            <v>7.68</v>
          </cell>
        </row>
        <row r="1629">
          <cell r="B1629">
            <v>1120000</v>
          </cell>
          <cell r="C1629" t="str">
            <v>Fertige Erz</v>
          </cell>
          <cell r="D1629" t="str">
            <v>RHZS</v>
          </cell>
          <cell r="E1629" t="str">
            <v>03715349</v>
          </cell>
          <cell r="G1629" t="str">
            <v>MACROLEX GELB 3G GRA</v>
          </cell>
          <cell r="H1629" t="str">
            <v>RB00000514</v>
          </cell>
          <cell r="I1629" t="str">
            <v>2251</v>
          </cell>
          <cell r="J1629">
            <v>16020.4</v>
          </cell>
          <cell r="K1629" t="str">
            <v>KG</v>
          </cell>
          <cell r="L1629">
            <v>220548.04</v>
          </cell>
          <cell r="M1629" t="str">
            <v>EUR</v>
          </cell>
          <cell r="N1629">
            <v>232654.66</v>
          </cell>
          <cell r="P1629">
            <v>233885.02</v>
          </cell>
          <cell r="Q1629">
            <v>232654.66</v>
          </cell>
          <cell r="R1629">
            <v>-12106.62</v>
          </cell>
          <cell r="S1629">
            <v>-13336.98</v>
          </cell>
          <cell r="T1629">
            <v>1230.3599999999999</v>
          </cell>
        </row>
        <row r="1630">
          <cell r="B1630">
            <v>1120000</v>
          </cell>
          <cell r="C1630" t="str">
            <v>Fertige Erz</v>
          </cell>
          <cell r="D1630" t="str">
            <v>RHZS</v>
          </cell>
          <cell r="E1630" t="str">
            <v>03703316</v>
          </cell>
          <cell r="G1630" t="str">
            <v>GELBPIGMENT E4GN</v>
          </cell>
          <cell r="H1630" t="str">
            <v>RB00000514</v>
          </cell>
          <cell r="I1630" t="str">
            <v>2251</v>
          </cell>
          <cell r="J1630">
            <v>3800</v>
          </cell>
          <cell r="K1630" t="str">
            <v>KG</v>
          </cell>
          <cell r="L1630">
            <v>59848.1</v>
          </cell>
          <cell r="M1630" t="str">
            <v>EUR</v>
          </cell>
          <cell r="N1630">
            <v>108908.38</v>
          </cell>
          <cell r="P1630">
            <v>108908.38</v>
          </cell>
          <cell r="Q1630">
            <v>108908.38</v>
          </cell>
          <cell r="R1630">
            <v>-49060.28</v>
          </cell>
          <cell r="S1630">
            <v>-49060.28</v>
          </cell>
          <cell r="T1630">
            <v>0</v>
          </cell>
        </row>
        <row r="1631">
          <cell r="B1631">
            <v>1120000</v>
          </cell>
          <cell r="C1631" t="str">
            <v>Fertige Erz</v>
          </cell>
          <cell r="D1631" t="str">
            <v>RHZS</v>
          </cell>
          <cell r="E1631" t="str">
            <v>03702999</v>
          </cell>
          <cell r="G1631" t="str">
            <v>MACROLEX BLAU 2B GEM</v>
          </cell>
          <cell r="H1631" t="str">
            <v>RB00000514</v>
          </cell>
          <cell r="I1631" t="str">
            <v>2251</v>
          </cell>
          <cell r="J1631">
            <v>233</v>
          </cell>
          <cell r="K1631" t="str">
            <v>KG</v>
          </cell>
          <cell r="L1631">
            <v>5737.69</v>
          </cell>
          <cell r="M1631" t="str">
            <v>EUR</v>
          </cell>
          <cell r="N1631">
            <v>3269.85</v>
          </cell>
          <cell r="P1631">
            <v>5737.69</v>
          </cell>
          <cell r="Q1631">
            <v>3269.85</v>
          </cell>
          <cell r="R1631">
            <v>2467.84</v>
          </cell>
          <cell r="S1631">
            <v>0</v>
          </cell>
          <cell r="T1631">
            <v>2467.84</v>
          </cell>
        </row>
        <row r="1632">
          <cell r="B1632">
            <v>1120000</v>
          </cell>
          <cell r="C1632" t="str">
            <v>Fertige Erz</v>
          </cell>
          <cell r="D1632" t="str">
            <v>RHZS</v>
          </cell>
          <cell r="E1632" t="str">
            <v>03702638</v>
          </cell>
          <cell r="G1632" t="str">
            <v>GELBPIGMENT E4 GN-GT</v>
          </cell>
          <cell r="H1632" t="str">
            <v>RB00000514</v>
          </cell>
          <cell r="I1632" t="str">
            <v>2251</v>
          </cell>
          <cell r="J1632">
            <v>12196</v>
          </cell>
          <cell r="K1632" t="str">
            <v>KG</v>
          </cell>
          <cell r="L1632">
            <v>218790.14</v>
          </cell>
          <cell r="M1632" t="str">
            <v>EUR</v>
          </cell>
          <cell r="N1632">
            <v>436875.36</v>
          </cell>
          <cell r="P1632">
            <v>436875.36</v>
          </cell>
          <cell r="Q1632">
            <v>436875.36</v>
          </cell>
          <cell r="R1632">
            <v>-218085.22</v>
          </cell>
          <cell r="S1632">
            <v>-218085.22</v>
          </cell>
          <cell r="T1632">
            <v>0</v>
          </cell>
        </row>
        <row r="1633">
          <cell r="B1633">
            <v>1120000</v>
          </cell>
          <cell r="C1633" t="str">
            <v>Fertige Erz</v>
          </cell>
          <cell r="D1633" t="str">
            <v>RHZS</v>
          </cell>
          <cell r="E1633" t="str">
            <v>03689267</v>
          </cell>
          <cell r="G1633" t="str">
            <v>LEVANYL BLAU BR-LF</v>
          </cell>
          <cell r="H1633" t="str">
            <v>RB00000514</v>
          </cell>
          <cell r="I1633" t="str">
            <v>2251</v>
          </cell>
          <cell r="J1633">
            <v>11580</v>
          </cell>
          <cell r="K1633" t="str">
            <v>KG</v>
          </cell>
          <cell r="L1633">
            <v>59235.18</v>
          </cell>
          <cell r="M1633" t="str">
            <v>EUR</v>
          </cell>
          <cell r="N1633">
            <v>103969.87</v>
          </cell>
          <cell r="P1633">
            <v>62896.77</v>
          </cell>
          <cell r="Q1633">
            <v>62896.77</v>
          </cell>
          <cell r="R1633">
            <v>-3661.59</v>
          </cell>
          <cell r="S1633">
            <v>-3661.59</v>
          </cell>
          <cell r="T1633">
            <v>0</v>
          </cell>
        </row>
        <row r="1634">
          <cell r="B1634">
            <v>1120000</v>
          </cell>
          <cell r="C1634" t="str">
            <v>Fertige Erz</v>
          </cell>
          <cell r="D1634" t="str">
            <v>RHZS</v>
          </cell>
          <cell r="E1634" t="str">
            <v>03680480</v>
          </cell>
          <cell r="G1634" t="str">
            <v>BAYSCRIPT CYAN BA FL</v>
          </cell>
          <cell r="H1634" t="str">
            <v>RB00000514</v>
          </cell>
          <cell r="I1634" t="str">
            <v>2251</v>
          </cell>
          <cell r="J1634">
            <v>8027</v>
          </cell>
          <cell r="K1634" t="str">
            <v>KG</v>
          </cell>
          <cell r="L1634">
            <v>9850.73</v>
          </cell>
          <cell r="M1634" t="str">
            <v>EUR</v>
          </cell>
          <cell r="N1634">
            <v>10844.48</v>
          </cell>
          <cell r="P1634">
            <v>10844.48</v>
          </cell>
          <cell r="Q1634">
            <v>10844.48</v>
          </cell>
          <cell r="R1634">
            <v>-993.75</v>
          </cell>
          <cell r="S1634">
            <v>-993.75</v>
          </cell>
          <cell r="T1634">
            <v>0</v>
          </cell>
        </row>
        <row r="1635">
          <cell r="B1635">
            <v>1120000</v>
          </cell>
          <cell r="C1635" t="str">
            <v>Fertige Erz</v>
          </cell>
          <cell r="D1635" t="str">
            <v>RHKF</v>
          </cell>
          <cell r="E1635" t="str">
            <v>03614461</v>
          </cell>
          <cell r="G1635" t="str">
            <v>LEVANYL SCHWARZ C-LF</v>
          </cell>
          <cell r="H1635" t="str">
            <v>RB00000514</v>
          </cell>
          <cell r="I1635" t="str">
            <v>2251</v>
          </cell>
          <cell r="J1635">
            <v>80</v>
          </cell>
          <cell r="K1635" t="str">
            <v>KG</v>
          </cell>
          <cell r="L1635">
            <v>92.3</v>
          </cell>
          <cell r="M1635" t="str">
            <v>EUR</v>
          </cell>
          <cell r="N1635">
            <v>161.96</v>
          </cell>
          <cell r="P1635">
            <v>92.3</v>
          </cell>
          <cell r="Q1635">
            <v>92.3</v>
          </cell>
          <cell r="R1635">
            <v>0</v>
          </cell>
          <cell r="S1635">
            <v>0</v>
          </cell>
          <cell r="T1635">
            <v>0</v>
          </cell>
        </row>
        <row r="1636">
          <cell r="B1636">
            <v>1120000</v>
          </cell>
          <cell r="C1636" t="str">
            <v>Fertige Erz</v>
          </cell>
          <cell r="D1636" t="str">
            <v>RHZS</v>
          </cell>
          <cell r="E1636" t="str">
            <v>03614461</v>
          </cell>
          <cell r="G1636" t="str">
            <v>LEVANYL SCHWARZ C-LF</v>
          </cell>
          <cell r="H1636" t="str">
            <v>RB00000514</v>
          </cell>
          <cell r="I1636" t="str">
            <v>2251</v>
          </cell>
          <cell r="J1636">
            <v>1020</v>
          </cell>
          <cell r="K1636" t="str">
            <v>KG</v>
          </cell>
          <cell r="L1636">
            <v>2062.9499999999998</v>
          </cell>
          <cell r="M1636" t="str">
            <v>EUR</v>
          </cell>
          <cell r="N1636">
            <v>2064.9899999999998</v>
          </cell>
          <cell r="P1636">
            <v>2283.58</v>
          </cell>
          <cell r="Q1636">
            <v>2064.9899999999998</v>
          </cell>
          <cell r="R1636">
            <v>-2.04</v>
          </cell>
          <cell r="S1636">
            <v>-220.63</v>
          </cell>
          <cell r="T1636">
            <v>218.59</v>
          </cell>
        </row>
        <row r="1637">
          <cell r="B1637">
            <v>1120000</v>
          </cell>
          <cell r="C1637" t="str">
            <v>Fertige Erz</v>
          </cell>
          <cell r="D1637" t="str">
            <v>RHZS</v>
          </cell>
          <cell r="E1637" t="str">
            <v>03614453</v>
          </cell>
          <cell r="G1637" t="str">
            <v>LEVANYL SCHWARZ C-LF</v>
          </cell>
          <cell r="H1637" t="str">
            <v>RB00000514</v>
          </cell>
          <cell r="I1637" t="str">
            <v>2251</v>
          </cell>
          <cell r="J1637">
            <v>17600</v>
          </cell>
          <cell r="K1637" t="str">
            <v>KG</v>
          </cell>
          <cell r="L1637">
            <v>33726.879999999997</v>
          </cell>
          <cell r="M1637" t="str">
            <v>EUR</v>
          </cell>
          <cell r="N1637">
            <v>50184.639999999999</v>
          </cell>
          <cell r="P1637">
            <v>37465.120000000003</v>
          </cell>
          <cell r="Q1637">
            <v>37465.120000000003</v>
          </cell>
          <cell r="R1637">
            <v>-3738.24</v>
          </cell>
          <cell r="S1637">
            <v>-3738.24</v>
          </cell>
          <cell r="T1637">
            <v>0</v>
          </cell>
        </row>
        <row r="1638">
          <cell r="B1638">
            <v>1120000</v>
          </cell>
          <cell r="C1638" t="str">
            <v>Fertige Erz</v>
          </cell>
          <cell r="D1638" t="str">
            <v>RHZS</v>
          </cell>
          <cell r="E1638" t="str">
            <v>03581253</v>
          </cell>
          <cell r="G1638" t="str">
            <v>CERES BLAU 3R   15KG</v>
          </cell>
          <cell r="H1638" t="str">
            <v>RB00000514</v>
          </cell>
          <cell r="I1638" t="str">
            <v>2251</v>
          </cell>
          <cell r="J1638">
            <v>11888.6</v>
          </cell>
          <cell r="K1638" t="str">
            <v>KG</v>
          </cell>
          <cell r="L1638">
            <v>282668.09999999998</v>
          </cell>
          <cell r="M1638" t="str">
            <v>EUR</v>
          </cell>
          <cell r="N1638">
            <v>252771.85</v>
          </cell>
          <cell r="P1638">
            <v>291926.95</v>
          </cell>
          <cell r="Q1638">
            <v>252771.85</v>
          </cell>
          <cell r="R1638">
            <v>29896.25</v>
          </cell>
          <cell r="S1638">
            <v>-9258.85</v>
          </cell>
          <cell r="T1638">
            <v>39155.1</v>
          </cell>
        </row>
        <row r="1639">
          <cell r="B1639">
            <v>1120000</v>
          </cell>
          <cell r="C1639" t="str">
            <v>Fertige Erz</v>
          </cell>
          <cell r="D1639" t="str">
            <v>RHZS</v>
          </cell>
          <cell r="E1639" t="str">
            <v>03580478</v>
          </cell>
          <cell r="G1639" t="str">
            <v>BAYSCRIPT CYAN GA FL</v>
          </cell>
          <cell r="H1639" t="str">
            <v>RB00000514</v>
          </cell>
          <cell r="I1639" t="str">
            <v>2251</v>
          </cell>
          <cell r="J1639">
            <v>3000</v>
          </cell>
          <cell r="K1639" t="str">
            <v>KG</v>
          </cell>
          <cell r="L1639">
            <v>14613.3</v>
          </cell>
          <cell r="M1639" t="str">
            <v>EUR</v>
          </cell>
          <cell r="N1639">
            <v>8487</v>
          </cell>
          <cell r="P1639">
            <v>15218.1</v>
          </cell>
          <cell r="Q1639">
            <v>8487</v>
          </cell>
          <cell r="R1639">
            <v>6126.3</v>
          </cell>
          <cell r="S1639">
            <v>-604.79999999999995</v>
          </cell>
          <cell r="T1639">
            <v>6731.1</v>
          </cell>
        </row>
        <row r="1640">
          <cell r="B1640">
            <v>1120000</v>
          </cell>
          <cell r="C1640" t="str">
            <v>Fertige Erz</v>
          </cell>
          <cell r="D1640" t="str">
            <v>RHZS</v>
          </cell>
          <cell r="E1640" t="str">
            <v>03572335</v>
          </cell>
          <cell r="G1640" t="str">
            <v>BAYSCRIPT CYAN GA FL</v>
          </cell>
          <cell r="H1640" t="str">
            <v>RB00000514</v>
          </cell>
          <cell r="I1640" t="str">
            <v>2251</v>
          </cell>
          <cell r="J1640">
            <v>1492</v>
          </cell>
          <cell r="K1640" t="str">
            <v>KG</v>
          </cell>
          <cell r="L1640">
            <v>4702.18</v>
          </cell>
          <cell r="M1640" t="str">
            <v>EUR</v>
          </cell>
          <cell r="N1640">
            <v>4642.51</v>
          </cell>
          <cell r="P1640">
            <v>4777.9799999999996</v>
          </cell>
          <cell r="Q1640">
            <v>4642.51</v>
          </cell>
          <cell r="R1640">
            <v>59.67</v>
          </cell>
          <cell r="S1640">
            <v>-75.8</v>
          </cell>
          <cell r="T1640">
            <v>135.47</v>
          </cell>
        </row>
        <row r="1641">
          <cell r="B1641">
            <v>1120000</v>
          </cell>
          <cell r="C1641" t="str">
            <v>Fertige Erz</v>
          </cell>
          <cell r="D1641" t="str">
            <v>RHZS</v>
          </cell>
          <cell r="E1641" t="str">
            <v>03450612</v>
          </cell>
          <cell r="G1641" t="str">
            <v>MACROLEX BLAU 2B   1</v>
          </cell>
          <cell r="H1641" t="str">
            <v>RB00000514</v>
          </cell>
          <cell r="I1641" t="str">
            <v>2251</v>
          </cell>
          <cell r="J1641">
            <v>2714.1</v>
          </cell>
          <cell r="K1641" t="str">
            <v>KG</v>
          </cell>
          <cell r="L1641">
            <v>67725.75</v>
          </cell>
          <cell r="M1641" t="str">
            <v>EUR</v>
          </cell>
          <cell r="N1641">
            <v>47471.24</v>
          </cell>
          <cell r="P1641">
            <v>69551.259999999995</v>
          </cell>
          <cell r="Q1641">
            <v>47471.24</v>
          </cell>
          <cell r="R1641">
            <v>20254.509999999998</v>
          </cell>
          <cell r="S1641">
            <v>-1825.51</v>
          </cell>
          <cell r="T1641">
            <v>22080.02</v>
          </cell>
        </row>
        <row r="1642">
          <cell r="B1642">
            <v>1120000</v>
          </cell>
          <cell r="C1642" t="str">
            <v>Fertige Erz</v>
          </cell>
          <cell r="D1642" t="str">
            <v>RHZS</v>
          </cell>
          <cell r="E1642" t="str">
            <v>03387600</v>
          </cell>
          <cell r="G1642" t="str">
            <v>EUDERM VIOLET B-N</v>
          </cell>
          <cell r="H1642" t="str">
            <v>RB00000514</v>
          </cell>
          <cell r="I1642" t="str">
            <v>2251</v>
          </cell>
          <cell r="J1642">
            <v>19</v>
          </cell>
          <cell r="K1642" t="str">
            <v>KG</v>
          </cell>
          <cell r="L1642">
            <v>62.13</v>
          </cell>
          <cell r="M1642" t="str">
            <v>EUR</v>
          </cell>
          <cell r="N1642">
            <v>62.13</v>
          </cell>
          <cell r="P1642">
            <v>62.13</v>
          </cell>
          <cell r="Q1642">
            <v>62.13</v>
          </cell>
          <cell r="R1642">
            <v>0</v>
          </cell>
          <cell r="S1642">
            <v>0</v>
          </cell>
          <cell r="T1642">
            <v>0</v>
          </cell>
        </row>
        <row r="1643">
          <cell r="B1643">
            <v>1120000</v>
          </cell>
          <cell r="C1643" t="str">
            <v>Fertige Erz</v>
          </cell>
          <cell r="D1643" t="str">
            <v>RHZS</v>
          </cell>
          <cell r="E1643" t="str">
            <v>03372921</v>
          </cell>
          <cell r="G1643" t="str">
            <v>LEVANYL ORANGE GR-HS</v>
          </cell>
          <cell r="H1643" t="str">
            <v>RB00000514</v>
          </cell>
          <cell r="I1643" t="str">
            <v>2251</v>
          </cell>
          <cell r="J1643">
            <v>6000</v>
          </cell>
          <cell r="K1643" t="str">
            <v>KG</v>
          </cell>
          <cell r="L1643">
            <v>30696.6</v>
          </cell>
          <cell r="M1643" t="str">
            <v>EUR</v>
          </cell>
          <cell r="N1643">
            <v>74604.600000000006</v>
          </cell>
          <cell r="P1643">
            <v>31277.4</v>
          </cell>
          <cell r="Q1643">
            <v>31277.4</v>
          </cell>
          <cell r="R1643">
            <v>-580.79999999999995</v>
          </cell>
          <cell r="S1643">
            <v>-580.79999999999995</v>
          </cell>
          <cell r="T1643">
            <v>0</v>
          </cell>
        </row>
        <row r="1644">
          <cell r="B1644">
            <v>1120000</v>
          </cell>
          <cell r="C1644" t="str">
            <v>Fertige Erz</v>
          </cell>
          <cell r="D1644" t="str">
            <v>RHZS</v>
          </cell>
          <cell r="E1644" t="str">
            <v>03372905</v>
          </cell>
          <cell r="G1644" t="str">
            <v>LEVANYL ORANGE GR-HS</v>
          </cell>
          <cell r="H1644" t="str">
            <v>RB00000514</v>
          </cell>
          <cell r="I1644" t="str">
            <v>2251</v>
          </cell>
          <cell r="J1644">
            <v>3930</v>
          </cell>
          <cell r="K1644" t="str">
            <v>KG</v>
          </cell>
          <cell r="L1644">
            <v>20879.7</v>
          </cell>
          <cell r="M1644" t="str">
            <v>EUR</v>
          </cell>
          <cell r="N1644">
            <v>38188.199999999997</v>
          </cell>
          <cell r="P1644">
            <v>21253.439999999999</v>
          </cell>
          <cell r="Q1644">
            <v>21253.439999999999</v>
          </cell>
          <cell r="R1644">
            <v>-373.74</v>
          </cell>
          <cell r="S1644">
            <v>-373.74</v>
          </cell>
          <cell r="T1644">
            <v>0</v>
          </cell>
        </row>
        <row r="1645">
          <cell r="B1645">
            <v>1120000</v>
          </cell>
          <cell r="C1645" t="str">
            <v>Fertige Erz</v>
          </cell>
          <cell r="D1645" t="str">
            <v>RHZS</v>
          </cell>
          <cell r="E1645" t="str">
            <v>03372069</v>
          </cell>
          <cell r="G1645" t="str">
            <v>LEVANYL SCHWARZ A-SF</v>
          </cell>
          <cell r="H1645" t="str">
            <v>RB00000514</v>
          </cell>
          <cell r="I1645" t="str">
            <v>2251</v>
          </cell>
          <cell r="J1645">
            <v>10000</v>
          </cell>
          <cell r="K1645" t="str">
            <v>KG</v>
          </cell>
          <cell r="L1645">
            <v>14283</v>
          </cell>
          <cell r="M1645" t="str">
            <v>EUR</v>
          </cell>
          <cell r="N1645">
            <v>27744</v>
          </cell>
          <cell r="P1645">
            <v>16024</v>
          </cell>
          <cell r="Q1645">
            <v>16024</v>
          </cell>
          <cell r="R1645">
            <v>-1741</v>
          </cell>
          <cell r="S1645">
            <v>-1741</v>
          </cell>
          <cell r="T1645">
            <v>0</v>
          </cell>
        </row>
        <row r="1646">
          <cell r="B1646">
            <v>1120000</v>
          </cell>
          <cell r="C1646" t="str">
            <v>Fertige Erz</v>
          </cell>
          <cell r="D1646" t="str">
            <v>RHZS</v>
          </cell>
          <cell r="E1646" t="str">
            <v>03372050</v>
          </cell>
          <cell r="G1646" t="str">
            <v>LEVANYL SCHWARZ A-SF</v>
          </cell>
          <cell r="H1646" t="str">
            <v>RB00000514</v>
          </cell>
          <cell r="I1646" t="str">
            <v>2251</v>
          </cell>
          <cell r="J1646">
            <v>9060</v>
          </cell>
          <cell r="K1646" t="str">
            <v>KG</v>
          </cell>
          <cell r="L1646">
            <v>13865.43</v>
          </cell>
          <cell r="M1646" t="str">
            <v>EUR</v>
          </cell>
          <cell r="N1646">
            <v>25483.97</v>
          </cell>
          <cell r="P1646">
            <v>15476.29</v>
          </cell>
          <cell r="Q1646">
            <v>15476.29</v>
          </cell>
          <cell r="R1646">
            <v>-1610.86</v>
          </cell>
          <cell r="S1646">
            <v>-1610.86</v>
          </cell>
          <cell r="T1646">
            <v>0</v>
          </cell>
        </row>
        <row r="1647">
          <cell r="B1647">
            <v>1120000</v>
          </cell>
          <cell r="C1647" t="str">
            <v>Fertige Erz</v>
          </cell>
          <cell r="D1647" t="str">
            <v>RHZS</v>
          </cell>
          <cell r="E1647" t="str">
            <v>03371992</v>
          </cell>
          <cell r="G1647" t="str">
            <v>LEVANYL SCHWARZ B-LF</v>
          </cell>
          <cell r="H1647" t="str">
            <v>RB00000514</v>
          </cell>
          <cell r="I1647" t="str">
            <v>2251</v>
          </cell>
          <cell r="J1647">
            <v>16000</v>
          </cell>
          <cell r="K1647" t="str">
            <v>KG</v>
          </cell>
          <cell r="L1647">
            <v>30321.599999999999</v>
          </cell>
          <cell r="M1647" t="str">
            <v>EUR</v>
          </cell>
          <cell r="N1647">
            <v>70168</v>
          </cell>
          <cell r="P1647">
            <v>33134.400000000001</v>
          </cell>
          <cell r="Q1647">
            <v>33134.400000000001</v>
          </cell>
          <cell r="R1647">
            <v>-2812.8</v>
          </cell>
          <cell r="S1647">
            <v>-2812.8</v>
          </cell>
          <cell r="T1647">
            <v>0</v>
          </cell>
        </row>
        <row r="1648">
          <cell r="B1648">
            <v>1120000</v>
          </cell>
          <cell r="C1648" t="str">
            <v>Fertige Erz</v>
          </cell>
          <cell r="D1648" t="str">
            <v>RHZS</v>
          </cell>
          <cell r="E1648" t="str">
            <v>03371976</v>
          </cell>
          <cell r="G1648" t="str">
            <v>LEVANYL SCHWARZ B-LF</v>
          </cell>
          <cell r="H1648" t="str">
            <v>RB00000514</v>
          </cell>
          <cell r="I1648" t="str">
            <v>2251</v>
          </cell>
          <cell r="J1648">
            <v>12120</v>
          </cell>
          <cell r="K1648" t="str">
            <v>KG</v>
          </cell>
          <cell r="L1648">
            <v>24128.5</v>
          </cell>
          <cell r="M1648" t="str">
            <v>EUR</v>
          </cell>
          <cell r="N1648">
            <v>50033.78</v>
          </cell>
          <cell r="P1648">
            <v>26304.04</v>
          </cell>
          <cell r="Q1648">
            <v>26304.04</v>
          </cell>
          <cell r="R1648">
            <v>-2175.54</v>
          </cell>
          <cell r="S1648">
            <v>-2175.54</v>
          </cell>
          <cell r="T1648">
            <v>0</v>
          </cell>
        </row>
        <row r="1649">
          <cell r="B1649">
            <v>1120000</v>
          </cell>
          <cell r="C1649" t="str">
            <v>Fertige Erz</v>
          </cell>
          <cell r="D1649" t="str">
            <v>RHZS</v>
          </cell>
          <cell r="E1649" t="str">
            <v>03371518</v>
          </cell>
          <cell r="G1649" t="str">
            <v>LEVANYL GELB HR-LF</v>
          </cell>
          <cell r="H1649" t="str">
            <v>RB00000514</v>
          </cell>
          <cell r="I1649" t="str">
            <v>2251</v>
          </cell>
          <cell r="J1649">
            <v>2834</v>
          </cell>
          <cell r="K1649" t="str">
            <v>KG</v>
          </cell>
          <cell r="L1649">
            <v>13894.26</v>
          </cell>
          <cell r="M1649" t="str">
            <v>EUR</v>
          </cell>
          <cell r="N1649">
            <v>33093.18</v>
          </cell>
          <cell r="P1649">
            <v>14502.14</v>
          </cell>
          <cell r="Q1649">
            <v>14502.14</v>
          </cell>
          <cell r="R1649">
            <v>-607.88</v>
          </cell>
          <cell r="S1649">
            <v>-607.88</v>
          </cell>
          <cell r="T1649">
            <v>0</v>
          </cell>
        </row>
        <row r="1650">
          <cell r="B1650">
            <v>1120000</v>
          </cell>
          <cell r="C1650" t="str">
            <v>Fertige Erz</v>
          </cell>
          <cell r="D1650" t="str">
            <v>RHZS</v>
          </cell>
          <cell r="E1650" t="str">
            <v>03357612</v>
          </cell>
          <cell r="G1650" t="str">
            <v>LEVANYL GELB GN-LF</v>
          </cell>
          <cell r="H1650" t="str">
            <v>RB00000514</v>
          </cell>
          <cell r="I1650" t="str">
            <v>2251</v>
          </cell>
          <cell r="J1650">
            <v>3736</v>
          </cell>
          <cell r="K1650" t="str">
            <v>KG</v>
          </cell>
          <cell r="L1650">
            <v>25108.54</v>
          </cell>
          <cell r="M1650" t="str">
            <v>EUR</v>
          </cell>
          <cell r="N1650">
            <v>33609.43</v>
          </cell>
          <cell r="P1650">
            <v>26051.13</v>
          </cell>
          <cell r="Q1650">
            <v>26051.13</v>
          </cell>
          <cell r="R1650">
            <v>-942.59</v>
          </cell>
          <cell r="S1650">
            <v>-942.59</v>
          </cell>
          <cell r="T1650">
            <v>0</v>
          </cell>
        </row>
        <row r="1651">
          <cell r="B1651">
            <v>1120000</v>
          </cell>
          <cell r="C1651" t="str">
            <v>Fertige Erz</v>
          </cell>
          <cell r="D1651" t="str">
            <v>RHZS</v>
          </cell>
          <cell r="E1651" t="str">
            <v>03357361</v>
          </cell>
          <cell r="G1651" t="str">
            <v>LEVANYL KARMIN B-LF</v>
          </cell>
          <cell r="H1651" t="str">
            <v>RB00000514</v>
          </cell>
          <cell r="I1651" t="str">
            <v>2251</v>
          </cell>
          <cell r="J1651">
            <v>1819</v>
          </cell>
          <cell r="K1651" t="str">
            <v>KG</v>
          </cell>
          <cell r="L1651">
            <v>25051.63</v>
          </cell>
          <cell r="M1651" t="str">
            <v>EUR</v>
          </cell>
          <cell r="N1651">
            <v>26696.92</v>
          </cell>
          <cell r="P1651">
            <v>25641.72</v>
          </cell>
          <cell r="Q1651">
            <v>25641.72</v>
          </cell>
          <cell r="R1651">
            <v>-590.09</v>
          </cell>
          <cell r="S1651">
            <v>-590.09</v>
          </cell>
          <cell r="T1651">
            <v>0</v>
          </cell>
        </row>
        <row r="1652">
          <cell r="B1652">
            <v>1120000</v>
          </cell>
          <cell r="C1652" t="str">
            <v>Fertige Erz</v>
          </cell>
          <cell r="D1652" t="str">
            <v>RHZS</v>
          </cell>
          <cell r="E1652" t="str">
            <v>03357205</v>
          </cell>
          <cell r="G1652" t="str">
            <v>LEVANYL BRAUN HS-LF</v>
          </cell>
          <cell r="H1652" t="str">
            <v>RB00000514</v>
          </cell>
          <cell r="I1652" t="str">
            <v>2251</v>
          </cell>
          <cell r="J1652">
            <v>5000</v>
          </cell>
          <cell r="K1652" t="str">
            <v>KG</v>
          </cell>
          <cell r="L1652">
            <v>29407.5</v>
          </cell>
          <cell r="M1652" t="str">
            <v>EUR</v>
          </cell>
          <cell r="N1652">
            <v>61414.5</v>
          </cell>
          <cell r="P1652">
            <v>30416.5</v>
          </cell>
          <cell r="Q1652">
            <v>30416.5</v>
          </cell>
          <cell r="R1652">
            <v>-1009</v>
          </cell>
          <cell r="S1652">
            <v>-1009</v>
          </cell>
          <cell r="T1652">
            <v>0</v>
          </cell>
        </row>
        <row r="1653">
          <cell r="B1653">
            <v>1120000</v>
          </cell>
          <cell r="C1653" t="str">
            <v>Fertige Erz</v>
          </cell>
          <cell r="D1653" t="str">
            <v>RHZS</v>
          </cell>
          <cell r="E1653" t="str">
            <v>03354478</v>
          </cell>
          <cell r="G1653" t="str">
            <v>LEVANYL BRAUN HS-LF</v>
          </cell>
          <cell r="H1653" t="str">
            <v>RB00000514</v>
          </cell>
          <cell r="I1653" t="str">
            <v>2251</v>
          </cell>
          <cell r="J1653">
            <v>7483</v>
          </cell>
          <cell r="K1653" t="str">
            <v>KG</v>
          </cell>
          <cell r="L1653">
            <v>45159.91</v>
          </cell>
          <cell r="M1653" t="str">
            <v>EUR</v>
          </cell>
          <cell r="N1653">
            <v>71527.75</v>
          </cell>
          <cell r="P1653">
            <v>46656.5</v>
          </cell>
          <cell r="Q1653">
            <v>46656.5</v>
          </cell>
          <cell r="R1653">
            <v>-1496.59</v>
          </cell>
          <cell r="S1653">
            <v>-1496.59</v>
          </cell>
          <cell r="T1653">
            <v>0</v>
          </cell>
        </row>
        <row r="1654">
          <cell r="B1654">
            <v>1120000</v>
          </cell>
          <cell r="C1654" t="str">
            <v>Fertige Erz</v>
          </cell>
          <cell r="D1654" t="str">
            <v>RHZS</v>
          </cell>
          <cell r="E1654" t="str">
            <v>03353854</v>
          </cell>
          <cell r="G1654" t="str">
            <v>LEVANYL ORANGE RN-LF</v>
          </cell>
          <cell r="H1654" t="str">
            <v>RB00000514</v>
          </cell>
          <cell r="I1654" t="str">
            <v>2251</v>
          </cell>
          <cell r="J1654">
            <v>2800</v>
          </cell>
          <cell r="K1654" t="str">
            <v>KG</v>
          </cell>
          <cell r="L1654">
            <v>16636.2</v>
          </cell>
          <cell r="M1654" t="str">
            <v>EUR</v>
          </cell>
          <cell r="N1654">
            <v>17081.400000000001</v>
          </cell>
          <cell r="P1654">
            <v>18959.64</v>
          </cell>
          <cell r="Q1654">
            <v>17081.400000000001</v>
          </cell>
          <cell r="R1654">
            <v>-445.2</v>
          </cell>
          <cell r="S1654">
            <v>-2323.44</v>
          </cell>
          <cell r="T1654">
            <v>1878.24</v>
          </cell>
        </row>
        <row r="1655">
          <cell r="B1655">
            <v>1120000</v>
          </cell>
          <cell r="C1655" t="str">
            <v>Fertige Erz</v>
          </cell>
          <cell r="D1655" t="str">
            <v>RHZS</v>
          </cell>
          <cell r="E1655" t="str">
            <v>03330439</v>
          </cell>
          <cell r="G1655" t="str">
            <v>LEVANYL ORANGE RN-LF</v>
          </cell>
          <cell r="H1655" t="str">
            <v>RB00000514</v>
          </cell>
          <cell r="I1655" t="str">
            <v>2251</v>
          </cell>
          <cell r="J1655">
            <v>8561</v>
          </cell>
          <cell r="K1655" t="str">
            <v>KG</v>
          </cell>
          <cell r="L1655">
            <v>52187.86</v>
          </cell>
          <cell r="M1655" t="str">
            <v>EUR</v>
          </cell>
          <cell r="N1655">
            <v>87992.53</v>
          </cell>
          <cell r="P1655">
            <v>59286.64</v>
          </cell>
          <cell r="Q1655">
            <v>59286.64</v>
          </cell>
          <cell r="R1655">
            <v>-7098.78</v>
          </cell>
          <cell r="S1655">
            <v>-7098.78</v>
          </cell>
          <cell r="T1655">
            <v>0</v>
          </cell>
        </row>
        <row r="1656">
          <cell r="B1656">
            <v>1120000</v>
          </cell>
          <cell r="C1656" t="str">
            <v>Fertige Erz</v>
          </cell>
          <cell r="D1656" t="str">
            <v>RHZS</v>
          </cell>
          <cell r="E1656" t="str">
            <v>03246586</v>
          </cell>
          <cell r="G1656" t="str">
            <v>BAYFAST YELLOW Y5688</v>
          </cell>
          <cell r="H1656" t="str">
            <v>RB00000514</v>
          </cell>
          <cell r="I1656" t="str">
            <v>2251</v>
          </cell>
          <cell r="J1656">
            <v>13839.5</v>
          </cell>
          <cell r="K1656" t="str">
            <v>KG</v>
          </cell>
          <cell r="L1656">
            <v>263468.09000000003</v>
          </cell>
          <cell r="M1656" t="str">
            <v>EUR</v>
          </cell>
          <cell r="N1656">
            <v>609816.81000000006</v>
          </cell>
          <cell r="P1656">
            <v>259803.4</v>
          </cell>
          <cell r="Q1656">
            <v>259803.4</v>
          </cell>
          <cell r="R1656">
            <v>3664.69</v>
          </cell>
          <cell r="S1656">
            <v>3664.69</v>
          </cell>
          <cell r="T1656">
            <v>0</v>
          </cell>
        </row>
        <row r="1657">
          <cell r="B1657">
            <v>1120000</v>
          </cell>
          <cell r="C1657" t="str">
            <v>Fertige Erz</v>
          </cell>
          <cell r="D1657" t="str">
            <v>RHZS</v>
          </cell>
          <cell r="E1657" t="str">
            <v>03214749</v>
          </cell>
          <cell r="G1657" t="str">
            <v>MACROLEX GRUEN 5B TR</v>
          </cell>
          <cell r="H1657" t="str">
            <v>RB00000514</v>
          </cell>
          <cell r="I1657" t="str">
            <v>2251</v>
          </cell>
          <cell r="J1657">
            <v>9786</v>
          </cell>
          <cell r="K1657" t="str">
            <v>KG</v>
          </cell>
          <cell r="L1657">
            <v>208236.3</v>
          </cell>
          <cell r="M1657" t="str">
            <v>EUR</v>
          </cell>
          <cell r="N1657">
            <v>110791.22</v>
          </cell>
          <cell r="P1657">
            <v>203551.74</v>
          </cell>
          <cell r="Q1657">
            <v>110791.22</v>
          </cell>
          <cell r="R1657">
            <v>97445.08</v>
          </cell>
          <cell r="S1657">
            <v>4684.5600000000004</v>
          </cell>
          <cell r="T1657">
            <v>92760.52</v>
          </cell>
        </row>
        <row r="1658">
          <cell r="B1658">
            <v>1120000</v>
          </cell>
          <cell r="C1658" t="str">
            <v>Fertige Erz</v>
          </cell>
          <cell r="D1658" t="str">
            <v>RHZS</v>
          </cell>
          <cell r="E1658" t="str">
            <v>03213394</v>
          </cell>
          <cell r="G1658" t="str">
            <v>MACROLEX VIOLETT B T</v>
          </cell>
          <cell r="H1658" t="str">
            <v>RB00000514</v>
          </cell>
          <cell r="I1658" t="str">
            <v>2251</v>
          </cell>
          <cell r="J1658">
            <v>659</v>
          </cell>
          <cell r="K1658" t="str">
            <v>KG</v>
          </cell>
          <cell r="L1658">
            <v>9841.51</v>
          </cell>
          <cell r="M1658" t="str">
            <v>EUR</v>
          </cell>
          <cell r="N1658">
            <v>6721.87</v>
          </cell>
          <cell r="P1658">
            <v>10072.620000000001</v>
          </cell>
          <cell r="Q1658">
            <v>6721.87</v>
          </cell>
          <cell r="R1658">
            <v>3119.64</v>
          </cell>
          <cell r="S1658">
            <v>-231.11</v>
          </cell>
          <cell r="T1658">
            <v>3350.75</v>
          </cell>
        </row>
        <row r="1659">
          <cell r="B1659">
            <v>1120000</v>
          </cell>
          <cell r="C1659" t="str">
            <v>Fertige Erz</v>
          </cell>
          <cell r="D1659" t="str">
            <v>RHZS</v>
          </cell>
          <cell r="E1659" t="str">
            <v>03211820</v>
          </cell>
          <cell r="G1659" t="str">
            <v>BAYPLAST YELLOW Y568</v>
          </cell>
          <cell r="H1659" t="str">
            <v>RB00000514</v>
          </cell>
          <cell r="I1659" t="str">
            <v>2251</v>
          </cell>
          <cell r="J1659">
            <v>2935</v>
          </cell>
          <cell r="K1659" t="str">
            <v>KG</v>
          </cell>
          <cell r="L1659">
            <v>19303.79</v>
          </cell>
          <cell r="M1659" t="str">
            <v>EUR</v>
          </cell>
          <cell r="N1659">
            <v>35118.74</v>
          </cell>
          <cell r="P1659">
            <v>18985.93</v>
          </cell>
          <cell r="Q1659">
            <v>18985.93</v>
          </cell>
          <cell r="R1659">
            <v>317.86</v>
          </cell>
          <cell r="S1659">
            <v>317.86</v>
          </cell>
          <cell r="T1659">
            <v>0</v>
          </cell>
        </row>
        <row r="1660">
          <cell r="B1660">
            <v>1120000</v>
          </cell>
          <cell r="C1660" t="str">
            <v>Fertige Erz</v>
          </cell>
          <cell r="D1660" t="str">
            <v>RHKF</v>
          </cell>
          <cell r="E1660" t="str">
            <v>03207505</v>
          </cell>
          <cell r="G1660" t="str">
            <v>LEVANYL SCHWARZ N-LF</v>
          </cell>
          <cell r="H1660" t="str">
            <v>RB00000514</v>
          </cell>
          <cell r="I1660" t="str">
            <v>2251</v>
          </cell>
          <cell r="J1660">
            <v>30</v>
          </cell>
          <cell r="K1660" t="str">
            <v>KG</v>
          </cell>
          <cell r="L1660">
            <v>70.97</v>
          </cell>
          <cell r="M1660" t="str">
            <v>EUR</v>
          </cell>
          <cell r="N1660">
            <v>82.63</v>
          </cell>
          <cell r="P1660">
            <v>76.900000000000006</v>
          </cell>
          <cell r="Q1660">
            <v>76.900000000000006</v>
          </cell>
          <cell r="R1660">
            <v>-5.93</v>
          </cell>
          <cell r="S1660">
            <v>-5.93</v>
          </cell>
          <cell r="T1660">
            <v>0</v>
          </cell>
        </row>
        <row r="1661">
          <cell r="B1661">
            <v>1120000</v>
          </cell>
          <cell r="C1661" t="str">
            <v>Fertige Erz</v>
          </cell>
          <cell r="D1661" t="str">
            <v>RHZS</v>
          </cell>
          <cell r="E1661" t="str">
            <v>03207505</v>
          </cell>
          <cell r="G1661" t="str">
            <v>LEVANYL SCHWARZ N-LF</v>
          </cell>
          <cell r="H1661" t="str">
            <v>RB00000514</v>
          </cell>
          <cell r="I1661" t="str">
            <v>2251</v>
          </cell>
          <cell r="J1661">
            <v>5880</v>
          </cell>
          <cell r="K1661" t="str">
            <v>KG</v>
          </cell>
          <cell r="L1661">
            <v>13910.32</v>
          </cell>
          <cell r="M1661" t="str">
            <v>EUR</v>
          </cell>
          <cell r="N1661">
            <v>16195.28</v>
          </cell>
          <cell r="P1661">
            <v>15072.2</v>
          </cell>
          <cell r="Q1661">
            <v>15072.2</v>
          </cell>
          <cell r="R1661">
            <v>-1161.8800000000001</v>
          </cell>
          <cell r="S1661">
            <v>-1161.8800000000001</v>
          </cell>
          <cell r="T1661">
            <v>0</v>
          </cell>
        </row>
        <row r="1662">
          <cell r="B1662">
            <v>1120000</v>
          </cell>
          <cell r="C1662" t="str">
            <v>Fertige Erz</v>
          </cell>
          <cell r="D1662" t="str">
            <v>RHZS</v>
          </cell>
          <cell r="E1662" t="str">
            <v>03204891</v>
          </cell>
          <cell r="G1662" t="str">
            <v>GELBPIGMENT E4GN</v>
          </cell>
          <cell r="H1662" t="str">
            <v>RB00000514</v>
          </cell>
          <cell r="I1662" t="str">
            <v>2251</v>
          </cell>
          <cell r="J1662">
            <v>16000</v>
          </cell>
          <cell r="K1662" t="str">
            <v>KG</v>
          </cell>
          <cell r="L1662">
            <v>255835.2</v>
          </cell>
          <cell r="M1662" t="str">
            <v>EUR</v>
          </cell>
          <cell r="N1662">
            <v>285062.40000000002</v>
          </cell>
          <cell r="P1662">
            <v>221104</v>
          </cell>
          <cell r="Q1662">
            <v>221104</v>
          </cell>
          <cell r="R1662">
            <v>34731.199999999997</v>
          </cell>
          <cell r="S1662">
            <v>34731.199999999997</v>
          </cell>
          <cell r="T1662">
            <v>0</v>
          </cell>
        </row>
        <row r="1663">
          <cell r="B1663">
            <v>1120000</v>
          </cell>
          <cell r="C1663" t="str">
            <v>Fertige Erz</v>
          </cell>
          <cell r="D1663" t="str">
            <v>RHKF</v>
          </cell>
          <cell r="E1663" t="str">
            <v>03157672</v>
          </cell>
          <cell r="G1663" t="str">
            <v>BAYSCRIPT MAGENTA TP</v>
          </cell>
          <cell r="H1663" t="str">
            <v>RB00000514</v>
          </cell>
          <cell r="I1663" t="str">
            <v>2251</v>
          </cell>
          <cell r="J1663">
            <v>38.25</v>
          </cell>
          <cell r="K1663" t="str">
            <v>KG</v>
          </cell>
          <cell r="L1663">
            <v>419.03</v>
          </cell>
          <cell r="M1663" t="str">
            <v>EUR</v>
          </cell>
          <cell r="N1663">
            <v>1026.8399999999999</v>
          </cell>
          <cell r="P1663">
            <v>435.97</v>
          </cell>
          <cell r="Q1663">
            <v>435.97</v>
          </cell>
          <cell r="R1663">
            <v>-16.940000000000001</v>
          </cell>
          <cell r="S1663">
            <v>-16.940000000000001</v>
          </cell>
          <cell r="T1663">
            <v>0</v>
          </cell>
        </row>
        <row r="1664">
          <cell r="B1664">
            <v>1120000</v>
          </cell>
          <cell r="C1664" t="str">
            <v>Fertige Erz</v>
          </cell>
          <cell r="D1664" t="str">
            <v>RHU2</v>
          </cell>
          <cell r="E1664" t="str">
            <v>03157672</v>
          </cell>
          <cell r="G1664" t="str">
            <v>BAYSCRIPT MAGENTA TP</v>
          </cell>
          <cell r="H1664" t="str">
            <v>RB00000514</v>
          </cell>
          <cell r="I1664" t="str">
            <v>2251</v>
          </cell>
          <cell r="J1664">
            <v>90</v>
          </cell>
          <cell r="K1664" t="str">
            <v>KG</v>
          </cell>
          <cell r="L1664">
            <v>985.95</v>
          </cell>
          <cell r="M1664" t="str">
            <v>EUR</v>
          </cell>
          <cell r="N1664">
            <v>2416.09</v>
          </cell>
          <cell r="P1664">
            <v>1025.81</v>
          </cell>
          <cell r="Q1664">
            <v>1025.81</v>
          </cell>
          <cell r="R1664">
            <v>-39.86</v>
          </cell>
          <cell r="S1664">
            <v>-39.86</v>
          </cell>
          <cell r="T1664">
            <v>0</v>
          </cell>
        </row>
        <row r="1665">
          <cell r="B1665">
            <v>1120000</v>
          </cell>
          <cell r="C1665" t="str">
            <v>Fertige Erz</v>
          </cell>
          <cell r="D1665" t="str">
            <v>RHZS</v>
          </cell>
          <cell r="E1665" t="str">
            <v>03157672</v>
          </cell>
          <cell r="G1665" t="str">
            <v>BAYSCRIPT MAGENTA TP</v>
          </cell>
          <cell r="H1665" t="str">
            <v>RB00000514</v>
          </cell>
          <cell r="I1665" t="str">
            <v>2251</v>
          </cell>
          <cell r="J1665">
            <v>780</v>
          </cell>
          <cell r="K1665" t="str">
            <v>KG</v>
          </cell>
          <cell r="L1665">
            <v>8544.9</v>
          </cell>
          <cell r="M1665" t="str">
            <v>EUR</v>
          </cell>
          <cell r="N1665">
            <v>20939.41</v>
          </cell>
          <cell r="P1665">
            <v>9068.67</v>
          </cell>
          <cell r="Q1665">
            <v>9068.67</v>
          </cell>
          <cell r="R1665">
            <v>-523.77</v>
          </cell>
          <cell r="S1665">
            <v>-523.77</v>
          </cell>
          <cell r="T1665">
            <v>0</v>
          </cell>
        </row>
        <row r="1666">
          <cell r="B1666">
            <v>1120000</v>
          </cell>
          <cell r="C1666" t="str">
            <v>Fertige Erz</v>
          </cell>
          <cell r="D1666" t="str">
            <v>RHZS</v>
          </cell>
          <cell r="E1666" t="str">
            <v>03138937</v>
          </cell>
          <cell r="G1666" t="str">
            <v>LEVANYL BLAU BR-LF</v>
          </cell>
          <cell r="H1666" t="str">
            <v>RB00000514</v>
          </cell>
          <cell r="I1666" t="str">
            <v>2251</v>
          </cell>
          <cell r="J1666">
            <v>6195</v>
          </cell>
          <cell r="K1666" t="str">
            <v>KG</v>
          </cell>
          <cell r="L1666">
            <v>32705.26</v>
          </cell>
          <cell r="M1666" t="str">
            <v>EUR</v>
          </cell>
          <cell r="N1666">
            <v>59051.98</v>
          </cell>
          <cell r="P1666">
            <v>34660.410000000003</v>
          </cell>
          <cell r="Q1666">
            <v>34660.410000000003</v>
          </cell>
          <cell r="R1666">
            <v>-1955.15</v>
          </cell>
          <cell r="S1666">
            <v>-1955.15</v>
          </cell>
          <cell r="T1666">
            <v>0</v>
          </cell>
        </row>
        <row r="1667">
          <cell r="B1667">
            <v>1120000</v>
          </cell>
          <cell r="C1667" t="str">
            <v>Fertige Erz</v>
          </cell>
          <cell r="D1667" t="str">
            <v>RHZS</v>
          </cell>
          <cell r="E1667" t="str">
            <v>03138848</v>
          </cell>
          <cell r="G1667" t="str">
            <v>LEVANYL GELB E4G-A</v>
          </cell>
          <cell r="H1667" t="str">
            <v>RB00000514</v>
          </cell>
          <cell r="I1667" t="str">
            <v>2251</v>
          </cell>
          <cell r="J1667">
            <v>17000</v>
          </cell>
          <cell r="K1667" t="str">
            <v>KG</v>
          </cell>
          <cell r="L1667">
            <v>85681.7</v>
          </cell>
          <cell r="M1667" t="str">
            <v>EUR</v>
          </cell>
          <cell r="N1667">
            <v>212095.4</v>
          </cell>
          <cell r="P1667">
            <v>85623.9</v>
          </cell>
          <cell r="Q1667">
            <v>85623.9</v>
          </cell>
          <cell r="R1667">
            <v>57.8</v>
          </cell>
          <cell r="S1667">
            <v>57.8</v>
          </cell>
          <cell r="T1667">
            <v>0</v>
          </cell>
        </row>
        <row r="1668">
          <cell r="B1668">
            <v>1120000</v>
          </cell>
          <cell r="C1668" t="str">
            <v>Fertige Erz</v>
          </cell>
          <cell r="D1668" t="str">
            <v>RHZS</v>
          </cell>
          <cell r="E1668" t="str">
            <v>03138651</v>
          </cell>
          <cell r="G1668" t="str">
            <v>LEVANYL GELB E4G-A</v>
          </cell>
          <cell r="H1668" t="str">
            <v>RB00000514</v>
          </cell>
          <cell r="I1668" t="str">
            <v>2251</v>
          </cell>
          <cell r="J1668">
            <v>7074</v>
          </cell>
          <cell r="K1668" t="str">
            <v>KG</v>
          </cell>
          <cell r="L1668">
            <v>37074.120000000003</v>
          </cell>
          <cell r="M1668" t="str">
            <v>EUR</v>
          </cell>
          <cell r="N1668">
            <v>75204.399999999994</v>
          </cell>
          <cell r="P1668">
            <v>37126.47</v>
          </cell>
          <cell r="Q1668">
            <v>37126.47</v>
          </cell>
          <cell r="R1668">
            <v>-52.35</v>
          </cell>
          <cell r="S1668">
            <v>-52.35</v>
          </cell>
          <cell r="T1668">
            <v>0</v>
          </cell>
        </row>
        <row r="1669">
          <cell r="B1669">
            <v>1120000</v>
          </cell>
          <cell r="C1669" t="str">
            <v>Fertige Erz</v>
          </cell>
          <cell r="D1669" t="str">
            <v>RHZS</v>
          </cell>
          <cell r="E1669" t="str">
            <v>03137140</v>
          </cell>
          <cell r="G1669" t="str">
            <v>LEVANYL SCHWARZ NT-L</v>
          </cell>
          <cell r="H1669" t="str">
            <v>RB00000514</v>
          </cell>
          <cell r="I1669" t="str">
            <v>2251</v>
          </cell>
          <cell r="J1669">
            <v>11460</v>
          </cell>
          <cell r="K1669" t="str">
            <v>KG</v>
          </cell>
          <cell r="L1669">
            <v>22805.4</v>
          </cell>
          <cell r="M1669" t="str">
            <v>EUR</v>
          </cell>
          <cell r="N1669">
            <v>43279.839999999997</v>
          </cell>
          <cell r="P1669">
            <v>24981.65</v>
          </cell>
          <cell r="Q1669">
            <v>24981.65</v>
          </cell>
          <cell r="R1669">
            <v>-2176.25</v>
          </cell>
          <cell r="S1669">
            <v>-2176.25</v>
          </cell>
          <cell r="T1669">
            <v>0</v>
          </cell>
        </row>
        <row r="1670">
          <cell r="B1670">
            <v>1120000</v>
          </cell>
          <cell r="C1670" t="str">
            <v>Fertige Erz</v>
          </cell>
          <cell r="D1670" t="str">
            <v>RHZS</v>
          </cell>
          <cell r="E1670" t="str">
            <v>03137051</v>
          </cell>
          <cell r="G1670" t="str">
            <v>LEVANYL SCHWARZ N-LF</v>
          </cell>
          <cell r="H1670" t="str">
            <v>RB00000514</v>
          </cell>
          <cell r="I1670" t="str">
            <v>2251</v>
          </cell>
          <cell r="J1670">
            <v>3300</v>
          </cell>
          <cell r="K1670" t="str">
            <v>KG</v>
          </cell>
          <cell r="L1670">
            <v>7122.39</v>
          </cell>
          <cell r="M1670" t="str">
            <v>EUR</v>
          </cell>
          <cell r="N1670">
            <v>12108.36</v>
          </cell>
          <cell r="P1670">
            <v>7779.75</v>
          </cell>
          <cell r="Q1670">
            <v>7779.75</v>
          </cell>
          <cell r="R1670">
            <v>-657.36</v>
          </cell>
          <cell r="S1670">
            <v>-657.36</v>
          </cell>
          <cell r="T1670">
            <v>0</v>
          </cell>
        </row>
        <row r="1671">
          <cell r="B1671">
            <v>1120000</v>
          </cell>
          <cell r="C1671" t="str">
            <v>Fertige Erz</v>
          </cell>
          <cell r="D1671" t="str">
            <v>RHZS</v>
          </cell>
          <cell r="E1671" t="str">
            <v>03136934</v>
          </cell>
          <cell r="G1671" t="str">
            <v>LEVANYL SCHWARZ N-LF</v>
          </cell>
          <cell r="H1671" t="str">
            <v>RB00000514</v>
          </cell>
          <cell r="I1671" t="str">
            <v>2251</v>
          </cell>
          <cell r="J1671">
            <v>6660</v>
          </cell>
          <cell r="K1671" t="str">
            <v>KG</v>
          </cell>
          <cell r="L1671">
            <v>15099.55</v>
          </cell>
          <cell r="M1671" t="str">
            <v>EUR</v>
          </cell>
          <cell r="N1671">
            <v>30681.95</v>
          </cell>
          <cell r="P1671">
            <v>16510.810000000001</v>
          </cell>
          <cell r="Q1671">
            <v>16510.810000000001</v>
          </cell>
          <cell r="R1671">
            <v>-1411.26</v>
          </cell>
          <cell r="S1671">
            <v>-1411.26</v>
          </cell>
          <cell r="T1671">
            <v>0</v>
          </cell>
        </row>
        <row r="1672">
          <cell r="B1672">
            <v>1120000</v>
          </cell>
          <cell r="C1672" t="str">
            <v>Fertige Erz</v>
          </cell>
          <cell r="D1672" t="str">
            <v>RHZS</v>
          </cell>
          <cell r="E1672" t="str">
            <v>03128427</v>
          </cell>
          <cell r="G1672" t="str">
            <v>BAYFERROX 3910LV,BB</v>
          </cell>
          <cell r="H1672" t="str">
            <v>RB00000514</v>
          </cell>
          <cell r="I1672" t="str">
            <v>2251</v>
          </cell>
          <cell r="J1672">
            <v>16500</v>
          </cell>
          <cell r="K1672" t="str">
            <v>KG</v>
          </cell>
          <cell r="L1672">
            <v>17575.8</v>
          </cell>
          <cell r="M1672" t="str">
            <v>EUR</v>
          </cell>
          <cell r="N1672">
            <v>17648.400000000001</v>
          </cell>
          <cell r="P1672">
            <v>17648.400000000001</v>
          </cell>
          <cell r="Q1672">
            <v>17648.400000000001</v>
          </cell>
          <cell r="R1672">
            <v>-72.599999999999994</v>
          </cell>
          <cell r="S1672">
            <v>-72.599999999999994</v>
          </cell>
          <cell r="T1672">
            <v>0</v>
          </cell>
        </row>
        <row r="1673">
          <cell r="B1673">
            <v>1120000</v>
          </cell>
          <cell r="C1673" t="str">
            <v>Fertige Erz</v>
          </cell>
          <cell r="D1673" t="str">
            <v>RHZS</v>
          </cell>
          <cell r="E1673" t="str">
            <v>03114132</v>
          </cell>
          <cell r="G1673" t="str">
            <v>LEVANYL ROT BB-LF</v>
          </cell>
          <cell r="H1673" t="str">
            <v>RB00000514</v>
          </cell>
          <cell r="I1673" t="str">
            <v>2251</v>
          </cell>
          <cell r="J1673">
            <v>9232</v>
          </cell>
          <cell r="K1673" t="str">
            <v>KG</v>
          </cell>
          <cell r="L1673">
            <v>65299.79</v>
          </cell>
          <cell r="M1673" t="str">
            <v>EUR</v>
          </cell>
          <cell r="N1673">
            <v>106329.56</v>
          </cell>
          <cell r="P1673">
            <v>66594.11</v>
          </cell>
          <cell r="Q1673">
            <v>66594.11</v>
          </cell>
          <cell r="R1673">
            <v>-1294.32</v>
          </cell>
          <cell r="S1673">
            <v>-1294.32</v>
          </cell>
          <cell r="T1673">
            <v>0</v>
          </cell>
        </row>
        <row r="1674">
          <cell r="B1674">
            <v>1120000</v>
          </cell>
          <cell r="C1674" t="str">
            <v>Fertige Erz</v>
          </cell>
          <cell r="D1674" t="str">
            <v>RHZS</v>
          </cell>
          <cell r="E1674" t="str">
            <v>03025059</v>
          </cell>
          <cell r="G1674" t="str">
            <v>p-Toluidin dest. fl.</v>
          </cell>
          <cell r="H1674" t="str">
            <v>RB00000514</v>
          </cell>
          <cell r="I1674" t="str">
            <v>2251</v>
          </cell>
          <cell r="J1674">
            <v>13580</v>
          </cell>
          <cell r="K1674" t="str">
            <v>KG</v>
          </cell>
          <cell r="L1674">
            <v>15103.67</v>
          </cell>
          <cell r="M1674" t="str">
            <v>EUR</v>
          </cell>
          <cell r="N1674">
            <v>16999.439999999999</v>
          </cell>
          <cell r="P1674">
            <v>16999.439999999999</v>
          </cell>
          <cell r="Q1674">
            <v>16999.439999999999</v>
          </cell>
          <cell r="R1674">
            <v>-1895.77</v>
          </cell>
          <cell r="S1674">
            <v>-1895.77</v>
          </cell>
          <cell r="T1674">
            <v>0</v>
          </cell>
        </row>
        <row r="1675">
          <cell r="B1675">
            <v>1120000</v>
          </cell>
          <cell r="C1675" t="str">
            <v>Fertige Erz</v>
          </cell>
          <cell r="D1675" t="str">
            <v>RHZS</v>
          </cell>
          <cell r="E1675" t="str">
            <v>03014111</v>
          </cell>
          <cell r="G1675" t="str">
            <v>p-Ditolin-(2.6) rn.d</v>
          </cell>
          <cell r="H1675" t="str">
            <v>RB00000514</v>
          </cell>
          <cell r="I1675" t="str">
            <v>2251</v>
          </cell>
          <cell r="J1675">
            <v>42082</v>
          </cell>
          <cell r="K1675" t="str">
            <v>KG</v>
          </cell>
          <cell r="L1675">
            <v>239278.25</v>
          </cell>
          <cell r="M1675" t="str">
            <v>EUR</v>
          </cell>
          <cell r="N1675">
            <v>243684.24</v>
          </cell>
          <cell r="P1675">
            <v>243684.24</v>
          </cell>
          <cell r="Q1675">
            <v>243684.24</v>
          </cell>
          <cell r="R1675">
            <v>-4405.99</v>
          </cell>
          <cell r="S1675">
            <v>-4405.99</v>
          </cell>
          <cell r="T1675">
            <v>0</v>
          </cell>
        </row>
        <row r="1676">
          <cell r="B1676">
            <v>1120000</v>
          </cell>
          <cell r="C1676" t="str">
            <v>Fertige Erz</v>
          </cell>
          <cell r="D1676" t="str">
            <v>RHZS</v>
          </cell>
          <cell r="E1676" t="str">
            <v>02874478</v>
          </cell>
          <cell r="G1676" t="str">
            <v>MACROLEX ROT G 01</v>
          </cell>
          <cell r="H1676" t="str">
            <v>RB00000514</v>
          </cell>
          <cell r="I1676" t="str">
            <v>2251</v>
          </cell>
          <cell r="J1676">
            <v>513.5</v>
          </cell>
          <cell r="K1676" t="str">
            <v>KG</v>
          </cell>
          <cell r="L1676">
            <v>4307.75</v>
          </cell>
          <cell r="M1676" t="str">
            <v>EUR</v>
          </cell>
          <cell r="N1676">
            <v>9051.0499999999993</v>
          </cell>
          <cell r="P1676">
            <v>193.59</v>
          </cell>
          <cell r="Q1676">
            <v>193.59</v>
          </cell>
          <cell r="R1676">
            <v>4114.16</v>
          </cell>
          <cell r="S1676">
            <v>4114.16</v>
          </cell>
          <cell r="T1676">
            <v>0</v>
          </cell>
        </row>
        <row r="1677">
          <cell r="B1677">
            <v>1120000</v>
          </cell>
          <cell r="C1677" t="str">
            <v>Fertige Erz</v>
          </cell>
          <cell r="D1677" t="str">
            <v>RHZS</v>
          </cell>
          <cell r="E1677" t="str">
            <v>02852415</v>
          </cell>
          <cell r="G1677" t="str">
            <v>GELBPIGMENT E4GN-GT,</v>
          </cell>
          <cell r="H1677" t="str">
            <v>RB00000514</v>
          </cell>
          <cell r="I1677" t="str">
            <v>2251</v>
          </cell>
          <cell r="J1677">
            <v>4314</v>
          </cell>
          <cell r="K1677" t="str">
            <v>KG</v>
          </cell>
          <cell r="L1677">
            <v>25613.52</v>
          </cell>
          <cell r="M1677" t="str">
            <v>EUR</v>
          </cell>
          <cell r="N1677">
            <v>24932.33</v>
          </cell>
          <cell r="P1677">
            <v>24932.33</v>
          </cell>
          <cell r="Q1677">
            <v>24932.33</v>
          </cell>
          <cell r="R1677">
            <v>681.19</v>
          </cell>
          <cell r="S1677">
            <v>681.19</v>
          </cell>
          <cell r="T1677">
            <v>0</v>
          </cell>
        </row>
        <row r="1678">
          <cell r="B1678">
            <v>1120000</v>
          </cell>
          <cell r="C1678" t="str">
            <v>Fertige Erz</v>
          </cell>
          <cell r="D1678" t="str">
            <v>RHZS</v>
          </cell>
          <cell r="E1678" t="str">
            <v>02852350</v>
          </cell>
          <cell r="G1678" t="str">
            <v>GELBPIGMENT E4GN TR.</v>
          </cell>
          <cell r="H1678" t="str">
            <v>RB00000514</v>
          </cell>
          <cell r="I1678" t="str">
            <v>2251</v>
          </cell>
          <cell r="J1678">
            <v>16553</v>
          </cell>
          <cell r="K1678" t="str">
            <v>KG</v>
          </cell>
          <cell r="L1678">
            <v>217981.51</v>
          </cell>
          <cell r="M1678" t="str">
            <v>EUR</v>
          </cell>
          <cell r="N1678">
            <v>262543.82</v>
          </cell>
          <cell r="P1678">
            <v>203442.99</v>
          </cell>
          <cell r="Q1678">
            <v>203442.99</v>
          </cell>
          <cell r="R1678">
            <v>14538.52</v>
          </cell>
          <cell r="S1678">
            <v>14538.52</v>
          </cell>
          <cell r="T1678">
            <v>0</v>
          </cell>
        </row>
        <row r="1679">
          <cell r="B1679">
            <v>1120000</v>
          </cell>
          <cell r="C1679" t="str">
            <v>Fertige Erz</v>
          </cell>
          <cell r="D1679" t="str">
            <v>RHZS</v>
          </cell>
          <cell r="E1679" t="str">
            <v>02849929</v>
          </cell>
          <cell r="G1679" t="str">
            <v>PREVENTOL P 109 N</v>
          </cell>
          <cell r="H1679" t="str">
            <v>RB00000514</v>
          </cell>
          <cell r="I1679" t="str">
            <v>2251</v>
          </cell>
          <cell r="J1679">
            <v>290.5</v>
          </cell>
          <cell r="K1679" t="str">
            <v>KG</v>
          </cell>
          <cell r="L1679">
            <v>415.92</v>
          </cell>
          <cell r="M1679" t="str">
            <v>EUR</v>
          </cell>
          <cell r="N1679">
            <v>454.23</v>
          </cell>
          <cell r="P1679">
            <v>454.23</v>
          </cell>
          <cell r="Q1679">
            <v>454.23</v>
          </cell>
          <cell r="R1679">
            <v>-38.31</v>
          </cell>
          <cell r="S1679">
            <v>-38.31</v>
          </cell>
          <cell r="T1679">
            <v>0</v>
          </cell>
        </row>
        <row r="1680">
          <cell r="B1680">
            <v>1120000</v>
          </cell>
          <cell r="C1680" t="str">
            <v>Fertige Erz</v>
          </cell>
          <cell r="D1680" t="str">
            <v>RHZS</v>
          </cell>
          <cell r="E1680" t="str">
            <v>02848868</v>
          </cell>
          <cell r="G1680" t="str">
            <v>GELBPIGMENT E4GN-GT</v>
          </cell>
          <cell r="H1680" t="str">
            <v>RB00000514</v>
          </cell>
          <cell r="I1680" t="str">
            <v>2251</v>
          </cell>
          <cell r="J1680">
            <v>7619.92</v>
          </cell>
          <cell r="K1680" t="str">
            <v>KG</v>
          </cell>
          <cell r="L1680">
            <v>139712</v>
          </cell>
          <cell r="M1680" t="str">
            <v>EUR</v>
          </cell>
          <cell r="N1680">
            <v>515562.26</v>
          </cell>
          <cell r="P1680">
            <v>276862.17</v>
          </cell>
          <cell r="Q1680">
            <v>276862.17</v>
          </cell>
          <cell r="R1680">
            <v>-137150.17000000001</v>
          </cell>
          <cell r="S1680">
            <v>-137150.17000000001</v>
          </cell>
          <cell r="T1680">
            <v>0</v>
          </cell>
        </row>
        <row r="1681">
          <cell r="B1681">
            <v>1120000</v>
          </cell>
          <cell r="C1681" t="str">
            <v>Fertige Erz</v>
          </cell>
          <cell r="D1681" t="str">
            <v>RHZS</v>
          </cell>
          <cell r="E1681" t="str">
            <v>02848787</v>
          </cell>
          <cell r="G1681" t="str">
            <v>GELBPIGMENT E4GN   /</v>
          </cell>
          <cell r="H1681" t="str">
            <v>RB00000514</v>
          </cell>
          <cell r="I1681" t="str">
            <v>2251</v>
          </cell>
          <cell r="J1681">
            <v>1380</v>
          </cell>
          <cell r="K1681" t="str">
            <v>KG</v>
          </cell>
          <cell r="L1681">
            <v>22279.69</v>
          </cell>
          <cell r="M1681" t="str">
            <v>EUR</v>
          </cell>
          <cell r="N1681">
            <v>30626.62</v>
          </cell>
          <cell r="P1681">
            <v>40359.760000000002</v>
          </cell>
          <cell r="Q1681">
            <v>30626.62</v>
          </cell>
          <cell r="R1681">
            <v>-8346.93</v>
          </cell>
          <cell r="S1681">
            <v>-18080.07</v>
          </cell>
          <cell r="T1681">
            <v>9733.14</v>
          </cell>
        </row>
        <row r="1682">
          <cell r="B1682">
            <v>1120000</v>
          </cell>
          <cell r="C1682" t="str">
            <v>Fertige Erz</v>
          </cell>
          <cell r="D1682" t="str">
            <v>RHKF</v>
          </cell>
          <cell r="E1682" t="str">
            <v>02815803</v>
          </cell>
          <cell r="G1682" t="str">
            <v>BAYPLAST GELB 5GN 01</v>
          </cell>
          <cell r="H1682" t="str">
            <v>RB00000514</v>
          </cell>
          <cell r="I1682" t="str">
            <v>2251</v>
          </cell>
          <cell r="J1682">
            <v>2.2000000000000002</v>
          </cell>
          <cell r="K1682" t="str">
            <v>KG</v>
          </cell>
          <cell r="L1682">
            <v>65.67</v>
          </cell>
          <cell r="M1682" t="str">
            <v>EUR</v>
          </cell>
          <cell r="N1682">
            <v>50.82</v>
          </cell>
          <cell r="P1682">
            <v>71.010000000000005</v>
          </cell>
          <cell r="Q1682">
            <v>50.82</v>
          </cell>
          <cell r="R1682">
            <v>14.85</v>
          </cell>
          <cell r="S1682">
            <v>-5.34</v>
          </cell>
          <cell r="T1682">
            <v>20.190000000000001</v>
          </cell>
        </row>
        <row r="1683">
          <cell r="B1683">
            <v>1120000</v>
          </cell>
          <cell r="C1683" t="str">
            <v>Fertige Erz</v>
          </cell>
          <cell r="D1683" t="str">
            <v>RHZS</v>
          </cell>
          <cell r="E1683" t="str">
            <v>02570614</v>
          </cell>
          <cell r="G1683" t="str">
            <v>MACROLEX GELB E2R GR</v>
          </cell>
          <cell r="H1683" t="str">
            <v>RB00000514</v>
          </cell>
          <cell r="I1683" t="str">
            <v>2251</v>
          </cell>
          <cell r="J1683">
            <v>4655</v>
          </cell>
          <cell r="K1683" t="str">
            <v>KG</v>
          </cell>
          <cell r="L1683">
            <v>124840.12</v>
          </cell>
          <cell r="M1683" t="str">
            <v>EUR</v>
          </cell>
          <cell r="N1683">
            <v>276378.99</v>
          </cell>
          <cell r="P1683">
            <v>124756.33</v>
          </cell>
          <cell r="Q1683">
            <v>124756.33</v>
          </cell>
          <cell r="R1683">
            <v>83.79</v>
          </cell>
          <cell r="S1683">
            <v>83.79</v>
          </cell>
          <cell r="T1683">
            <v>0</v>
          </cell>
        </row>
        <row r="1684">
          <cell r="B1684">
            <v>1120000</v>
          </cell>
          <cell r="C1684" t="str">
            <v>Fertige Erz</v>
          </cell>
          <cell r="D1684" t="str">
            <v>RHBR</v>
          </cell>
          <cell r="E1684" t="str">
            <v>02321355</v>
          </cell>
          <cell r="G1684" t="str">
            <v>MACROLEX BLAU RR GRA</v>
          </cell>
          <cell r="H1684" t="str">
            <v>RB00000514</v>
          </cell>
          <cell r="I1684" t="str">
            <v>2251</v>
          </cell>
          <cell r="J1684">
            <v>60</v>
          </cell>
          <cell r="K1684" t="str">
            <v>KG</v>
          </cell>
          <cell r="L1684">
            <v>1885.66</v>
          </cell>
          <cell r="M1684" t="str">
            <v>EUR</v>
          </cell>
          <cell r="N1684">
            <v>2547.77</v>
          </cell>
          <cell r="P1684">
            <v>1961.99</v>
          </cell>
          <cell r="Q1684">
            <v>1961.99</v>
          </cell>
          <cell r="R1684">
            <v>-76.33</v>
          </cell>
          <cell r="S1684">
            <v>-76.33</v>
          </cell>
          <cell r="T1684">
            <v>0</v>
          </cell>
        </row>
        <row r="1685">
          <cell r="B1685">
            <v>1120000</v>
          </cell>
          <cell r="C1685" t="str">
            <v>Fertige Erz</v>
          </cell>
          <cell r="D1685" t="str">
            <v>RHZS</v>
          </cell>
          <cell r="E1685" t="str">
            <v>02321355</v>
          </cell>
          <cell r="G1685" t="str">
            <v>MACROLEX BLAU RR GRA</v>
          </cell>
          <cell r="H1685" t="str">
            <v>RB00000514</v>
          </cell>
          <cell r="I1685" t="str">
            <v>2251</v>
          </cell>
          <cell r="J1685">
            <v>23159.5</v>
          </cell>
          <cell r="K1685" t="str">
            <v>KG</v>
          </cell>
          <cell r="L1685">
            <v>727472.32</v>
          </cell>
          <cell r="M1685" t="str">
            <v>EUR</v>
          </cell>
          <cell r="N1685">
            <v>983419.53</v>
          </cell>
          <cell r="P1685">
            <v>757313.33</v>
          </cell>
          <cell r="Q1685">
            <v>757313.33</v>
          </cell>
          <cell r="R1685">
            <v>-29841.01</v>
          </cell>
          <cell r="S1685">
            <v>-29841.01</v>
          </cell>
          <cell r="T1685">
            <v>0</v>
          </cell>
        </row>
        <row r="1686">
          <cell r="B1686">
            <v>1120000</v>
          </cell>
          <cell r="C1686" t="str">
            <v>Fertige Erz</v>
          </cell>
          <cell r="D1686" t="str">
            <v>RHBR</v>
          </cell>
          <cell r="E1686" t="str">
            <v>02318338</v>
          </cell>
          <cell r="G1686" t="str">
            <v>MACROLEX ROT EG   20</v>
          </cell>
          <cell r="H1686" t="str">
            <v>RB00000514</v>
          </cell>
          <cell r="I1686" t="str">
            <v>2251</v>
          </cell>
          <cell r="J1686">
            <v>1200</v>
          </cell>
          <cell r="K1686" t="str">
            <v>KG</v>
          </cell>
          <cell r="L1686">
            <v>13777.08</v>
          </cell>
          <cell r="M1686" t="str">
            <v>EUR</v>
          </cell>
          <cell r="N1686">
            <v>15859.32</v>
          </cell>
          <cell r="P1686">
            <v>12990.72</v>
          </cell>
          <cell r="Q1686">
            <v>12990.72</v>
          </cell>
          <cell r="R1686">
            <v>786.36</v>
          </cell>
          <cell r="S1686">
            <v>786.36</v>
          </cell>
          <cell r="T1686">
            <v>0</v>
          </cell>
        </row>
        <row r="1687">
          <cell r="B1687">
            <v>1120000</v>
          </cell>
          <cell r="C1687" t="str">
            <v>Fertige Erz</v>
          </cell>
          <cell r="D1687" t="str">
            <v>RHZS</v>
          </cell>
          <cell r="E1687" t="str">
            <v>02318338</v>
          </cell>
          <cell r="G1687" t="str">
            <v>MACROLEX ROT EG   20</v>
          </cell>
          <cell r="H1687" t="str">
            <v>RB00000514</v>
          </cell>
          <cell r="I1687" t="str">
            <v>2251</v>
          </cell>
          <cell r="J1687">
            <v>18556.599999999999</v>
          </cell>
          <cell r="K1687" t="str">
            <v>KG</v>
          </cell>
          <cell r="L1687">
            <v>213046.44</v>
          </cell>
          <cell r="M1687" t="str">
            <v>EUR</v>
          </cell>
          <cell r="N1687">
            <v>245245.88</v>
          </cell>
          <cell r="P1687">
            <v>200886.33</v>
          </cell>
          <cell r="Q1687">
            <v>200886.33</v>
          </cell>
          <cell r="R1687">
            <v>12160.11</v>
          </cell>
          <cell r="S1687">
            <v>12160.11</v>
          </cell>
          <cell r="T1687">
            <v>0</v>
          </cell>
        </row>
        <row r="1688">
          <cell r="B1688">
            <v>1120000</v>
          </cell>
          <cell r="C1688" t="str">
            <v>Fertige Erz</v>
          </cell>
          <cell r="D1688" t="str">
            <v>RHZS</v>
          </cell>
          <cell r="E1688" t="str">
            <v>02313131</v>
          </cell>
          <cell r="G1688" t="str">
            <v>NA.BISULFIT 38-40%(L</v>
          </cell>
          <cell r="H1688" t="str">
            <v>RB00000514</v>
          </cell>
          <cell r="I1688" t="str">
            <v>2251</v>
          </cell>
          <cell r="J1688">
            <v>5462</v>
          </cell>
          <cell r="K1688" t="str">
            <v>KG</v>
          </cell>
          <cell r="L1688">
            <v>356.66</v>
          </cell>
          <cell r="M1688" t="str">
            <v>EUR</v>
          </cell>
          <cell r="N1688">
            <v>474.65</v>
          </cell>
          <cell r="P1688">
            <v>474.65</v>
          </cell>
          <cell r="Q1688">
            <v>474.65</v>
          </cell>
          <cell r="R1688">
            <v>-117.99</v>
          </cell>
          <cell r="S1688">
            <v>-117.99</v>
          </cell>
          <cell r="T1688">
            <v>0</v>
          </cell>
        </row>
        <row r="1689">
          <cell r="B1689">
            <v>1120000</v>
          </cell>
          <cell r="C1689" t="str">
            <v>Fertige Erz</v>
          </cell>
          <cell r="D1689" t="str">
            <v>RHKF</v>
          </cell>
          <cell r="E1689" t="str">
            <v>02289494</v>
          </cell>
          <cell r="G1689" t="str">
            <v>MACROLEX GRUEN G GRA</v>
          </cell>
          <cell r="H1689" t="str">
            <v>RB00000514</v>
          </cell>
          <cell r="I1689" t="str">
            <v>2251</v>
          </cell>
          <cell r="J1689">
            <v>3.4</v>
          </cell>
          <cell r="K1689" t="str">
            <v>KG</v>
          </cell>
          <cell r="L1689">
            <v>207.91</v>
          </cell>
          <cell r="M1689" t="str">
            <v>EUR</v>
          </cell>
          <cell r="N1689">
            <v>207.91</v>
          </cell>
          <cell r="P1689">
            <v>207.91</v>
          </cell>
          <cell r="Q1689">
            <v>207.91</v>
          </cell>
          <cell r="R1689">
            <v>0</v>
          </cell>
          <cell r="S1689">
            <v>0</v>
          </cell>
          <cell r="T1689">
            <v>0</v>
          </cell>
        </row>
        <row r="1690">
          <cell r="B1690">
            <v>1120000</v>
          </cell>
          <cell r="C1690" t="str">
            <v>Fertige Erz</v>
          </cell>
          <cell r="D1690" t="str">
            <v>RHKF</v>
          </cell>
          <cell r="E1690" t="str">
            <v>02288870</v>
          </cell>
          <cell r="G1690" t="str">
            <v>MACROLEX ROT 5B GRAN</v>
          </cell>
          <cell r="H1690" t="str">
            <v>RB00000514</v>
          </cell>
          <cell r="I1690" t="str">
            <v>2251</v>
          </cell>
          <cell r="J1690">
            <v>4.05</v>
          </cell>
          <cell r="K1690" t="str">
            <v>KG</v>
          </cell>
          <cell r="L1690">
            <v>193.16</v>
          </cell>
          <cell r="M1690" t="str">
            <v>EUR</v>
          </cell>
          <cell r="N1690">
            <v>193.16</v>
          </cell>
          <cell r="P1690">
            <v>193.16</v>
          </cell>
          <cell r="Q1690">
            <v>193.16</v>
          </cell>
          <cell r="R1690">
            <v>0</v>
          </cell>
          <cell r="S1690">
            <v>0</v>
          </cell>
          <cell r="T1690">
            <v>0</v>
          </cell>
        </row>
        <row r="1691">
          <cell r="B1691">
            <v>1120000</v>
          </cell>
          <cell r="C1691" t="str">
            <v>Fertige Erz</v>
          </cell>
          <cell r="D1691" t="str">
            <v>RHKF</v>
          </cell>
          <cell r="E1691" t="str">
            <v>02288714</v>
          </cell>
          <cell r="G1691" t="str">
            <v>MACROLEX ROT G GRAN</v>
          </cell>
          <cell r="H1691" t="str">
            <v>RB00000514</v>
          </cell>
          <cell r="I1691" t="str">
            <v>2251</v>
          </cell>
          <cell r="J1691">
            <v>2.85</v>
          </cell>
          <cell r="K1691" t="str">
            <v>KG</v>
          </cell>
          <cell r="L1691">
            <v>33.17</v>
          </cell>
          <cell r="M1691" t="str">
            <v>EUR</v>
          </cell>
          <cell r="N1691">
            <v>33.17</v>
          </cell>
          <cell r="P1691">
            <v>33.17</v>
          </cell>
          <cell r="Q1691">
            <v>33.17</v>
          </cell>
          <cell r="R1691">
            <v>0</v>
          </cell>
          <cell r="S1691">
            <v>0</v>
          </cell>
          <cell r="T1691">
            <v>0</v>
          </cell>
        </row>
        <row r="1692">
          <cell r="B1692">
            <v>1120000</v>
          </cell>
          <cell r="C1692" t="str">
            <v>Fertige Erz</v>
          </cell>
          <cell r="D1692" t="str">
            <v>RHKF</v>
          </cell>
          <cell r="E1692" t="str">
            <v>02288676</v>
          </cell>
          <cell r="G1692" t="str">
            <v>MACROLEX ORANGE 3G G</v>
          </cell>
          <cell r="H1692" t="str">
            <v>RB00000514</v>
          </cell>
          <cell r="I1692" t="str">
            <v>2251</v>
          </cell>
          <cell r="J1692">
            <v>2.1</v>
          </cell>
          <cell r="K1692" t="str">
            <v>KG</v>
          </cell>
          <cell r="L1692">
            <v>65.2</v>
          </cell>
          <cell r="M1692" t="str">
            <v>EUR</v>
          </cell>
          <cell r="N1692">
            <v>65.2</v>
          </cell>
          <cell r="P1692">
            <v>65.2</v>
          </cell>
          <cell r="Q1692">
            <v>65.2</v>
          </cell>
          <cell r="R1692">
            <v>0</v>
          </cell>
          <cell r="S1692">
            <v>0</v>
          </cell>
          <cell r="T1692">
            <v>0</v>
          </cell>
        </row>
        <row r="1693">
          <cell r="B1693">
            <v>1120000</v>
          </cell>
          <cell r="C1693" t="str">
            <v>Fertige Erz</v>
          </cell>
          <cell r="D1693" t="str">
            <v>RHKF</v>
          </cell>
          <cell r="E1693" t="str">
            <v>02285111</v>
          </cell>
          <cell r="G1693" t="str">
            <v>BAYFAST YELLOW Y5688</v>
          </cell>
          <cell r="H1693" t="str">
            <v>RB00000514</v>
          </cell>
          <cell r="I1693" t="str">
            <v>2251</v>
          </cell>
          <cell r="J1693">
            <v>6.15</v>
          </cell>
          <cell r="K1693" t="str">
            <v>KG</v>
          </cell>
          <cell r="L1693">
            <v>166.97</v>
          </cell>
          <cell r="M1693" t="str">
            <v>EUR</v>
          </cell>
          <cell r="N1693">
            <v>166.97</v>
          </cell>
          <cell r="P1693">
            <v>166.97</v>
          </cell>
          <cell r="Q1693">
            <v>166.97</v>
          </cell>
          <cell r="R1693">
            <v>0</v>
          </cell>
          <cell r="S1693">
            <v>0</v>
          </cell>
          <cell r="T1693">
            <v>0</v>
          </cell>
        </row>
        <row r="1694">
          <cell r="B1694">
            <v>1120000</v>
          </cell>
          <cell r="C1694" t="str">
            <v>Fertige Erz</v>
          </cell>
          <cell r="D1694" t="str">
            <v>RHBR</v>
          </cell>
          <cell r="E1694" t="str">
            <v>02243311</v>
          </cell>
          <cell r="G1694" t="str">
            <v>MACROLEX ROTVIOLETT</v>
          </cell>
          <cell r="H1694" t="str">
            <v>RB00000514</v>
          </cell>
          <cell r="I1694" t="str">
            <v>2251</v>
          </cell>
          <cell r="J1694">
            <v>60</v>
          </cell>
          <cell r="K1694" t="str">
            <v>KG</v>
          </cell>
          <cell r="L1694">
            <v>1472.2</v>
          </cell>
          <cell r="M1694" t="str">
            <v>EUR</v>
          </cell>
          <cell r="N1694">
            <v>1987.46</v>
          </cell>
          <cell r="P1694">
            <v>2177.5500000000002</v>
          </cell>
          <cell r="Q1694">
            <v>1987.46</v>
          </cell>
          <cell r="R1694">
            <v>-515.26</v>
          </cell>
          <cell r="S1694">
            <v>-705.35</v>
          </cell>
          <cell r="T1694">
            <v>190.09</v>
          </cell>
        </row>
        <row r="1695">
          <cell r="B1695">
            <v>1120000</v>
          </cell>
          <cell r="C1695" t="str">
            <v>Fertige Erz</v>
          </cell>
          <cell r="D1695" t="str">
            <v>RHZS</v>
          </cell>
          <cell r="E1695" t="str">
            <v>02243311</v>
          </cell>
          <cell r="G1695" t="str">
            <v>MACROLEX ROTVIOLETT</v>
          </cell>
          <cell r="H1695" t="str">
            <v>RB00000514</v>
          </cell>
          <cell r="I1695" t="str">
            <v>2251</v>
          </cell>
          <cell r="J1695">
            <v>3510</v>
          </cell>
          <cell r="K1695" t="str">
            <v>KG</v>
          </cell>
          <cell r="L1695">
            <v>86123.46</v>
          </cell>
          <cell r="M1695" t="str">
            <v>EUR</v>
          </cell>
          <cell r="N1695">
            <v>116266.29</v>
          </cell>
          <cell r="P1695">
            <v>127387.03</v>
          </cell>
          <cell r="Q1695">
            <v>116266.29</v>
          </cell>
          <cell r="R1695">
            <v>-30142.83</v>
          </cell>
          <cell r="S1695">
            <v>-41263.57</v>
          </cell>
          <cell r="T1695">
            <v>11120.74</v>
          </cell>
        </row>
        <row r="1696">
          <cell r="B1696">
            <v>1120000</v>
          </cell>
          <cell r="C1696" t="str">
            <v>Fertige Erz</v>
          </cell>
          <cell r="D1696" t="str">
            <v>RHZS</v>
          </cell>
          <cell r="E1696" t="str">
            <v>02239381</v>
          </cell>
          <cell r="G1696" t="str">
            <v>MACROLEX ROTVIOLETT</v>
          </cell>
          <cell r="H1696" t="str">
            <v>RB00000514</v>
          </cell>
          <cell r="I1696" t="str">
            <v>2251</v>
          </cell>
          <cell r="J1696">
            <v>1726.85</v>
          </cell>
          <cell r="K1696" t="str">
            <v>KG</v>
          </cell>
          <cell r="L1696">
            <v>43040.52</v>
          </cell>
          <cell r="M1696" t="str">
            <v>EUR</v>
          </cell>
          <cell r="N1696">
            <v>75563.5</v>
          </cell>
          <cell r="P1696">
            <v>64955.46</v>
          </cell>
          <cell r="Q1696">
            <v>64955.46</v>
          </cell>
          <cell r="R1696">
            <v>-21914.94</v>
          </cell>
          <cell r="S1696">
            <v>-21914.94</v>
          </cell>
          <cell r="T1696">
            <v>0</v>
          </cell>
        </row>
        <row r="1697">
          <cell r="B1697">
            <v>1120000</v>
          </cell>
          <cell r="C1697" t="str">
            <v>Fertige Erz</v>
          </cell>
          <cell r="D1697" t="str">
            <v>RHU2</v>
          </cell>
          <cell r="E1697" t="str">
            <v>01798158</v>
          </cell>
          <cell r="G1697" t="str">
            <v>BAYSCRIPT GELB VPSP2</v>
          </cell>
          <cell r="H1697" t="str">
            <v>RB00000514</v>
          </cell>
          <cell r="I1697" t="str">
            <v>2251</v>
          </cell>
          <cell r="J1697">
            <v>420</v>
          </cell>
          <cell r="K1697" t="str">
            <v>KG</v>
          </cell>
          <cell r="L1697">
            <v>591.19000000000005</v>
          </cell>
          <cell r="M1697" t="str">
            <v>EUR</v>
          </cell>
          <cell r="N1697">
            <v>591.19000000000005</v>
          </cell>
          <cell r="P1697">
            <v>591.19000000000005</v>
          </cell>
          <cell r="Q1697">
            <v>591.19000000000005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B1698">
            <v>1120000</v>
          </cell>
          <cell r="C1698" t="str">
            <v>Fertige Erz</v>
          </cell>
          <cell r="D1698" t="str">
            <v>RHZS</v>
          </cell>
          <cell r="E1698" t="str">
            <v>01747642</v>
          </cell>
          <cell r="G1698" t="str">
            <v>EMULGATOR PD 01   MU</v>
          </cell>
          <cell r="H1698" t="str">
            <v>RB00000514</v>
          </cell>
          <cell r="I1698" t="str">
            <v>2251</v>
          </cell>
          <cell r="J1698">
            <v>350</v>
          </cell>
          <cell r="K1698" t="str">
            <v>KG</v>
          </cell>
          <cell r="L1698">
            <v>4233.04</v>
          </cell>
          <cell r="M1698" t="str">
            <v>EUR</v>
          </cell>
          <cell r="N1698">
            <v>4233.04</v>
          </cell>
          <cell r="P1698">
            <v>4233.04</v>
          </cell>
          <cell r="Q1698">
            <v>4233.04</v>
          </cell>
          <cell r="R1698">
            <v>0</v>
          </cell>
          <cell r="S1698">
            <v>0</v>
          </cell>
          <cell r="T1698">
            <v>0</v>
          </cell>
        </row>
        <row r="1699">
          <cell r="B1699">
            <v>1120000</v>
          </cell>
          <cell r="C1699" t="str">
            <v>Fertige Erz</v>
          </cell>
          <cell r="D1699" t="str">
            <v>RHZS</v>
          </cell>
          <cell r="E1699" t="str">
            <v>01743914</v>
          </cell>
          <cell r="G1699" t="str">
            <v>MACROLEX BLAU 3R FG</v>
          </cell>
          <cell r="H1699" t="str">
            <v>RB00000514</v>
          </cell>
          <cell r="I1699" t="str">
            <v>2251</v>
          </cell>
          <cell r="J1699">
            <v>368.4</v>
          </cell>
          <cell r="K1699" t="str">
            <v>KG</v>
          </cell>
          <cell r="L1699">
            <v>10582.06</v>
          </cell>
          <cell r="M1699" t="str">
            <v>EUR</v>
          </cell>
          <cell r="N1699">
            <v>18885.95</v>
          </cell>
          <cell r="P1699">
            <v>10920.11</v>
          </cell>
          <cell r="Q1699">
            <v>10920.11</v>
          </cell>
          <cell r="R1699">
            <v>-338.05</v>
          </cell>
          <cell r="S1699">
            <v>-338.05</v>
          </cell>
          <cell r="T1699">
            <v>0</v>
          </cell>
        </row>
        <row r="1700">
          <cell r="B1700">
            <v>1120000</v>
          </cell>
          <cell r="C1700" t="str">
            <v>Fertige Erz</v>
          </cell>
          <cell r="D1700" t="str">
            <v>RHU2</v>
          </cell>
          <cell r="E1700" t="str">
            <v>01737760</v>
          </cell>
          <cell r="G1700" t="str">
            <v>SPEZIALBRAUN BRK-N</v>
          </cell>
          <cell r="H1700" t="str">
            <v>RB00000514</v>
          </cell>
          <cell r="I1700" t="str">
            <v>2251</v>
          </cell>
          <cell r="J1700">
            <v>118.56</v>
          </cell>
          <cell r="K1700" t="str">
            <v>KG</v>
          </cell>
          <cell r="L1700">
            <v>1309.1199999999999</v>
          </cell>
          <cell r="M1700" t="str">
            <v>EUR</v>
          </cell>
          <cell r="N1700">
            <v>1472.65</v>
          </cell>
          <cell r="P1700">
            <v>1309.1199999999999</v>
          </cell>
          <cell r="Q1700">
            <v>1309.1199999999999</v>
          </cell>
          <cell r="R1700">
            <v>0</v>
          </cell>
          <cell r="S1700">
            <v>0</v>
          </cell>
          <cell r="T1700">
            <v>0</v>
          </cell>
        </row>
        <row r="1701">
          <cell r="B1701">
            <v>1120000</v>
          </cell>
          <cell r="C1701" t="str">
            <v>Fertige Erz</v>
          </cell>
          <cell r="D1701" t="str">
            <v>RHZS</v>
          </cell>
          <cell r="E1701" t="str">
            <v>01678098</v>
          </cell>
          <cell r="G1701" t="str">
            <v>2-Methyl-6-ethylanil</v>
          </cell>
          <cell r="H1701" t="str">
            <v>RB00000514</v>
          </cell>
          <cell r="I1701" t="str">
            <v>2251</v>
          </cell>
          <cell r="J1701">
            <v>28900</v>
          </cell>
          <cell r="K1701" t="str">
            <v>KG</v>
          </cell>
          <cell r="L1701">
            <v>41933.9</v>
          </cell>
          <cell r="M1701" t="str">
            <v>EUR</v>
          </cell>
          <cell r="N1701">
            <v>44563.8</v>
          </cell>
          <cell r="P1701">
            <v>44563.8</v>
          </cell>
          <cell r="Q1701">
            <v>44563.8</v>
          </cell>
          <cell r="R1701">
            <v>-2629.9</v>
          </cell>
          <cell r="S1701">
            <v>-2629.9</v>
          </cell>
          <cell r="T1701">
            <v>0</v>
          </cell>
        </row>
        <row r="1702">
          <cell r="B1702">
            <v>1120000</v>
          </cell>
          <cell r="C1702" t="str">
            <v>Fertige Erz</v>
          </cell>
          <cell r="D1702" t="str">
            <v>RHZS</v>
          </cell>
          <cell r="E1702" t="str">
            <v>01659697</v>
          </cell>
          <cell r="G1702" t="str">
            <v>BLANKOPHOR CLE FL.</v>
          </cell>
          <cell r="H1702" t="str">
            <v>RB00000514</v>
          </cell>
          <cell r="I1702" t="str">
            <v>2251</v>
          </cell>
          <cell r="J1702">
            <v>20</v>
          </cell>
          <cell r="K1702" t="str">
            <v>KG</v>
          </cell>
          <cell r="L1702">
            <v>105.09</v>
          </cell>
          <cell r="M1702" t="str">
            <v>EUR</v>
          </cell>
          <cell r="N1702">
            <v>73.739999999999995</v>
          </cell>
          <cell r="P1702">
            <v>77.03</v>
          </cell>
          <cell r="Q1702">
            <v>73.739999999999995</v>
          </cell>
          <cell r="R1702">
            <v>31.35</v>
          </cell>
          <cell r="S1702">
            <v>28.06</v>
          </cell>
          <cell r="T1702">
            <v>3.29</v>
          </cell>
        </row>
        <row r="1703">
          <cell r="B1703">
            <v>1120000</v>
          </cell>
          <cell r="C1703" t="str">
            <v>Fertige Erz</v>
          </cell>
          <cell r="D1703" t="str">
            <v>RHZS</v>
          </cell>
          <cell r="E1703" t="str">
            <v>01515342</v>
          </cell>
          <cell r="G1703" t="str">
            <v>MACROLEX ROT EG FG</v>
          </cell>
          <cell r="H1703" t="str">
            <v>RB00000514</v>
          </cell>
          <cell r="I1703" t="str">
            <v>2251</v>
          </cell>
          <cell r="J1703">
            <v>16655</v>
          </cell>
          <cell r="K1703" t="str">
            <v>KG</v>
          </cell>
          <cell r="L1703">
            <v>222920.5</v>
          </cell>
          <cell r="M1703" t="str">
            <v>EUR</v>
          </cell>
          <cell r="N1703">
            <v>241274.32</v>
          </cell>
          <cell r="P1703">
            <v>213818.56</v>
          </cell>
          <cell r="Q1703">
            <v>213818.56</v>
          </cell>
          <cell r="R1703">
            <v>9101.94</v>
          </cell>
          <cell r="S1703">
            <v>9101.94</v>
          </cell>
          <cell r="T1703">
            <v>0</v>
          </cell>
        </row>
        <row r="1704">
          <cell r="B1704">
            <v>1120000</v>
          </cell>
          <cell r="C1704" t="str">
            <v>Fertige Erz</v>
          </cell>
          <cell r="D1704" t="str">
            <v>RHBR</v>
          </cell>
          <cell r="E1704" t="str">
            <v>01515334</v>
          </cell>
          <cell r="G1704" t="str">
            <v>MACROLEX GRUEN 5B GR</v>
          </cell>
          <cell r="H1704" t="str">
            <v>RB00000514</v>
          </cell>
          <cell r="I1704" t="str">
            <v>2251</v>
          </cell>
          <cell r="J1704">
            <v>180</v>
          </cell>
          <cell r="K1704" t="str">
            <v>KG</v>
          </cell>
          <cell r="L1704">
            <v>4227.37</v>
          </cell>
          <cell r="M1704" t="str">
            <v>EUR</v>
          </cell>
          <cell r="N1704">
            <v>3867.07</v>
          </cell>
          <cell r="P1704">
            <v>4078.12</v>
          </cell>
          <cell r="Q1704">
            <v>3867.07</v>
          </cell>
          <cell r="R1704">
            <v>360.3</v>
          </cell>
          <cell r="S1704">
            <v>149.25</v>
          </cell>
          <cell r="T1704">
            <v>211.05</v>
          </cell>
        </row>
        <row r="1705">
          <cell r="B1705">
            <v>1120000</v>
          </cell>
          <cell r="C1705" t="str">
            <v>Fertige Erz</v>
          </cell>
          <cell r="D1705" t="str">
            <v>RHKF</v>
          </cell>
          <cell r="E1705" t="str">
            <v>01515334</v>
          </cell>
          <cell r="G1705" t="str">
            <v>MACROLEX GRUEN 5B GR</v>
          </cell>
          <cell r="H1705" t="str">
            <v>RB00000514</v>
          </cell>
          <cell r="I1705" t="str">
            <v>2251</v>
          </cell>
          <cell r="J1705">
            <v>10</v>
          </cell>
          <cell r="K1705" t="str">
            <v>KG</v>
          </cell>
          <cell r="L1705">
            <v>234.86</v>
          </cell>
          <cell r="M1705" t="str">
            <v>EUR</v>
          </cell>
          <cell r="N1705">
            <v>214.84</v>
          </cell>
          <cell r="P1705">
            <v>226.56</v>
          </cell>
          <cell r="Q1705">
            <v>214.84</v>
          </cell>
          <cell r="R1705">
            <v>20.02</v>
          </cell>
          <cell r="S1705">
            <v>8.3000000000000007</v>
          </cell>
          <cell r="T1705">
            <v>11.72</v>
          </cell>
        </row>
        <row r="1706">
          <cell r="B1706">
            <v>1120000</v>
          </cell>
          <cell r="C1706" t="str">
            <v>Fertige Erz</v>
          </cell>
          <cell r="D1706" t="str">
            <v>RHZS</v>
          </cell>
          <cell r="E1706" t="str">
            <v>01515334</v>
          </cell>
          <cell r="G1706" t="str">
            <v>MACROLEX GRUEN 5B GR</v>
          </cell>
          <cell r="H1706" t="str">
            <v>RB00000514</v>
          </cell>
          <cell r="I1706" t="str">
            <v>2251</v>
          </cell>
          <cell r="J1706">
            <v>3350.6</v>
          </cell>
          <cell r="K1706" t="str">
            <v>KG</v>
          </cell>
          <cell r="L1706">
            <v>78690.19</v>
          </cell>
          <cell r="M1706" t="str">
            <v>EUR</v>
          </cell>
          <cell r="N1706">
            <v>71983.289999999994</v>
          </cell>
          <cell r="P1706">
            <v>75911.86</v>
          </cell>
          <cell r="Q1706">
            <v>71983.289999999994</v>
          </cell>
          <cell r="R1706">
            <v>6706.9</v>
          </cell>
          <cell r="S1706">
            <v>2778.33</v>
          </cell>
          <cell r="T1706">
            <v>3928.57</v>
          </cell>
        </row>
        <row r="1707">
          <cell r="B1707">
            <v>1120000</v>
          </cell>
          <cell r="C1707" t="str">
            <v>Fertige Erz</v>
          </cell>
          <cell r="D1707" t="str">
            <v>RHZS</v>
          </cell>
          <cell r="E1707" t="str">
            <v>01502100</v>
          </cell>
          <cell r="G1707" t="str">
            <v>LEVANOX GELB 1420 LF</v>
          </cell>
          <cell r="H1707" t="str">
            <v>RB00000514</v>
          </cell>
          <cell r="I1707" t="str">
            <v>2251</v>
          </cell>
          <cell r="J1707">
            <v>12320</v>
          </cell>
          <cell r="K1707" t="str">
            <v>KG</v>
          </cell>
          <cell r="L1707">
            <v>21165.759999999998</v>
          </cell>
          <cell r="M1707" t="str">
            <v>EUR</v>
          </cell>
          <cell r="N1707">
            <v>29590.18</v>
          </cell>
          <cell r="P1707">
            <v>23014.99</v>
          </cell>
          <cell r="Q1707">
            <v>23014.99</v>
          </cell>
          <cell r="R1707">
            <v>-1849.23</v>
          </cell>
          <cell r="S1707">
            <v>-1849.23</v>
          </cell>
          <cell r="T1707">
            <v>0</v>
          </cell>
        </row>
        <row r="1708">
          <cell r="B1708">
            <v>1120000</v>
          </cell>
          <cell r="C1708" t="str">
            <v>Fertige Erz</v>
          </cell>
          <cell r="D1708" t="str">
            <v>RHZS</v>
          </cell>
          <cell r="E1708" t="str">
            <v>01502070</v>
          </cell>
          <cell r="G1708" t="str">
            <v>LEVANOX GRUEN G-LF</v>
          </cell>
          <cell r="H1708" t="str">
            <v>RB00000514</v>
          </cell>
          <cell r="I1708" t="str">
            <v>2251</v>
          </cell>
          <cell r="J1708">
            <v>8855</v>
          </cell>
          <cell r="K1708" t="str">
            <v>KG</v>
          </cell>
          <cell r="L1708">
            <v>30323.06</v>
          </cell>
          <cell r="M1708" t="str">
            <v>EUR</v>
          </cell>
          <cell r="N1708">
            <v>55300.36</v>
          </cell>
          <cell r="P1708">
            <v>31621.21</v>
          </cell>
          <cell r="Q1708">
            <v>31621.21</v>
          </cell>
          <cell r="R1708">
            <v>-1298.1500000000001</v>
          </cell>
          <cell r="S1708">
            <v>-1298.1500000000001</v>
          </cell>
          <cell r="T1708">
            <v>0</v>
          </cell>
        </row>
        <row r="1709">
          <cell r="B1709">
            <v>1120000</v>
          </cell>
          <cell r="C1709" t="str">
            <v>Fertige Erz</v>
          </cell>
          <cell r="D1709" t="str">
            <v>RHZS</v>
          </cell>
          <cell r="E1709" t="str">
            <v>01502003</v>
          </cell>
          <cell r="G1709" t="str">
            <v>LEVANOX BRAUN 610 LF</v>
          </cell>
          <cell r="H1709" t="str">
            <v>RB00000514</v>
          </cell>
          <cell r="I1709" t="str">
            <v>2251</v>
          </cell>
          <cell r="J1709">
            <v>10285</v>
          </cell>
          <cell r="K1709" t="str">
            <v>KG</v>
          </cell>
          <cell r="L1709">
            <v>14062.69</v>
          </cell>
          <cell r="M1709" t="str">
            <v>EUR</v>
          </cell>
          <cell r="N1709">
            <v>23046.63</v>
          </cell>
          <cell r="P1709">
            <v>16037.4</v>
          </cell>
          <cell r="Q1709">
            <v>16037.4</v>
          </cell>
          <cell r="R1709">
            <v>-1974.71</v>
          </cell>
          <cell r="S1709">
            <v>-1974.71</v>
          </cell>
          <cell r="T1709">
            <v>0</v>
          </cell>
        </row>
        <row r="1710">
          <cell r="B1710">
            <v>1120000</v>
          </cell>
          <cell r="C1710" t="str">
            <v>Fertige Erz</v>
          </cell>
          <cell r="D1710" t="str">
            <v>RHZS</v>
          </cell>
          <cell r="E1710" t="str">
            <v>01399938</v>
          </cell>
          <cell r="G1710" t="str">
            <v>POLYETHYLENGLYKOL 40</v>
          </cell>
          <cell r="H1710" t="str">
            <v>RB00000514</v>
          </cell>
          <cell r="I1710" t="str">
            <v>2251</v>
          </cell>
          <cell r="J1710">
            <v>1175</v>
          </cell>
          <cell r="K1710" t="str">
            <v>KG</v>
          </cell>
          <cell r="L1710">
            <v>1345.73</v>
          </cell>
          <cell r="M1710" t="str">
            <v>EUR</v>
          </cell>
          <cell r="N1710">
            <v>1345.73</v>
          </cell>
          <cell r="P1710">
            <v>1345.73</v>
          </cell>
          <cell r="Q1710">
            <v>1345.73</v>
          </cell>
          <cell r="R1710">
            <v>0</v>
          </cell>
          <cell r="S1710">
            <v>0</v>
          </cell>
          <cell r="T1710">
            <v>0</v>
          </cell>
        </row>
        <row r="1711">
          <cell r="B1711">
            <v>1120000</v>
          </cell>
          <cell r="C1711" t="str">
            <v>Fertige Erz</v>
          </cell>
          <cell r="D1711" t="str">
            <v>RHZS</v>
          </cell>
          <cell r="E1711" t="str">
            <v>01399253</v>
          </cell>
          <cell r="G1711" t="str">
            <v>ENTSCHÄUMER 1573</v>
          </cell>
          <cell r="H1711" t="str">
            <v>RB00000514</v>
          </cell>
          <cell r="I1711" t="str">
            <v>2251</v>
          </cell>
          <cell r="J1711">
            <v>970</v>
          </cell>
          <cell r="K1711" t="str">
            <v>KG</v>
          </cell>
          <cell r="L1711">
            <v>1608.66</v>
          </cell>
          <cell r="M1711" t="str">
            <v>EUR</v>
          </cell>
          <cell r="N1711">
            <v>1608.66</v>
          </cell>
          <cell r="P1711">
            <v>1608.66</v>
          </cell>
          <cell r="Q1711">
            <v>1608.66</v>
          </cell>
          <cell r="R1711">
            <v>0</v>
          </cell>
          <cell r="S1711">
            <v>0</v>
          </cell>
          <cell r="T1711">
            <v>0</v>
          </cell>
        </row>
        <row r="1712">
          <cell r="B1712">
            <v>1120000</v>
          </cell>
          <cell r="C1712" t="str">
            <v>Fertige Erz</v>
          </cell>
          <cell r="D1712" t="str">
            <v>RHZS</v>
          </cell>
          <cell r="E1712" t="str">
            <v>01387743</v>
          </cell>
          <cell r="G1712" t="str">
            <v>LEVANOX ULTRAMARIN 3</v>
          </cell>
          <cell r="H1712" t="str">
            <v>RB00000514</v>
          </cell>
          <cell r="I1712" t="str">
            <v>2251</v>
          </cell>
          <cell r="J1712">
            <v>8716</v>
          </cell>
          <cell r="K1712" t="str">
            <v>KG</v>
          </cell>
          <cell r="L1712">
            <v>23951.57</v>
          </cell>
          <cell r="M1712" t="str">
            <v>EUR</v>
          </cell>
          <cell r="N1712">
            <v>55506.97</v>
          </cell>
          <cell r="P1712">
            <v>24927.759999999998</v>
          </cell>
          <cell r="Q1712">
            <v>24927.759999999998</v>
          </cell>
          <cell r="R1712">
            <v>-976.19</v>
          </cell>
          <cell r="S1712">
            <v>-976.19</v>
          </cell>
          <cell r="T1712">
            <v>0</v>
          </cell>
        </row>
        <row r="1713">
          <cell r="B1713">
            <v>1120000</v>
          </cell>
          <cell r="C1713" t="str">
            <v>Fertige Erz</v>
          </cell>
          <cell r="D1713" t="str">
            <v>RHZS</v>
          </cell>
          <cell r="E1713" t="str">
            <v>01365634</v>
          </cell>
          <cell r="G1713" t="str">
            <v>LEVANOX SCHWARZ 303</v>
          </cell>
          <cell r="H1713" t="str">
            <v>RB00000514</v>
          </cell>
          <cell r="I1713" t="str">
            <v>2251</v>
          </cell>
          <cell r="J1713">
            <v>11400</v>
          </cell>
          <cell r="K1713" t="str">
            <v>KG</v>
          </cell>
          <cell r="L1713">
            <v>15513.12</v>
          </cell>
          <cell r="M1713" t="str">
            <v>EUR</v>
          </cell>
          <cell r="N1713">
            <v>39682.26</v>
          </cell>
          <cell r="P1713">
            <v>18004.02</v>
          </cell>
          <cell r="Q1713">
            <v>18004.02</v>
          </cell>
          <cell r="R1713">
            <v>-2490.9</v>
          </cell>
          <cell r="S1713">
            <v>-2490.9</v>
          </cell>
          <cell r="T1713">
            <v>0</v>
          </cell>
        </row>
        <row r="1714">
          <cell r="B1714">
            <v>1120000</v>
          </cell>
          <cell r="C1714" t="str">
            <v>Fertige Erz</v>
          </cell>
          <cell r="D1714" t="str">
            <v>RHZS</v>
          </cell>
          <cell r="E1714" t="str">
            <v>01365588</v>
          </cell>
          <cell r="G1714" t="str">
            <v>LEVANOX WEISS R-LF</v>
          </cell>
          <cell r="H1714" t="str">
            <v>RB00000514</v>
          </cell>
          <cell r="I1714" t="str">
            <v>2251</v>
          </cell>
          <cell r="J1714">
            <v>18750</v>
          </cell>
          <cell r="K1714" t="str">
            <v>KG</v>
          </cell>
          <cell r="L1714">
            <v>37929.370000000003</v>
          </cell>
          <cell r="M1714" t="str">
            <v>EUR</v>
          </cell>
          <cell r="N1714">
            <v>43779.38</v>
          </cell>
          <cell r="P1714">
            <v>37663.129999999997</v>
          </cell>
          <cell r="Q1714">
            <v>37663.129999999997</v>
          </cell>
          <cell r="R1714">
            <v>266.24</v>
          </cell>
          <cell r="S1714">
            <v>266.24</v>
          </cell>
          <cell r="T1714">
            <v>0</v>
          </cell>
        </row>
        <row r="1715">
          <cell r="B1715">
            <v>1120000</v>
          </cell>
          <cell r="C1715" t="str">
            <v>Fertige Erz</v>
          </cell>
          <cell r="D1715" t="str">
            <v>RHKF</v>
          </cell>
          <cell r="E1715" t="str">
            <v>01365561</v>
          </cell>
          <cell r="G1715" t="str">
            <v>LEVANOX WEISS R-LF</v>
          </cell>
          <cell r="H1715" t="str">
            <v>RB00000514</v>
          </cell>
          <cell r="I1715" t="str">
            <v>2251</v>
          </cell>
          <cell r="J1715">
            <v>46</v>
          </cell>
          <cell r="K1715" t="str">
            <v>KG</v>
          </cell>
          <cell r="L1715">
            <v>96.54</v>
          </cell>
          <cell r="M1715" t="str">
            <v>EUR</v>
          </cell>
          <cell r="N1715">
            <v>158.6</v>
          </cell>
          <cell r="P1715">
            <v>96.22</v>
          </cell>
          <cell r="Q1715">
            <v>96.22</v>
          </cell>
          <cell r="R1715">
            <v>0.32</v>
          </cell>
          <cell r="S1715">
            <v>0.32</v>
          </cell>
          <cell r="T1715">
            <v>0</v>
          </cell>
        </row>
        <row r="1716">
          <cell r="B1716">
            <v>1120000</v>
          </cell>
          <cell r="C1716" t="str">
            <v>Fertige Erz</v>
          </cell>
          <cell r="D1716" t="str">
            <v>RHZS</v>
          </cell>
          <cell r="E1716" t="str">
            <v>01365561</v>
          </cell>
          <cell r="G1716" t="str">
            <v>LEVANOX WEISS R-LF</v>
          </cell>
          <cell r="H1716" t="str">
            <v>RB00000514</v>
          </cell>
          <cell r="I1716" t="str">
            <v>2251</v>
          </cell>
          <cell r="J1716">
            <v>18934</v>
          </cell>
          <cell r="K1716" t="str">
            <v>KG</v>
          </cell>
          <cell r="L1716">
            <v>39738.68</v>
          </cell>
          <cell r="M1716" t="str">
            <v>EUR</v>
          </cell>
          <cell r="N1716">
            <v>65282.54</v>
          </cell>
          <cell r="P1716">
            <v>39602.35</v>
          </cell>
          <cell r="Q1716">
            <v>39602.35</v>
          </cell>
          <cell r="R1716">
            <v>136.33000000000001</v>
          </cell>
          <cell r="S1716">
            <v>136.33000000000001</v>
          </cell>
          <cell r="T1716">
            <v>0</v>
          </cell>
        </row>
        <row r="1717">
          <cell r="B1717">
            <v>1120000</v>
          </cell>
          <cell r="C1717" t="str">
            <v>Fertige Erz</v>
          </cell>
          <cell r="D1717" t="str">
            <v>RHZS</v>
          </cell>
          <cell r="E1717" t="str">
            <v>01361922</v>
          </cell>
          <cell r="G1717" t="str">
            <v>MACROLEX GRUEN G FG</v>
          </cell>
          <cell r="H1717" t="str">
            <v>RB00000514</v>
          </cell>
          <cell r="I1717" t="str">
            <v>2251</v>
          </cell>
          <cell r="J1717">
            <v>1785</v>
          </cell>
          <cell r="K1717" t="str">
            <v>KG</v>
          </cell>
          <cell r="L1717">
            <v>105268.59</v>
          </cell>
          <cell r="M1717" t="str">
            <v>EUR</v>
          </cell>
          <cell r="N1717">
            <v>159162.74</v>
          </cell>
          <cell r="P1717">
            <v>725.42</v>
          </cell>
          <cell r="Q1717">
            <v>725.42</v>
          </cell>
          <cell r="R1717">
            <v>104543.17</v>
          </cell>
          <cell r="S1717">
            <v>104543.17</v>
          </cell>
          <cell r="T1717">
            <v>0</v>
          </cell>
        </row>
        <row r="1718">
          <cell r="B1718">
            <v>1120000</v>
          </cell>
          <cell r="C1718" t="str">
            <v>Fertige Erz</v>
          </cell>
          <cell r="D1718" t="str">
            <v>RHZS</v>
          </cell>
          <cell r="E1718" t="str">
            <v>01361868</v>
          </cell>
          <cell r="G1718" t="str">
            <v>MACROLEX GRUEN 5B FG</v>
          </cell>
          <cell r="H1718" t="str">
            <v>RB00000514</v>
          </cell>
          <cell r="I1718" t="str">
            <v>2251</v>
          </cell>
          <cell r="J1718">
            <v>8818</v>
          </cell>
          <cell r="K1718" t="str">
            <v>KG</v>
          </cell>
          <cell r="L1718">
            <v>225693.18</v>
          </cell>
          <cell r="M1718" t="str">
            <v>EUR</v>
          </cell>
          <cell r="N1718">
            <v>119213.19</v>
          </cell>
          <cell r="P1718">
            <v>213433.52</v>
          </cell>
          <cell r="Q1718">
            <v>119213.19</v>
          </cell>
          <cell r="R1718">
            <v>106479.99</v>
          </cell>
          <cell r="S1718">
            <v>12259.66</v>
          </cell>
          <cell r="T1718">
            <v>94220.33</v>
          </cell>
        </row>
        <row r="1719">
          <cell r="B1719">
            <v>1120000</v>
          </cell>
          <cell r="C1719" t="str">
            <v>Fertige Erz</v>
          </cell>
          <cell r="D1719" t="str">
            <v>RHZS</v>
          </cell>
          <cell r="E1719" t="str">
            <v>01361817</v>
          </cell>
          <cell r="G1719" t="str">
            <v>MACROLEX BLAU RR FG</v>
          </cell>
          <cell r="H1719" t="str">
            <v>RB00000514</v>
          </cell>
          <cell r="I1719" t="str">
            <v>2251</v>
          </cell>
          <cell r="J1719">
            <v>580</v>
          </cell>
          <cell r="K1719" t="str">
            <v>KG</v>
          </cell>
          <cell r="L1719">
            <v>19395.490000000002</v>
          </cell>
          <cell r="M1719" t="str">
            <v>EUR</v>
          </cell>
          <cell r="N1719">
            <v>20977.15</v>
          </cell>
          <cell r="P1719">
            <v>19975.2</v>
          </cell>
          <cell r="Q1719">
            <v>19975.2</v>
          </cell>
          <cell r="R1719">
            <v>-579.71</v>
          </cell>
          <cell r="S1719">
            <v>-579.71</v>
          </cell>
          <cell r="T1719">
            <v>0</v>
          </cell>
        </row>
        <row r="1720">
          <cell r="B1720">
            <v>1120000</v>
          </cell>
          <cell r="C1720" t="str">
            <v>Fertige Erz</v>
          </cell>
          <cell r="D1720" t="str">
            <v>RHZS</v>
          </cell>
          <cell r="E1720" t="str">
            <v>01361752</v>
          </cell>
          <cell r="G1720" t="str">
            <v>MACROLEX VIOLETT 3R</v>
          </cell>
          <cell r="H1720" t="str">
            <v>RB00000514</v>
          </cell>
          <cell r="I1720" t="str">
            <v>2251</v>
          </cell>
          <cell r="J1720">
            <v>562.20000000000005</v>
          </cell>
          <cell r="K1720" t="str">
            <v>KG</v>
          </cell>
          <cell r="L1720">
            <v>16623.54</v>
          </cell>
          <cell r="M1720" t="str">
            <v>EUR</v>
          </cell>
          <cell r="N1720">
            <v>33521.74</v>
          </cell>
          <cell r="P1720">
            <v>18898.919999999998</v>
          </cell>
          <cell r="Q1720">
            <v>18898.919999999998</v>
          </cell>
          <cell r="R1720">
            <v>-2275.38</v>
          </cell>
          <cell r="S1720">
            <v>-2275.38</v>
          </cell>
          <cell r="T1720">
            <v>0</v>
          </cell>
        </row>
        <row r="1721">
          <cell r="B1721">
            <v>1120000</v>
          </cell>
          <cell r="C1721" t="str">
            <v>Fertige Erz</v>
          </cell>
          <cell r="D1721" t="str">
            <v>RHZS</v>
          </cell>
          <cell r="E1721" t="str">
            <v>01361728</v>
          </cell>
          <cell r="G1721" t="str">
            <v>MACROLEX VIOLETT B F</v>
          </cell>
          <cell r="H1721" t="str">
            <v>RB00000514</v>
          </cell>
          <cell r="I1721" t="str">
            <v>2251</v>
          </cell>
          <cell r="J1721">
            <v>4305</v>
          </cell>
          <cell r="K1721" t="str">
            <v>KG</v>
          </cell>
          <cell r="L1721">
            <v>85175.3</v>
          </cell>
          <cell r="M1721" t="str">
            <v>EUR</v>
          </cell>
          <cell r="N1721">
            <v>127579.54</v>
          </cell>
          <cell r="P1721">
            <v>84713.36</v>
          </cell>
          <cell r="Q1721">
            <v>84713.36</v>
          </cell>
          <cell r="R1721">
            <v>461.94</v>
          </cell>
          <cell r="S1721">
            <v>461.94</v>
          </cell>
          <cell r="T1721">
            <v>0</v>
          </cell>
        </row>
        <row r="1722">
          <cell r="B1722">
            <v>1120000</v>
          </cell>
          <cell r="C1722" t="str">
            <v>Fertige Erz</v>
          </cell>
          <cell r="D1722" t="str">
            <v>RHZS</v>
          </cell>
          <cell r="E1722" t="str">
            <v>01361604</v>
          </cell>
          <cell r="G1722" t="str">
            <v>MACROLEX ROT E2G FG</v>
          </cell>
          <cell r="H1722" t="str">
            <v>RB00000514</v>
          </cell>
          <cell r="I1722" t="str">
            <v>2251</v>
          </cell>
          <cell r="J1722">
            <v>1419.4</v>
          </cell>
          <cell r="K1722" t="str">
            <v>KG</v>
          </cell>
          <cell r="L1722">
            <v>26050.67</v>
          </cell>
          <cell r="M1722" t="str">
            <v>EUR</v>
          </cell>
          <cell r="N1722">
            <v>33803.01</v>
          </cell>
          <cell r="P1722">
            <v>27668.36</v>
          </cell>
          <cell r="Q1722">
            <v>27668.36</v>
          </cell>
          <cell r="R1722">
            <v>-1617.69</v>
          </cell>
          <cell r="S1722">
            <v>-1617.69</v>
          </cell>
          <cell r="T1722">
            <v>0</v>
          </cell>
        </row>
        <row r="1723">
          <cell r="B1723">
            <v>1120000</v>
          </cell>
          <cell r="C1723" t="str">
            <v>Fertige Erz</v>
          </cell>
          <cell r="D1723" t="str">
            <v>RHZS</v>
          </cell>
          <cell r="E1723" t="str">
            <v>01361515</v>
          </cell>
          <cell r="G1723" t="str">
            <v>MACROLEX ROT 5B FG</v>
          </cell>
          <cell r="H1723" t="str">
            <v>RB00000514</v>
          </cell>
          <cell r="I1723" t="str">
            <v>2251</v>
          </cell>
          <cell r="J1723">
            <v>3820</v>
          </cell>
          <cell r="K1723" t="str">
            <v>KG</v>
          </cell>
          <cell r="L1723">
            <v>158199.95000000001</v>
          </cell>
          <cell r="M1723" t="str">
            <v>EUR</v>
          </cell>
          <cell r="N1723">
            <v>299357.74</v>
          </cell>
          <cell r="P1723">
            <v>165670.73000000001</v>
          </cell>
          <cell r="Q1723">
            <v>165670.73000000001</v>
          </cell>
          <cell r="R1723">
            <v>-7470.78</v>
          </cell>
          <cell r="S1723">
            <v>-7470.78</v>
          </cell>
          <cell r="T1723">
            <v>0</v>
          </cell>
        </row>
        <row r="1724">
          <cell r="B1724">
            <v>1120000</v>
          </cell>
          <cell r="C1724" t="str">
            <v>Fertige Erz</v>
          </cell>
          <cell r="D1724" t="str">
            <v>RHZS</v>
          </cell>
          <cell r="E1724" t="str">
            <v>01361132</v>
          </cell>
          <cell r="G1724" t="str">
            <v>MACROLEX GELB G FG</v>
          </cell>
          <cell r="H1724" t="str">
            <v>RB00000514</v>
          </cell>
          <cell r="I1724" t="str">
            <v>2251</v>
          </cell>
          <cell r="J1724">
            <v>6006.3</v>
          </cell>
          <cell r="K1724" t="str">
            <v>KG</v>
          </cell>
          <cell r="L1724">
            <v>139869.31</v>
          </cell>
          <cell r="M1724" t="str">
            <v>EUR</v>
          </cell>
          <cell r="N1724">
            <v>130584.17</v>
          </cell>
          <cell r="P1724">
            <v>124702.2</v>
          </cell>
          <cell r="Q1724">
            <v>124702.2</v>
          </cell>
          <cell r="R1724">
            <v>15167.11</v>
          </cell>
          <cell r="S1724">
            <v>15167.11</v>
          </cell>
          <cell r="T1724">
            <v>0</v>
          </cell>
        </row>
        <row r="1725">
          <cell r="B1725">
            <v>1120000</v>
          </cell>
          <cell r="C1725" t="str">
            <v>Fertige Erz</v>
          </cell>
          <cell r="D1725" t="str">
            <v>RHU2</v>
          </cell>
          <cell r="E1725" t="str">
            <v>01359618</v>
          </cell>
          <cell r="G1725" t="str">
            <v>NIGROSINSCHWARZ A FL</v>
          </cell>
          <cell r="H1725" t="str">
            <v>RB00000514</v>
          </cell>
          <cell r="I1725" t="str">
            <v>2251</v>
          </cell>
          <cell r="J1725">
            <v>7680</v>
          </cell>
          <cell r="K1725" t="str">
            <v>KG</v>
          </cell>
          <cell r="L1725">
            <v>27347.71</v>
          </cell>
          <cell r="M1725" t="str">
            <v>EUR</v>
          </cell>
          <cell r="N1725">
            <v>44402.69</v>
          </cell>
          <cell r="P1725">
            <v>27449.09</v>
          </cell>
          <cell r="Q1725">
            <v>27449.09</v>
          </cell>
          <cell r="R1725">
            <v>-101.38</v>
          </cell>
          <cell r="S1725">
            <v>-101.38</v>
          </cell>
          <cell r="T1725">
            <v>0</v>
          </cell>
        </row>
        <row r="1726">
          <cell r="B1726">
            <v>1120000</v>
          </cell>
          <cell r="C1726" t="str">
            <v>Fertige Erz</v>
          </cell>
          <cell r="D1726" t="str">
            <v>RHZS</v>
          </cell>
          <cell r="E1726" t="str">
            <v>01359618</v>
          </cell>
          <cell r="G1726" t="str">
            <v>NIGROSINSCHWARZ A FL</v>
          </cell>
          <cell r="H1726" t="str">
            <v>RB00000514</v>
          </cell>
          <cell r="I1726" t="str">
            <v>2251</v>
          </cell>
          <cell r="J1726">
            <v>4350</v>
          </cell>
          <cell r="K1726" t="str">
            <v>KG</v>
          </cell>
          <cell r="L1726">
            <v>15491.66</v>
          </cell>
          <cell r="M1726" t="str">
            <v>EUR</v>
          </cell>
          <cell r="N1726">
            <v>25149.96</v>
          </cell>
          <cell r="P1726">
            <v>15489.92</v>
          </cell>
          <cell r="Q1726">
            <v>15489.92</v>
          </cell>
          <cell r="R1726">
            <v>1.74</v>
          </cell>
          <cell r="S1726">
            <v>1.74</v>
          </cell>
          <cell r="T1726">
            <v>0</v>
          </cell>
        </row>
        <row r="1727">
          <cell r="B1727">
            <v>1120000</v>
          </cell>
          <cell r="C1727" t="str">
            <v>Fertige Erz</v>
          </cell>
          <cell r="D1727" t="str">
            <v>RHZS</v>
          </cell>
          <cell r="E1727" t="str">
            <v>01236419</v>
          </cell>
          <cell r="G1727" t="str">
            <v>Phenol rn. Pipeline</v>
          </cell>
          <cell r="H1727" t="str">
            <v>RB00000514</v>
          </cell>
          <cell r="I1727" t="str">
            <v>2251</v>
          </cell>
          <cell r="J1727">
            <v>29468</v>
          </cell>
          <cell r="K1727" t="str">
            <v>KG</v>
          </cell>
          <cell r="L1727">
            <v>30461.09</v>
          </cell>
          <cell r="M1727" t="str">
            <v>EUR</v>
          </cell>
          <cell r="N1727">
            <v>34097.42</v>
          </cell>
          <cell r="P1727">
            <v>34097.42</v>
          </cell>
          <cell r="Q1727">
            <v>34097.42</v>
          </cell>
          <cell r="R1727">
            <v>-3636.33</v>
          </cell>
          <cell r="S1727">
            <v>-3636.33</v>
          </cell>
          <cell r="T1727">
            <v>0</v>
          </cell>
        </row>
        <row r="1728">
          <cell r="B1728">
            <v>1120000</v>
          </cell>
          <cell r="C1728" t="str">
            <v>Fertige Erz</v>
          </cell>
          <cell r="D1728" t="str">
            <v>RHKF</v>
          </cell>
          <cell r="E1728" t="str">
            <v>01228505</v>
          </cell>
          <cell r="G1728" t="str">
            <v>SPEZIALORANGE GX-S</v>
          </cell>
          <cell r="H1728" t="str">
            <v>RB00000514</v>
          </cell>
          <cell r="I1728" t="str">
            <v>2251</v>
          </cell>
          <cell r="J1728">
            <v>20</v>
          </cell>
          <cell r="K1728" t="str">
            <v>KG</v>
          </cell>
          <cell r="L1728">
            <v>298.43</v>
          </cell>
          <cell r="M1728" t="str">
            <v>EUR</v>
          </cell>
          <cell r="N1728">
            <v>453.49</v>
          </cell>
          <cell r="P1728">
            <v>298.43</v>
          </cell>
          <cell r="Q1728">
            <v>298.43</v>
          </cell>
          <cell r="R1728">
            <v>0</v>
          </cell>
          <cell r="S1728">
            <v>0</v>
          </cell>
          <cell r="T1728">
            <v>0</v>
          </cell>
        </row>
        <row r="1729">
          <cell r="B1729">
            <v>1120000</v>
          </cell>
          <cell r="C1729" t="str">
            <v>Fertige Erz</v>
          </cell>
          <cell r="D1729" t="str">
            <v>RHZS</v>
          </cell>
          <cell r="E1729" t="str">
            <v>01228505</v>
          </cell>
          <cell r="G1729" t="str">
            <v>SPEZIALORANGE GX-S</v>
          </cell>
          <cell r="H1729" t="str">
            <v>RB00000514</v>
          </cell>
          <cell r="I1729" t="str">
            <v>2251</v>
          </cell>
          <cell r="J1729">
            <v>1279.8</v>
          </cell>
          <cell r="K1729" t="str">
            <v>KG</v>
          </cell>
          <cell r="L1729">
            <v>19096.27</v>
          </cell>
          <cell r="M1729" t="str">
            <v>EUR</v>
          </cell>
          <cell r="N1729">
            <v>29018.95</v>
          </cell>
          <cell r="O1729" t="str">
            <v>x</v>
          </cell>
          <cell r="P1729">
            <v>19096.27</v>
          </cell>
          <cell r="Q1729">
            <v>19096.27</v>
          </cell>
          <cell r="R1729">
            <v>0</v>
          </cell>
          <cell r="S1729">
            <v>0</v>
          </cell>
          <cell r="T1729">
            <v>0</v>
          </cell>
        </row>
        <row r="1730">
          <cell r="B1730">
            <v>1120000</v>
          </cell>
          <cell r="C1730" t="str">
            <v>Fertige Erz</v>
          </cell>
          <cell r="D1730" t="str">
            <v>RHKF</v>
          </cell>
          <cell r="E1730" t="str">
            <v>01228432</v>
          </cell>
          <cell r="G1730" t="str">
            <v>SPEZIALGELB N-S</v>
          </cell>
          <cell r="H1730" t="str">
            <v>RB00000514</v>
          </cell>
          <cell r="I1730" t="str">
            <v>2251</v>
          </cell>
          <cell r="J1730">
            <v>5</v>
          </cell>
          <cell r="K1730" t="str">
            <v>KG</v>
          </cell>
          <cell r="L1730">
            <v>124.5</v>
          </cell>
          <cell r="M1730" t="str">
            <v>EUR</v>
          </cell>
          <cell r="N1730">
            <v>173.88</v>
          </cell>
          <cell r="P1730">
            <v>124.5</v>
          </cell>
          <cell r="Q1730">
            <v>124.5</v>
          </cell>
          <cell r="R1730">
            <v>0</v>
          </cell>
          <cell r="S1730">
            <v>0</v>
          </cell>
          <cell r="T1730">
            <v>0</v>
          </cell>
        </row>
        <row r="1731">
          <cell r="B1731">
            <v>1120000</v>
          </cell>
          <cell r="C1731" t="str">
            <v>Fertige Erz</v>
          </cell>
          <cell r="D1731" t="str">
            <v>RHZS</v>
          </cell>
          <cell r="E1731" t="str">
            <v>01228432</v>
          </cell>
          <cell r="G1731" t="str">
            <v>SPEZIALGELB N-S</v>
          </cell>
          <cell r="H1731" t="str">
            <v>RB00000514</v>
          </cell>
          <cell r="I1731" t="str">
            <v>2251</v>
          </cell>
          <cell r="J1731">
            <v>1160</v>
          </cell>
          <cell r="K1731" t="str">
            <v>KG</v>
          </cell>
          <cell r="L1731">
            <v>28884</v>
          </cell>
          <cell r="M1731" t="str">
            <v>EUR</v>
          </cell>
          <cell r="N1731">
            <v>40340.620000000003</v>
          </cell>
          <cell r="O1731" t="str">
            <v>x</v>
          </cell>
          <cell r="P1731">
            <v>28884</v>
          </cell>
          <cell r="Q1731">
            <v>28884</v>
          </cell>
          <cell r="R1731">
            <v>0</v>
          </cell>
          <cell r="S1731">
            <v>0</v>
          </cell>
          <cell r="T1731">
            <v>0</v>
          </cell>
        </row>
        <row r="1732">
          <cell r="B1732">
            <v>1120000</v>
          </cell>
          <cell r="C1732" t="str">
            <v>Fertige Erz</v>
          </cell>
          <cell r="D1732" t="str">
            <v>RHKF</v>
          </cell>
          <cell r="E1732" t="str">
            <v>01228378</v>
          </cell>
          <cell r="G1732" t="str">
            <v>SPEZIALROT 3R</v>
          </cell>
          <cell r="H1732" t="str">
            <v>RB00000514</v>
          </cell>
          <cell r="I1732" t="str">
            <v>2251</v>
          </cell>
          <cell r="J1732">
            <v>15</v>
          </cell>
          <cell r="K1732" t="str">
            <v>KG</v>
          </cell>
          <cell r="L1732">
            <v>343.8</v>
          </cell>
          <cell r="M1732" t="str">
            <v>EUR</v>
          </cell>
          <cell r="N1732">
            <v>635.36</v>
          </cell>
          <cell r="P1732">
            <v>455.1</v>
          </cell>
          <cell r="Q1732">
            <v>455.1</v>
          </cell>
          <cell r="R1732">
            <v>-111.3</v>
          </cell>
          <cell r="S1732">
            <v>-111.3</v>
          </cell>
          <cell r="T1732">
            <v>0</v>
          </cell>
        </row>
        <row r="1733">
          <cell r="B1733">
            <v>1120000</v>
          </cell>
          <cell r="C1733" t="str">
            <v>Fertige Erz</v>
          </cell>
          <cell r="D1733" t="str">
            <v>RHZS</v>
          </cell>
          <cell r="E1733" t="str">
            <v>01228378</v>
          </cell>
          <cell r="G1733" t="str">
            <v>SPEZIALROT 3R</v>
          </cell>
          <cell r="H1733" t="str">
            <v>RB00000514</v>
          </cell>
          <cell r="I1733" t="str">
            <v>2251</v>
          </cell>
          <cell r="J1733">
            <v>1177</v>
          </cell>
          <cell r="K1733" t="str">
            <v>KG</v>
          </cell>
          <cell r="L1733">
            <v>36382.239999999998</v>
          </cell>
          <cell r="M1733" t="str">
            <v>EUR</v>
          </cell>
          <cell r="N1733">
            <v>49854.66</v>
          </cell>
          <cell r="P1733">
            <v>36381.660000000003</v>
          </cell>
          <cell r="Q1733">
            <v>36381.660000000003</v>
          </cell>
          <cell r="R1733">
            <v>0.57999999999999996</v>
          </cell>
          <cell r="S1733">
            <v>0.57999999999999996</v>
          </cell>
          <cell r="T1733">
            <v>0</v>
          </cell>
        </row>
        <row r="1734">
          <cell r="B1734">
            <v>1120000</v>
          </cell>
          <cell r="C1734" t="str">
            <v>Fertige Erz</v>
          </cell>
          <cell r="D1734" t="str">
            <v>RHU2</v>
          </cell>
          <cell r="E1734" t="str">
            <v>01228327</v>
          </cell>
          <cell r="G1734" t="str">
            <v>SPEZIALTUERKISBLAU A</v>
          </cell>
          <cell r="H1734" t="str">
            <v>RB00000514</v>
          </cell>
          <cell r="I1734" t="str">
            <v>2251</v>
          </cell>
          <cell r="J1734">
            <v>300</v>
          </cell>
          <cell r="K1734" t="str">
            <v>KG</v>
          </cell>
          <cell r="L1734">
            <v>2285.6999999999998</v>
          </cell>
          <cell r="M1734" t="str">
            <v>EUR</v>
          </cell>
          <cell r="N1734">
            <v>5898.27</v>
          </cell>
          <cell r="P1734">
            <v>2808.96</v>
          </cell>
          <cell r="Q1734">
            <v>2808.96</v>
          </cell>
          <cell r="R1734">
            <v>-523.26</v>
          </cell>
          <cell r="S1734">
            <v>-523.26</v>
          </cell>
          <cell r="T1734">
            <v>0</v>
          </cell>
        </row>
        <row r="1735">
          <cell r="B1735">
            <v>1120000</v>
          </cell>
          <cell r="C1735" t="str">
            <v>Fertige Erz</v>
          </cell>
          <cell r="D1735" t="str">
            <v>RHZS</v>
          </cell>
          <cell r="E1735" t="str">
            <v>01228327</v>
          </cell>
          <cell r="G1735" t="str">
            <v>SPEZIALTUERKISBLAU A</v>
          </cell>
          <cell r="H1735" t="str">
            <v>RB00000514</v>
          </cell>
          <cell r="I1735" t="str">
            <v>2251</v>
          </cell>
          <cell r="J1735">
            <v>2475</v>
          </cell>
          <cell r="K1735" t="str">
            <v>KG</v>
          </cell>
          <cell r="L1735">
            <v>20983.79</v>
          </cell>
          <cell r="M1735" t="str">
            <v>EUR</v>
          </cell>
          <cell r="N1735">
            <v>48660.73</v>
          </cell>
          <cell r="P1735">
            <v>21083.78</v>
          </cell>
          <cell r="Q1735">
            <v>21083.78</v>
          </cell>
          <cell r="R1735">
            <v>-99.99</v>
          </cell>
          <cell r="S1735">
            <v>-99.99</v>
          </cell>
          <cell r="T1735">
            <v>0</v>
          </cell>
        </row>
        <row r="1736">
          <cell r="B1736">
            <v>1120000</v>
          </cell>
          <cell r="C1736" t="str">
            <v>Fertige Erz</v>
          </cell>
          <cell r="D1736" t="str">
            <v>RHKF</v>
          </cell>
          <cell r="E1736" t="str">
            <v>01228297</v>
          </cell>
          <cell r="G1736" t="str">
            <v>SPEZIALVIOLETT S4B-F</v>
          </cell>
          <cell r="H1736" t="str">
            <v>RB00000514</v>
          </cell>
          <cell r="I1736" t="str">
            <v>2251</v>
          </cell>
          <cell r="J1736">
            <v>27.75</v>
          </cell>
          <cell r="K1736" t="str">
            <v>KG</v>
          </cell>
          <cell r="L1736">
            <v>684.73</v>
          </cell>
          <cell r="M1736" t="str">
            <v>EUR</v>
          </cell>
          <cell r="N1736">
            <v>1071.6400000000001</v>
          </cell>
          <cell r="P1736">
            <v>499.88</v>
          </cell>
          <cell r="Q1736">
            <v>499.88</v>
          </cell>
          <cell r="R1736">
            <v>184.85</v>
          </cell>
          <cell r="S1736">
            <v>184.85</v>
          </cell>
          <cell r="T1736">
            <v>0</v>
          </cell>
        </row>
        <row r="1737">
          <cell r="B1737">
            <v>1120000</v>
          </cell>
          <cell r="C1737" t="str">
            <v>Fertige Erz</v>
          </cell>
          <cell r="D1737" t="str">
            <v>RHU2</v>
          </cell>
          <cell r="E1737" t="str">
            <v>01228297</v>
          </cell>
          <cell r="G1737" t="str">
            <v>SPEZIALVIOLETT S4B-F</v>
          </cell>
          <cell r="H1737" t="str">
            <v>RB00000514</v>
          </cell>
          <cell r="I1737" t="str">
            <v>2251</v>
          </cell>
          <cell r="J1737">
            <v>70</v>
          </cell>
          <cell r="K1737" t="str">
            <v>KG</v>
          </cell>
          <cell r="L1737">
            <v>977.83</v>
          </cell>
          <cell r="M1737" t="str">
            <v>EUR</v>
          </cell>
          <cell r="N1737">
            <v>2703.24</v>
          </cell>
          <cell r="P1737">
            <v>1260.96</v>
          </cell>
          <cell r="Q1737">
            <v>1260.96</v>
          </cell>
          <cell r="R1737">
            <v>-283.13</v>
          </cell>
          <cell r="S1737">
            <v>-283.13</v>
          </cell>
          <cell r="T1737">
            <v>0</v>
          </cell>
        </row>
        <row r="1738">
          <cell r="B1738">
            <v>1120000</v>
          </cell>
          <cell r="C1738" t="str">
            <v>Fertige Erz</v>
          </cell>
          <cell r="D1738" t="str">
            <v>RHZS</v>
          </cell>
          <cell r="E1738" t="str">
            <v>01228297</v>
          </cell>
          <cell r="G1738" t="str">
            <v>SPEZIALVIOLETT S4B-F</v>
          </cell>
          <cell r="H1738" t="str">
            <v>RB00000514</v>
          </cell>
          <cell r="I1738" t="str">
            <v>2251</v>
          </cell>
          <cell r="J1738">
            <v>3045</v>
          </cell>
          <cell r="K1738" t="str">
            <v>KG</v>
          </cell>
          <cell r="L1738">
            <v>36381.360000000001</v>
          </cell>
          <cell r="M1738" t="str">
            <v>EUR</v>
          </cell>
          <cell r="N1738">
            <v>117590.9</v>
          </cell>
          <cell r="P1738">
            <v>36470.57</v>
          </cell>
          <cell r="Q1738">
            <v>36470.57</v>
          </cell>
          <cell r="R1738">
            <v>-89.21</v>
          </cell>
          <cell r="S1738">
            <v>-89.21</v>
          </cell>
          <cell r="T1738">
            <v>0</v>
          </cell>
        </row>
        <row r="1739">
          <cell r="B1739">
            <v>1120000</v>
          </cell>
          <cell r="C1739" t="str">
            <v>Fertige Erz</v>
          </cell>
          <cell r="D1739" t="str">
            <v>RHZS</v>
          </cell>
          <cell r="E1739" t="str">
            <v>01228092</v>
          </cell>
          <cell r="G1739" t="str">
            <v>RAUCHORANGE R GRAN.</v>
          </cell>
          <cell r="H1739" t="str">
            <v>RB00000514</v>
          </cell>
          <cell r="I1739" t="str">
            <v>2251</v>
          </cell>
          <cell r="J1739">
            <v>7182.48</v>
          </cell>
          <cell r="K1739" t="str">
            <v>KG</v>
          </cell>
          <cell r="L1739">
            <v>63751.69</v>
          </cell>
          <cell r="M1739" t="str">
            <v>EUR</v>
          </cell>
          <cell r="N1739">
            <v>117892.51</v>
          </cell>
          <cell r="P1739">
            <v>63296.32</v>
          </cell>
          <cell r="Q1739">
            <v>63296.32</v>
          </cell>
          <cell r="R1739">
            <v>455.37</v>
          </cell>
          <cell r="S1739">
            <v>455.37</v>
          </cell>
          <cell r="T1739">
            <v>0</v>
          </cell>
        </row>
        <row r="1740">
          <cell r="B1740">
            <v>1120000</v>
          </cell>
          <cell r="C1740" t="str">
            <v>Fertige Erz</v>
          </cell>
          <cell r="D1740" t="str">
            <v>RHZS</v>
          </cell>
          <cell r="E1740" t="str">
            <v>01227975</v>
          </cell>
          <cell r="G1740" t="str">
            <v>NIGROSIN W FL.  1050</v>
          </cell>
          <cell r="H1740" t="str">
            <v>RB00000514</v>
          </cell>
          <cell r="I1740" t="str">
            <v>2251</v>
          </cell>
          <cell r="J1740">
            <v>153300</v>
          </cell>
          <cell r="K1740" t="str">
            <v>KG</v>
          </cell>
          <cell r="L1740">
            <v>243379.08</v>
          </cell>
          <cell r="M1740" t="str">
            <v>EUR</v>
          </cell>
          <cell r="N1740">
            <v>355487.37</v>
          </cell>
          <cell r="P1740">
            <v>255612.42</v>
          </cell>
          <cell r="Q1740">
            <v>255612.42</v>
          </cell>
          <cell r="R1740">
            <v>-12233.34</v>
          </cell>
          <cell r="S1740">
            <v>-12233.34</v>
          </cell>
          <cell r="T1740">
            <v>0</v>
          </cell>
        </row>
        <row r="1741">
          <cell r="B1741">
            <v>1120000</v>
          </cell>
          <cell r="C1741" t="str">
            <v>Fertige Erz</v>
          </cell>
          <cell r="D1741" t="str">
            <v>RHZS</v>
          </cell>
          <cell r="E1741" t="str">
            <v>01227967</v>
          </cell>
          <cell r="G1741" t="str">
            <v>NIGROSIN W FL.    60</v>
          </cell>
          <cell r="H1741" t="str">
            <v>RB00000514</v>
          </cell>
          <cell r="I1741" t="str">
            <v>2251</v>
          </cell>
          <cell r="J1741">
            <v>9540</v>
          </cell>
          <cell r="K1741" t="str">
            <v>KG</v>
          </cell>
          <cell r="L1741">
            <v>16068.22</v>
          </cell>
          <cell r="M1741" t="str">
            <v>EUR</v>
          </cell>
          <cell r="N1741">
            <v>25753.23</v>
          </cell>
          <cell r="P1741">
            <v>17014.59</v>
          </cell>
          <cell r="Q1741">
            <v>17014.59</v>
          </cell>
          <cell r="R1741">
            <v>-946.37</v>
          </cell>
          <cell r="S1741">
            <v>-946.37</v>
          </cell>
          <cell r="T1741">
            <v>0</v>
          </cell>
        </row>
        <row r="1742">
          <cell r="B1742">
            <v>1120000</v>
          </cell>
          <cell r="C1742" t="str">
            <v>Fertige Erz</v>
          </cell>
          <cell r="D1742" t="str">
            <v>RHKF</v>
          </cell>
          <cell r="E1742" t="str">
            <v>01227924</v>
          </cell>
          <cell r="G1742" t="str">
            <v>NIGROSIN BAP    20KG</v>
          </cell>
          <cell r="H1742" t="str">
            <v>RB00000514</v>
          </cell>
          <cell r="I1742" t="str">
            <v>2251</v>
          </cell>
          <cell r="J1742">
            <v>13.5</v>
          </cell>
          <cell r="K1742" t="str">
            <v>KG</v>
          </cell>
          <cell r="L1742">
            <v>31.56</v>
          </cell>
          <cell r="M1742" t="str">
            <v>EUR</v>
          </cell>
          <cell r="N1742">
            <v>35.97</v>
          </cell>
          <cell r="P1742">
            <v>31.56</v>
          </cell>
          <cell r="Q1742">
            <v>31.56</v>
          </cell>
          <cell r="R1742">
            <v>0</v>
          </cell>
          <cell r="S1742">
            <v>0</v>
          </cell>
          <cell r="T1742">
            <v>0</v>
          </cell>
        </row>
        <row r="1743">
          <cell r="B1743">
            <v>1120000</v>
          </cell>
          <cell r="C1743" t="str">
            <v>Fertige Erz</v>
          </cell>
          <cell r="D1743" t="str">
            <v>RHZS</v>
          </cell>
          <cell r="E1743" t="str">
            <v>01227924</v>
          </cell>
          <cell r="G1743" t="str">
            <v>NIGROSIN BAP    20KG</v>
          </cell>
          <cell r="H1743" t="str">
            <v>RB00000514</v>
          </cell>
          <cell r="I1743" t="str">
            <v>2251</v>
          </cell>
          <cell r="J1743">
            <v>140</v>
          </cell>
          <cell r="K1743" t="str">
            <v>KG</v>
          </cell>
          <cell r="L1743">
            <v>0</v>
          </cell>
          <cell r="M1743" t="str">
            <v>EUR</v>
          </cell>
          <cell r="N1743">
            <v>0</v>
          </cell>
          <cell r="O1743" t="str">
            <v>x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B1744">
            <v>1120000</v>
          </cell>
          <cell r="C1744" t="str">
            <v>Fertige Erz</v>
          </cell>
          <cell r="D1744" t="str">
            <v>RHU2</v>
          </cell>
          <cell r="E1744" t="str">
            <v>01227703</v>
          </cell>
          <cell r="G1744" t="str">
            <v>SPEZ.BR.BLAU FFR FL.</v>
          </cell>
          <cell r="H1744" t="str">
            <v>RB00000514</v>
          </cell>
          <cell r="I1744" t="str">
            <v>2251</v>
          </cell>
          <cell r="J1744">
            <v>3000</v>
          </cell>
          <cell r="K1744" t="str">
            <v>KG</v>
          </cell>
          <cell r="L1744">
            <v>12241.2</v>
          </cell>
          <cell r="M1744" t="str">
            <v>EUR</v>
          </cell>
          <cell r="N1744">
            <v>29901.599999999999</v>
          </cell>
          <cell r="P1744">
            <v>12570</v>
          </cell>
          <cell r="Q1744">
            <v>12570</v>
          </cell>
          <cell r="R1744">
            <v>-328.8</v>
          </cell>
          <cell r="S1744">
            <v>-328.8</v>
          </cell>
          <cell r="T1744">
            <v>0</v>
          </cell>
        </row>
        <row r="1745">
          <cell r="B1745">
            <v>1120000</v>
          </cell>
          <cell r="C1745" t="str">
            <v>Fertige Erz</v>
          </cell>
          <cell r="D1745" t="str">
            <v>RHZS</v>
          </cell>
          <cell r="E1745" t="str">
            <v>01227703</v>
          </cell>
          <cell r="G1745" t="str">
            <v>SPEZ.BR.BLAU FFR FL.</v>
          </cell>
          <cell r="H1745" t="str">
            <v>RB00000514</v>
          </cell>
          <cell r="I1745" t="str">
            <v>2251</v>
          </cell>
          <cell r="J1745">
            <v>9600</v>
          </cell>
          <cell r="K1745" t="str">
            <v>KG</v>
          </cell>
          <cell r="L1745">
            <v>41816.639999999999</v>
          </cell>
          <cell r="M1745" t="str">
            <v>EUR</v>
          </cell>
          <cell r="N1745">
            <v>95685.119999999995</v>
          </cell>
          <cell r="P1745">
            <v>41844.480000000003</v>
          </cell>
          <cell r="Q1745">
            <v>41844.480000000003</v>
          </cell>
          <cell r="R1745">
            <v>-27.84</v>
          </cell>
          <cell r="S1745">
            <v>-27.84</v>
          </cell>
          <cell r="T1745">
            <v>0</v>
          </cell>
        </row>
        <row r="1746">
          <cell r="B1746">
            <v>1120000</v>
          </cell>
          <cell r="C1746" t="str">
            <v>Fertige Erz</v>
          </cell>
          <cell r="D1746" t="str">
            <v>RHU2</v>
          </cell>
          <cell r="E1746" t="str">
            <v>01227649</v>
          </cell>
          <cell r="G1746" t="str">
            <v>SPEZ.BR.BLAU FFR FL.</v>
          </cell>
          <cell r="H1746" t="str">
            <v>RB00000514</v>
          </cell>
          <cell r="I1746" t="str">
            <v>2251</v>
          </cell>
          <cell r="J1746">
            <v>3060</v>
          </cell>
          <cell r="K1746" t="str">
            <v>KG</v>
          </cell>
          <cell r="L1746">
            <v>12532.23</v>
          </cell>
          <cell r="M1746" t="str">
            <v>EUR</v>
          </cell>
          <cell r="N1746">
            <v>30838.68</v>
          </cell>
          <cell r="P1746">
            <v>12571.09</v>
          </cell>
          <cell r="Q1746">
            <v>12571.09</v>
          </cell>
          <cell r="R1746">
            <v>-38.86</v>
          </cell>
          <cell r="S1746">
            <v>-38.86</v>
          </cell>
          <cell r="T1746">
            <v>0</v>
          </cell>
        </row>
        <row r="1747">
          <cell r="B1747">
            <v>1120000</v>
          </cell>
          <cell r="C1747" t="str">
            <v>Fertige Erz</v>
          </cell>
          <cell r="D1747" t="str">
            <v>RHZS</v>
          </cell>
          <cell r="E1747" t="str">
            <v>01227649</v>
          </cell>
          <cell r="G1747" t="str">
            <v>SPEZ.BR.BLAU FFR FL.</v>
          </cell>
          <cell r="H1747" t="str">
            <v>RB00000514</v>
          </cell>
          <cell r="I1747" t="str">
            <v>2251</v>
          </cell>
          <cell r="J1747">
            <v>8160</v>
          </cell>
          <cell r="K1747" t="str">
            <v>KG</v>
          </cell>
          <cell r="L1747">
            <v>35614.33</v>
          </cell>
          <cell r="M1747" t="str">
            <v>EUR</v>
          </cell>
          <cell r="N1747">
            <v>82236.479999999996</v>
          </cell>
          <cell r="P1747">
            <v>35615.14</v>
          </cell>
          <cell r="Q1747">
            <v>35615.14</v>
          </cell>
          <cell r="R1747">
            <v>-0.81</v>
          </cell>
          <cell r="S1747">
            <v>-0.81</v>
          </cell>
          <cell r="T1747">
            <v>0</v>
          </cell>
        </row>
        <row r="1748">
          <cell r="B1748">
            <v>1120000</v>
          </cell>
          <cell r="C1748" t="str">
            <v>Fertige Erz</v>
          </cell>
          <cell r="D1748" t="str">
            <v>RHZS</v>
          </cell>
          <cell r="E1748" t="str">
            <v>01225131</v>
          </cell>
          <cell r="G1748" t="str">
            <v>NIGROSINBASE BA FL.</v>
          </cell>
          <cell r="H1748" t="str">
            <v>RB00000514</v>
          </cell>
          <cell r="I1748" t="str">
            <v>2251</v>
          </cell>
          <cell r="J1748">
            <v>4235</v>
          </cell>
          <cell r="K1748" t="str">
            <v>KG</v>
          </cell>
          <cell r="L1748">
            <v>16949.32</v>
          </cell>
          <cell r="M1748" t="str">
            <v>EUR</v>
          </cell>
          <cell r="N1748">
            <v>33993.919999999998</v>
          </cell>
          <cell r="P1748">
            <v>16453.400000000001</v>
          </cell>
          <cell r="Q1748">
            <v>16453.400000000001</v>
          </cell>
          <cell r="R1748">
            <v>495.92</v>
          </cell>
          <cell r="S1748">
            <v>495.92</v>
          </cell>
          <cell r="T1748">
            <v>0</v>
          </cell>
        </row>
        <row r="1749">
          <cell r="B1749">
            <v>1120000</v>
          </cell>
          <cell r="C1749" t="str">
            <v>Fertige Erz</v>
          </cell>
          <cell r="D1749" t="str">
            <v>RHZS</v>
          </cell>
          <cell r="E1749" t="str">
            <v>01224941</v>
          </cell>
          <cell r="G1749" t="str">
            <v>NIGROSIN WLF</v>
          </cell>
          <cell r="H1749" t="str">
            <v>RB00000514</v>
          </cell>
          <cell r="I1749" t="str">
            <v>2251</v>
          </cell>
          <cell r="J1749">
            <v>419.45</v>
          </cell>
          <cell r="K1749" t="str">
            <v>KG</v>
          </cell>
          <cell r="L1749">
            <v>4434.43</v>
          </cell>
          <cell r="M1749" t="str">
            <v>EUR</v>
          </cell>
          <cell r="N1749">
            <v>8491.51</v>
          </cell>
          <cell r="P1749">
            <v>4584.63</v>
          </cell>
          <cell r="Q1749">
            <v>4584.63</v>
          </cell>
          <cell r="R1749">
            <v>-150.19999999999999</v>
          </cell>
          <cell r="S1749">
            <v>-150.19999999999999</v>
          </cell>
          <cell r="T1749">
            <v>0</v>
          </cell>
        </row>
        <row r="1750">
          <cell r="B1750">
            <v>1120000</v>
          </cell>
          <cell r="C1750" t="str">
            <v>Fertige Erz</v>
          </cell>
          <cell r="D1750" t="str">
            <v>RHKF</v>
          </cell>
          <cell r="E1750" t="str">
            <v>01224917</v>
          </cell>
          <cell r="G1750" t="str">
            <v>PYRANIN 120%    WELL</v>
          </cell>
          <cell r="H1750" t="str">
            <v>RB00000514</v>
          </cell>
          <cell r="I1750" t="str">
            <v>2251</v>
          </cell>
          <cell r="J1750">
            <v>10.3</v>
          </cell>
          <cell r="K1750" t="str">
            <v>KG</v>
          </cell>
          <cell r="L1750">
            <v>261.10000000000002</v>
          </cell>
          <cell r="M1750" t="str">
            <v>EUR</v>
          </cell>
          <cell r="N1750">
            <v>409.52</v>
          </cell>
          <cell r="P1750">
            <v>261.10000000000002</v>
          </cell>
          <cell r="Q1750">
            <v>261.10000000000002</v>
          </cell>
          <cell r="R1750">
            <v>0</v>
          </cell>
          <cell r="S1750">
            <v>0</v>
          </cell>
          <cell r="T1750">
            <v>0</v>
          </cell>
        </row>
        <row r="1751">
          <cell r="B1751">
            <v>1120000</v>
          </cell>
          <cell r="C1751" t="str">
            <v>Fertige Erz</v>
          </cell>
          <cell r="D1751" t="str">
            <v>RHMV</v>
          </cell>
          <cell r="E1751" t="str">
            <v>01224917</v>
          </cell>
          <cell r="G1751" t="str">
            <v>PYRANIN 120%    WELL</v>
          </cell>
          <cell r="H1751" t="str">
            <v>RB00000514</v>
          </cell>
          <cell r="I1751" t="str">
            <v>2251</v>
          </cell>
          <cell r="J1751">
            <v>2.25</v>
          </cell>
          <cell r="K1751" t="str">
            <v>KG</v>
          </cell>
          <cell r="L1751">
            <v>59</v>
          </cell>
          <cell r="M1751" t="str">
            <v>EUR</v>
          </cell>
          <cell r="N1751">
            <v>89.46</v>
          </cell>
          <cell r="P1751">
            <v>59</v>
          </cell>
          <cell r="Q1751">
            <v>59</v>
          </cell>
          <cell r="R1751">
            <v>0</v>
          </cell>
          <cell r="S1751">
            <v>0</v>
          </cell>
          <cell r="T1751">
            <v>0</v>
          </cell>
        </row>
        <row r="1752">
          <cell r="B1752">
            <v>1120000</v>
          </cell>
          <cell r="C1752" t="str">
            <v>Fertige Erz</v>
          </cell>
          <cell r="D1752" t="str">
            <v>RHZS</v>
          </cell>
          <cell r="E1752" t="str">
            <v>01224917</v>
          </cell>
          <cell r="G1752" t="str">
            <v>PYRANIN 120%    WELL</v>
          </cell>
          <cell r="H1752" t="str">
            <v>RB00000514</v>
          </cell>
          <cell r="I1752" t="str">
            <v>2251</v>
          </cell>
          <cell r="J1752">
            <v>1319.75</v>
          </cell>
          <cell r="K1752" t="str">
            <v>KG</v>
          </cell>
          <cell r="L1752">
            <v>28107.79</v>
          </cell>
          <cell r="M1752" t="str">
            <v>EUR</v>
          </cell>
          <cell r="N1752">
            <v>52471.94</v>
          </cell>
          <cell r="P1752">
            <v>28107.79</v>
          </cell>
          <cell r="Q1752">
            <v>28107.79</v>
          </cell>
          <cell r="R1752">
            <v>0</v>
          </cell>
          <cell r="S1752">
            <v>0</v>
          </cell>
          <cell r="T1752">
            <v>0</v>
          </cell>
        </row>
        <row r="1753">
          <cell r="B1753">
            <v>1120000</v>
          </cell>
          <cell r="C1753" t="str">
            <v>Fertige Erz</v>
          </cell>
          <cell r="D1753" t="str">
            <v>RHZS</v>
          </cell>
          <cell r="E1753" t="str">
            <v>01221020</v>
          </cell>
          <cell r="G1753" t="str">
            <v>LEVANOX ROT 130 LF</v>
          </cell>
          <cell r="H1753" t="str">
            <v>RB00000514</v>
          </cell>
          <cell r="I1753" t="str">
            <v>2251</v>
          </cell>
          <cell r="J1753">
            <v>52000</v>
          </cell>
          <cell r="K1753" t="str">
            <v>KG</v>
          </cell>
          <cell r="L1753">
            <v>58167.199999999997</v>
          </cell>
          <cell r="M1753" t="str">
            <v>EUR</v>
          </cell>
          <cell r="N1753">
            <v>106121.60000000001</v>
          </cell>
          <cell r="P1753">
            <v>68317.600000000006</v>
          </cell>
          <cell r="Q1753">
            <v>68317.600000000006</v>
          </cell>
          <cell r="R1753">
            <v>-10150.4</v>
          </cell>
          <cell r="S1753">
            <v>-10150.4</v>
          </cell>
          <cell r="T1753">
            <v>0</v>
          </cell>
        </row>
        <row r="1754">
          <cell r="B1754">
            <v>1120000</v>
          </cell>
          <cell r="C1754" t="str">
            <v>Fertige Erz</v>
          </cell>
          <cell r="D1754" t="str">
            <v>RHKF</v>
          </cell>
          <cell r="E1754" t="str">
            <v>01221004</v>
          </cell>
          <cell r="G1754" t="str">
            <v>LEVANOX ROT 130 LF</v>
          </cell>
          <cell r="H1754" t="str">
            <v>RB00000514</v>
          </cell>
          <cell r="I1754" t="str">
            <v>2251</v>
          </cell>
          <cell r="J1754">
            <v>51</v>
          </cell>
          <cell r="K1754" t="str">
            <v>KG</v>
          </cell>
          <cell r="L1754">
            <v>59.26</v>
          </cell>
          <cell r="M1754" t="str">
            <v>EUR</v>
          </cell>
          <cell r="N1754">
            <v>117.39</v>
          </cell>
          <cell r="P1754">
            <v>69.66</v>
          </cell>
          <cell r="Q1754">
            <v>69.66</v>
          </cell>
          <cell r="R1754">
            <v>-10.4</v>
          </cell>
          <cell r="S1754">
            <v>-10.4</v>
          </cell>
          <cell r="T1754">
            <v>0</v>
          </cell>
        </row>
        <row r="1755">
          <cell r="B1755">
            <v>1120000</v>
          </cell>
          <cell r="C1755" t="str">
            <v>Fertige Erz</v>
          </cell>
          <cell r="D1755" t="str">
            <v>RHZS</v>
          </cell>
          <cell r="E1755" t="str">
            <v>01221004</v>
          </cell>
          <cell r="G1755" t="str">
            <v>LEVANOX ROT 130 LF</v>
          </cell>
          <cell r="H1755" t="str">
            <v>RB00000514</v>
          </cell>
          <cell r="I1755" t="str">
            <v>2251</v>
          </cell>
          <cell r="J1755">
            <v>25446</v>
          </cell>
          <cell r="K1755" t="str">
            <v>KG</v>
          </cell>
          <cell r="L1755">
            <v>29565.73</v>
          </cell>
          <cell r="M1755" t="str">
            <v>EUR</v>
          </cell>
          <cell r="N1755">
            <v>58571.6</v>
          </cell>
          <cell r="P1755">
            <v>34754.15</v>
          </cell>
          <cell r="Q1755">
            <v>34754.15</v>
          </cell>
          <cell r="R1755">
            <v>-5188.42</v>
          </cell>
          <cell r="S1755">
            <v>-5188.42</v>
          </cell>
          <cell r="T1755">
            <v>0</v>
          </cell>
        </row>
        <row r="1756">
          <cell r="B1756">
            <v>1120000</v>
          </cell>
          <cell r="C1756" t="str">
            <v>Fertige Erz</v>
          </cell>
          <cell r="D1756" t="str">
            <v>RHZS</v>
          </cell>
          <cell r="E1756" t="str">
            <v>01220547</v>
          </cell>
          <cell r="G1756" t="str">
            <v>LEVANOX GELB 3910 LF</v>
          </cell>
          <cell r="H1756" t="str">
            <v>RB00000514</v>
          </cell>
          <cell r="I1756" t="str">
            <v>2251</v>
          </cell>
          <cell r="J1756">
            <v>21711</v>
          </cell>
          <cell r="K1756" t="str">
            <v>KG</v>
          </cell>
          <cell r="L1756">
            <v>34168.769999999997</v>
          </cell>
          <cell r="M1756" t="str">
            <v>EUR</v>
          </cell>
          <cell r="N1756">
            <v>70771.350000000006</v>
          </cell>
          <cell r="P1756">
            <v>36096.71</v>
          </cell>
          <cell r="Q1756">
            <v>36096.71</v>
          </cell>
          <cell r="R1756">
            <v>-1927.94</v>
          </cell>
          <cell r="S1756">
            <v>-1927.94</v>
          </cell>
          <cell r="T1756">
            <v>0</v>
          </cell>
        </row>
        <row r="1757">
          <cell r="B1757">
            <v>1120000</v>
          </cell>
          <cell r="C1757" t="str">
            <v>Fertige Erz</v>
          </cell>
          <cell r="D1757" t="str">
            <v>RHZS</v>
          </cell>
          <cell r="E1757" t="str">
            <v>01127725</v>
          </cell>
          <cell r="G1757" t="str">
            <v>EUKANOL BLUE N   25K</v>
          </cell>
          <cell r="H1757" t="str">
            <v>RB00000514</v>
          </cell>
          <cell r="I1757" t="str">
            <v>2251</v>
          </cell>
          <cell r="J1757">
            <v>45.5</v>
          </cell>
          <cell r="K1757" t="str">
            <v>KG</v>
          </cell>
          <cell r="L1757">
            <v>251.71</v>
          </cell>
          <cell r="M1757" t="str">
            <v>EUR</v>
          </cell>
          <cell r="N1757">
            <v>251.71</v>
          </cell>
          <cell r="P1757">
            <v>251.71</v>
          </cell>
          <cell r="Q1757">
            <v>251.71</v>
          </cell>
          <cell r="R1757">
            <v>0</v>
          </cell>
          <cell r="S1757">
            <v>0</v>
          </cell>
          <cell r="T1757">
            <v>0</v>
          </cell>
        </row>
        <row r="1758">
          <cell r="B1758">
            <v>1120000</v>
          </cell>
          <cell r="C1758" t="str">
            <v>Fertige Erz</v>
          </cell>
          <cell r="D1758" t="str">
            <v>RHKF</v>
          </cell>
          <cell r="E1758" t="str">
            <v>01080966</v>
          </cell>
          <cell r="G1758" t="str">
            <v>ASTRA BLAUBASE 6GLL</v>
          </cell>
          <cell r="H1758" t="str">
            <v>RB00000514</v>
          </cell>
          <cell r="I1758" t="str">
            <v>2251</v>
          </cell>
          <cell r="J1758">
            <v>10</v>
          </cell>
          <cell r="K1758" t="str">
            <v>KG</v>
          </cell>
          <cell r="L1758">
            <v>97.42</v>
          </cell>
          <cell r="M1758" t="str">
            <v>EUR</v>
          </cell>
          <cell r="N1758">
            <v>127.69</v>
          </cell>
          <cell r="P1758">
            <v>157.91</v>
          </cell>
          <cell r="Q1758">
            <v>127.69</v>
          </cell>
          <cell r="R1758">
            <v>-30.27</v>
          </cell>
          <cell r="S1758">
            <v>-60.49</v>
          </cell>
          <cell r="T1758">
            <v>30.22</v>
          </cell>
        </row>
        <row r="1759">
          <cell r="B1759">
            <v>1120000</v>
          </cell>
          <cell r="C1759" t="str">
            <v>Fertige Erz</v>
          </cell>
          <cell r="D1759" t="str">
            <v>RHZS</v>
          </cell>
          <cell r="E1759" t="str">
            <v>01080966</v>
          </cell>
          <cell r="G1759" t="str">
            <v>ASTRA BLAUBASE 6GLL</v>
          </cell>
          <cell r="H1759" t="str">
            <v>RB00000514</v>
          </cell>
          <cell r="I1759" t="str">
            <v>2251</v>
          </cell>
          <cell r="J1759">
            <v>11336.6</v>
          </cell>
          <cell r="K1759" t="str">
            <v>KG</v>
          </cell>
          <cell r="L1759">
            <v>110434.36</v>
          </cell>
          <cell r="M1759" t="str">
            <v>EUR</v>
          </cell>
          <cell r="N1759">
            <v>144759.31</v>
          </cell>
          <cell r="P1759">
            <v>208663.73</v>
          </cell>
          <cell r="Q1759">
            <v>144759.31</v>
          </cell>
          <cell r="R1759">
            <v>-34324.949999999997</v>
          </cell>
          <cell r="S1759">
            <v>-98229.37</v>
          </cell>
          <cell r="T1759">
            <v>63904.42</v>
          </cell>
        </row>
        <row r="1760">
          <cell r="B1760">
            <v>1120000</v>
          </cell>
          <cell r="C1760" t="str">
            <v>Fertige Erz</v>
          </cell>
          <cell r="D1760" t="str">
            <v>RHBR</v>
          </cell>
          <cell r="E1760" t="str">
            <v>01073641</v>
          </cell>
          <cell r="G1760" t="str">
            <v>MACROLEX VIOLETT 3R</v>
          </cell>
          <cell r="H1760" t="str">
            <v>RB00000514</v>
          </cell>
          <cell r="I1760" t="str">
            <v>2251</v>
          </cell>
          <cell r="J1760">
            <v>150</v>
          </cell>
          <cell r="K1760" t="str">
            <v>KG</v>
          </cell>
          <cell r="L1760">
            <v>4020.59</v>
          </cell>
          <cell r="M1760" t="str">
            <v>EUR</v>
          </cell>
          <cell r="N1760">
            <v>7778.28</v>
          </cell>
          <cell r="P1760">
            <v>4736.28</v>
          </cell>
          <cell r="Q1760">
            <v>4736.28</v>
          </cell>
          <cell r="R1760">
            <v>-715.69</v>
          </cell>
          <cell r="S1760">
            <v>-715.69</v>
          </cell>
          <cell r="T1760">
            <v>0</v>
          </cell>
        </row>
        <row r="1761">
          <cell r="B1761">
            <v>1120000</v>
          </cell>
          <cell r="C1761" t="str">
            <v>Fertige Erz</v>
          </cell>
          <cell r="D1761" t="str">
            <v>RHZS</v>
          </cell>
          <cell r="E1761" t="str">
            <v>01073641</v>
          </cell>
          <cell r="G1761" t="str">
            <v>MACROLEX VIOLETT 3R</v>
          </cell>
          <cell r="H1761" t="str">
            <v>RB00000514</v>
          </cell>
          <cell r="I1761" t="str">
            <v>2251</v>
          </cell>
          <cell r="J1761">
            <v>4761.3</v>
          </cell>
          <cell r="K1761" t="str">
            <v>KG</v>
          </cell>
          <cell r="L1761">
            <v>127621.41</v>
          </cell>
          <cell r="M1761" t="str">
            <v>EUR</v>
          </cell>
          <cell r="N1761">
            <v>246898.16</v>
          </cell>
          <cell r="P1761">
            <v>150339</v>
          </cell>
          <cell r="Q1761">
            <v>150339</v>
          </cell>
          <cell r="R1761">
            <v>-22717.59</v>
          </cell>
          <cell r="S1761">
            <v>-22717.59</v>
          </cell>
          <cell r="T1761">
            <v>0</v>
          </cell>
        </row>
        <row r="1762">
          <cell r="B1762">
            <v>1120000</v>
          </cell>
          <cell r="C1762" t="str">
            <v>Fertige Erz</v>
          </cell>
          <cell r="D1762" t="str">
            <v>RHBR</v>
          </cell>
          <cell r="E1762" t="str">
            <v>01073595</v>
          </cell>
          <cell r="G1762" t="str">
            <v>MACROLEX VIOLETT B G</v>
          </cell>
          <cell r="H1762" t="str">
            <v>RB00000514</v>
          </cell>
          <cell r="I1762" t="str">
            <v>2251</v>
          </cell>
          <cell r="J1762">
            <v>1925</v>
          </cell>
          <cell r="K1762" t="str">
            <v>KG</v>
          </cell>
          <cell r="L1762">
            <v>33707.71</v>
          </cell>
          <cell r="M1762" t="str">
            <v>EUR</v>
          </cell>
          <cell r="N1762">
            <v>47083.38</v>
          </cell>
          <cell r="P1762">
            <v>34077.5</v>
          </cell>
          <cell r="Q1762">
            <v>34077.5</v>
          </cell>
          <cell r="R1762">
            <v>-369.79</v>
          </cell>
          <cell r="S1762">
            <v>-369.79</v>
          </cell>
          <cell r="T1762">
            <v>0</v>
          </cell>
        </row>
        <row r="1763">
          <cell r="B1763">
            <v>1120000</v>
          </cell>
          <cell r="C1763" t="str">
            <v>Fertige Erz</v>
          </cell>
          <cell r="D1763" t="str">
            <v>RHZS</v>
          </cell>
          <cell r="E1763" t="str">
            <v>01073595</v>
          </cell>
          <cell r="G1763" t="str">
            <v>MACROLEX VIOLETT B G</v>
          </cell>
          <cell r="H1763" t="str">
            <v>RB00000514</v>
          </cell>
          <cell r="I1763" t="str">
            <v>2251</v>
          </cell>
          <cell r="J1763">
            <v>18316.599999999999</v>
          </cell>
          <cell r="K1763" t="str">
            <v>KG</v>
          </cell>
          <cell r="L1763">
            <v>320732.82</v>
          </cell>
          <cell r="M1763" t="str">
            <v>EUR</v>
          </cell>
          <cell r="N1763">
            <v>448003.89</v>
          </cell>
          <cell r="P1763">
            <v>324251.44</v>
          </cell>
          <cell r="Q1763">
            <v>324251.44</v>
          </cell>
          <cell r="R1763">
            <v>-3518.62</v>
          </cell>
          <cell r="S1763">
            <v>-3518.62</v>
          </cell>
          <cell r="T1763">
            <v>0</v>
          </cell>
        </row>
        <row r="1764">
          <cell r="B1764">
            <v>1120000</v>
          </cell>
          <cell r="C1764" t="str">
            <v>Fertige Erz</v>
          </cell>
          <cell r="D1764" t="str">
            <v>RHZS</v>
          </cell>
          <cell r="E1764" t="str">
            <v>01073560</v>
          </cell>
          <cell r="G1764" t="str">
            <v>MACROLEX VIOLETT B</v>
          </cell>
          <cell r="H1764" t="str">
            <v>RB00000514</v>
          </cell>
          <cell r="I1764" t="str">
            <v>2251</v>
          </cell>
          <cell r="J1764">
            <v>4143.2</v>
          </cell>
          <cell r="K1764" t="str">
            <v>KG</v>
          </cell>
          <cell r="L1764">
            <v>70963.899999999994</v>
          </cell>
          <cell r="M1764" t="str">
            <v>EUR</v>
          </cell>
          <cell r="N1764">
            <v>74373.34</v>
          </cell>
          <cell r="P1764">
            <v>194995.98</v>
          </cell>
          <cell r="Q1764">
            <v>74373.34</v>
          </cell>
          <cell r="R1764">
            <v>-3409.44</v>
          </cell>
          <cell r="S1764">
            <v>-124032.08</v>
          </cell>
          <cell r="T1764">
            <v>120622.64</v>
          </cell>
        </row>
        <row r="1765">
          <cell r="B1765">
            <v>1120000</v>
          </cell>
          <cell r="C1765" t="str">
            <v>Fertige Erz</v>
          </cell>
          <cell r="D1765" t="str">
            <v>RHZS</v>
          </cell>
          <cell r="E1765" t="str">
            <v>01073536</v>
          </cell>
          <cell r="G1765" t="str">
            <v>MACROLEX ROTVIOLETT</v>
          </cell>
          <cell r="H1765" t="str">
            <v>RB00000514</v>
          </cell>
          <cell r="I1765" t="str">
            <v>2251</v>
          </cell>
          <cell r="J1765">
            <v>5655.1</v>
          </cell>
          <cell r="K1765" t="str">
            <v>KG</v>
          </cell>
          <cell r="L1765">
            <v>127246.54</v>
          </cell>
          <cell r="M1765" t="str">
            <v>EUR</v>
          </cell>
          <cell r="N1765">
            <v>170234.91</v>
          </cell>
          <cell r="P1765">
            <v>195400.67</v>
          </cell>
          <cell r="Q1765">
            <v>170234.91</v>
          </cell>
          <cell r="R1765">
            <v>-42988.37</v>
          </cell>
          <cell r="S1765">
            <v>-68154.13</v>
          </cell>
          <cell r="T1765">
            <v>25165.759999999998</v>
          </cell>
        </row>
        <row r="1766">
          <cell r="B1766">
            <v>1120000</v>
          </cell>
          <cell r="C1766" t="str">
            <v>Fertige Erz</v>
          </cell>
          <cell r="D1766" t="str">
            <v>RHZS</v>
          </cell>
          <cell r="E1766" t="str">
            <v>01073315</v>
          </cell>
          <cell r="G1766" t="str">
            <v>MACROLEX ROT 5B GRAN</v>
          </cell>
          <cell r="H1766" t="str">
            <v>RB00000514</v>
          </cell>
          <cell r="I1766" t="str">
            <v>2251</v>
          </cell>
          <cell r="J1766">
            <v>13115</v>
          </cell>
          <cell r="K1766" t="str">
            <v>KG</v>
          </cell>
          <cell r="L1766">
            <v>509912.5</v>
          </cell>
          <cell r="M1766" t="str">
            <v>EUR</v>
          </cell>
          <cell r="N1766">
            <v>943326.54</v>
          </cell>
          <cell r="P1766">
            <v>546153.18999999994</v>
          </cell>
          <cell r="Q1766">
            <v>546153.18999999994</v>
          </cell>
          <cell r="R1766">
            <v>-36240.69</v>
          </cell>
          <cell r="S1766">
            <v>-36240.69</v>
          </cell>
          <cell r="T1766">
            <v>0</v>
          </cell>
        </row>
        <row r="1767">
          <cell r="B1767">
            <v>1120000</v>
          </cell>
          <cell r="C1767" t="str">
            <v>Fertige Erz</v>
          </cell>
          <cell r="D1767" t="str">
            <v>RHBR</v>
          </cell>
          <cell r="E1767" t="str">
            <v>01073013</v>
          </cell>
          <cell r="G1767" t="str">
            <v>MACROLEX ROT G GRAN</v>
          </cell>
          <cell r="H1767" t="str">
            <v>RB00000514</v>
          </cell>
          <cell r="I1767" t="str">
            <v>2251</v>
          </cell>
          <cell r="J1767">
            <v>75</v>
          </cell>
          <cell r="K1767" t="str">
            <v>KG</v>
          </cell>
          <cell r="L1767">
            <v>1333.36</v>
          </cell>
          <cell r="M1767" t="str">
            <v>EUR</v>
          </cell>
          <cell r="N1767">
            <v>1674.9</v>
          </cell>
          <cell r="P1767">
            <v>1589.41</v>
          </cell>
          <cell r="Q1767">
            <v>1589.41</v>
          </cell>
          <cell r="R1767">
            <v>-256.05</v>
          </cell>
          <cell r="S1767">
            <v>-256.05</v>
          </cell>
          <cell r="T1767">
            <v>0</v>
          </cell>
        </row>
        <row r="1768">
          <cell r="B1768">
            <v>1120000</v>
          </cell>
          <cell r="C1768" t="str">
            <v>Fertige Erz</v>
          </cell>
          <cell r="D1768" t="str">
            <v>RHKF</v>
          </cell>
          <cell r="E1768" t="str">
            <v>01073013</v>
          </cell>
          <cell r="G1768" t="str">
            <v>MACROLEX ROT G GRAN</v>
          </cell>
          <cell r="H1768" t="str">
            <v>RB00000514</v>
          </cell>
          <cell r="I1768" t="str">
            <v>2251</v>
          </cell>
          <cell r="J1768">
            <v>5</v>
          </cell>
          <cell r="K1768" t="str">
            <v>KG</v>
          </cell>
          <cell r="L1768">
            <v>88.89</v>
          </cell>
          <cell r="M1768" t="str">
            <v>EUR</v>
          </cell>
          <cell r="N1768">
            <v>111.66</v>
          </cell>
          <cell r="P1768">
            <v>105.96</v>
          </cell>
          <cell r="Q1768">
            <v>105.96</v>
          </cell>
          <cell r="R1768">
            <v>-17.07</v>
          </cell>
          <cell r="S1768">
            <v>-17.07</v>
          </cell>
          <cell r="T1768">
            <v>0</v>
          </cell>
        </row>
        <row r="1769">
          <cell r="B1769">
            <v>1120000</v>
          </cell>
          <cell r="C1769" t="str">
            <v>Fertige Erz</v>
          </cell>
          <cell r="D1769" t="str">
            <v>RHZS</v>
          </cell>
          <cell r="E1769" t="str">
            <v>01073013</v>
          </cell>
          <cell r="G1769" t="str">
            <v>MACROLEX ROT G GRAN</v>
          </cell>
          <cell r="H1769" t="str">
            <v>RB00000514</v>
          </cell>
          <cell r="I1769" t="str">
            <v>2251</v>
          </cell>
          <cell r="J1769">
            <v>3665.2</v>
          </cell>
          <cell r="K1769" t="str">
            <v>KG</v>
          </cell>
          <cell r="L1769">
            <v>65160.29</v>
          </cell>
          <cell r="M1769" t="str">
            <v>EUR</v>
          </cell>
          <cell r="N1769">
            <v>81851.25</v>
          </cell>
          <cell r="P1769">
            <v>77673.649999999994</v>
          </cell>
          <cell r="Q1769">
            <v>77673.649999999994</v>
          </cell>
          <cell r="R1769">
            <v>-12513.36</v>
          </cell>
          <cell r="S1769">
            <v>-12513.36</v>
          </cell>
          <cell r="T1769">
            <v>0</v>
          </cell>
        </row>
        <row r="1770">
          <cell r="B1770">
            <v>1120000</v>
          </cell>
          <cell r="C1770" t="str">
            <v>Fertige Erz</v>
          </cell>
          <cell r="D1770" t="str">
            <v>RHZS</v>
          </cell>
          <cell r="E1770" t="str">
            <v>01072947</v>
          </cell>
          <cell r="G1770" t="str">
            <v>MACROLEX ROT E2G GRA</v>
          </cell>
          <cell r="H1770" t="str">
            <v>RB00000514</v>
          </cell>
          <cell r="I1770" t="str">
            <v>2251</v>
          </cell>
          <cell r="J1770">
            <v>21640.2</v>
          </cell>
          <cell r="K1770" t="str">
            <v>KG</v>
          </cell>
          <cell r="L1770">
            <v>359142.92</v>
          </cell>
          <cell r="M1770" t="str">
            <v>EUR</v>
          </cell>
          <cell r="N1770">
            <v>529334.43999999994</v>
          </cell>
          <cell r="P1770">
            <v>386976.55</v>
          </cell>
          <cell r="Q1770">
            <v>386976.55</v>
          </cell>
          <cell r="R1770">
            <v>-27833.63</v>
          </cell>
          <cell r="S1770">
            <v>-27833.63</v>
          </cell>
          <cell r="T1770">
            <v>0</v>
          </cell>
        </row>
        <row r="1771">
          <cell r="B1771">
            <v>1120000</v>
          </cell>
          <cell r="C1771" t="str">
            <v>Fertige Erz</v>
          </cell>
          <cell r="D1771" t="str">
            <v>RHZS</v>
          </cell>
          <cell r="E1771" t="str">
            <v>01072823</v>
          </cell>
          <cell r="G1771" t="str">
            <v>MACROLEX ROT E2G   1</v>
          </cell>
          <cell r="H1771" t="str">
            <v>RB00000514</v>
          </cell>
          <cell r="I1771" t="str">
            <v>2251</v>
          </cell>
          <cell r="J1771">
            <v>7320</v>
          </cell>
          <cell r="K1771" t="str">
            <v>KG</v>
          </cell>
          <cell r="L1771">
            <v>112017.24</v>
          </cell>
          <cell r="M1771" t="str">
            <v>EUR</v>
          </cell>
          <cell r="N1771">
            <v>154061.10999999999</v>
          </cell>
          <cell r="P1771">
            <v>121660.6</v>
          </cell>
          <cell r="Q1771">
            <v>121660.6</v>
          </cell>
          <cell r="R1771">
            <v>-9643.36</v>
          </cell>
          <cell r="S1771">
            <v>-9643.36</v>
          </cell>
          <cell r="T1771">
            <v>0</v>
          </cell>
        </row>
        <row r="1772">
          <cell r="B1772">
            <v>1120000</v>
          </cell>
          <cell r="C1772" t="str">
            <v>Fertige Erz</v>
          </cell>
          <cell r="D1772" t="str">
            <v>RHBR</v>
          </cell>
          <cell r="E1772" t="str">
            <v>01072807</v>
          </cell>
          <cell r="G1772" t="str">
            <v>MACROLEX ROT EG GRAN</v>
          </cell>
          <cell r="H1772" t="str">
            <v>RB00000514</v>
          </cell>
          <cell r="I1772" t="str">
            <v>2251</v>
          </cell>
          <cell r="J1772">
            <v>1300</v>
          </cell>
          <cell r="K1772" t="str">
            <v>KG</v>
          </cell>
          <cell r="L1772">
            <v>14396.59</v>
          </cell>
          <cell r="M1772" t="str">
            <v>EUR</v>
          </cell>
          <cell r="N1772">
            <v>19766.11</v>
          </cell>
          <cell r="P1772">
            <v>14868.49</v>
          </cell>
          <cell r="Q1772">
            <v>14868.49</v>
          </cell>
          <cell r="R1772">
            <v>-471.9</v>
          </cell>
          <cell r="S1772">
            <v>-471.9</v>
          </cell>
          <cell r="T1772">
            <v>0</v>
          </cell>
        </row>
        <row r="1773">
          <cell r="B1773">
            <v>1120000</v>
          </cell>
          <cell r="C1773" t="str">
            <v>Fertige Erz</v>
          </cell>
          <cell r="D1773" t="str">
            <v>RHKF</v>
          </cell>
          <cell r="E1773" t="str">
            <v>01072807</v>
          </cell>
          <cell r="G1773" t="str">
            <v>MACROLEX ROT EG GRAN</v>
          </cell>
          <cell r="H1773" t="str">
            <v>RB00000514</v>
          </cell>
          <cell r="I1773" t="str">
            <v>2251</v>
          </cell>
          <cell r="J1773">
            <v>5</v>
          </cell>
          <cell r="K1773" t="str">
            <v>KG</v>
          </cell>
          <cell r="L1773">
            <v>55.37</v>
          </cell>
          <cell r="M1773" t="str">
            <v>EUR</v>
          </cell>
          <cell r="N1773">
            <v>76.02</v>
          </cell>
          <cell r="P1773">
            <v>57.19</v>
          </cell>
          <cell r="Q1773">
            <v>57.19</v>
          </cell>
          <cell r="R1773">
            <v>-1.82</v>
          </cell>
          <cell r="S1773">
            <v>-1.82</v>
          </cell>
          <cell r="T1773">
            <v>0</v>
          </cell>
        </row>
        <row r="1774">
          <cell r="B1774">
            <v>1120000</v>
          </cell>
          <cell r="C1774" t="str">
            <v>Fertige Erz</v>
          </cell>
          <cell r="D1774" t="str">
            <v>RHZS</v>
          </cell>
          <cell r="E1774" t="str">
            <v>01072807</v>
          </cell>
          <cell r="G1774" t="str">
            <v>MACROLEX ROT EG GRAN</v>
          </cell>
          <cell r="H1774" t="str">
            <v>RB00000514</v>
          </cell>
          <cell r="I1774" t="str">
            <v>2251</v>
          </cell>
          <cell r="J1774">
            <v>52166.2</v>
          </cell>
          <cell r="K1774" t="str">
            <v>KG</v>
          </cell>
          <cell r="L1774">
            <v>577704.15</v>
          </cell>
          <cell r="M1774" t="str">
            <v>EUR</v>
          </cell>
          <cell r="N1774">
            <v>793171.42</v>
          </cell>
          <cell r="P1774">
            <v>596640.48</v>
          </cell>
          <cell r="Q1774">
            <v>596640.48</v>
          </cell>
          <cell r="R1774">
            <v>-18936.330000000002</v>
          </cell>
          <cell r="S1774">
            <v>-18936.330000000002</v>
          </cell>
          <cell r="T1774">
            <v>0</v>
          </cell>
        </row>
        <row r="1775">
          <cell r="B1775">
            <v>1120000</v>
          </cell>
          <cell r="C1775" t="str">
            <v>Fertige Erz</v>
          </cell>
          <cell r="D1775" t="str">
            <v>RHKF</v>
          </cell>
          <cell r="E1775" t="str">
            <v>01072327</v>
          </cell>
          <cell r="G1775" t="str">
            <v>MACROLEX GRUEN 5B</v>
          </cell>
          <cell r="H1775" t="str">
            <v>RB00000514</v>
          </cell>
          <cell r="I1775" t="str">
            <v>2251</v>
          </cell>
          <cell r="J1775">
            <v>2.2999999999999998</v>
          </cell>
          <cell r="K1775" t="str">
            <v>KG</v>
          </cell>
          <cell r="L1775">
            <v>53.7</v>
          </cell>
          <cell r="M1775" t="str">
            <v>EUR</v>
          </cell>
          <cell r="N1775">
            <v>30.07</v>
          </cell>
          <cell r="P1775">
            <v>52.09</v>
          </cell>
          <cell r="Q1775">
            <v>30.07</v>
          </cell>
          <cell r="R1775">
            <v>23.63</v>
          </cell>
          <cell r="S1775">
            <v>1.61</v>
          </cell>
          <cell r="T1775">
            <v>22.02</v>
          </cell>
        </row>
        <row r="1776">
          <cell r="B1776">
            <v>1120000</v>
          </cell>
          <cell r="C1776" t="str">
            <v>Fertige Erz</v>
          </cell>
          <cell r="D1776" t="str">
            <v>RHZS</v>
          </cell>
          <cell r="E1776" t="str">
            <v>01072327</v>
          </cell>
          <cell r="G1776" t="str">
            <v>MACROLEX GRUEN 5B</v>
          </cell>
          <cell r="H1776" t="str">
            <v>RB00000514</v>
          </cell>
          <cell r="I1776" t="str">
            <v>2251</v>
          </cell>
          <cell r="J1776">
            <v>10590</v>
          </cell>
          <cell r="K1776" t="str">
            <v>KG</v>
          </cell>
          <cell r="L1776">
            <v>247234.14</v>
          </cell>
          <cell r="M1776" t="str">
            <v>EUR</v>
          </cell>
          <cell r="N1776">
            <v>138468.49</v>
          </cell>
          <cell r="P1776">
            <v>239837.02</v>
          </cell>
          <cell r="Q1776">
            <v>138468.49</v>
          </cell>
          <cell r="R1776">
            <v>108765.65</v>
          </cell>
          <cell r="S1776">
            <v>7397.12</v>
          </cell>
          <cell r="T1776">
            <v>101368.53</v>
          </cell>
        </row>
        <row r="1777">
          <cell r="B1777">
            <v>1120000</v>
          </cell>
          <cell r="C1777" t="str">
            <v>Fertige Erz</v>
          </cell>
          <cell r="D1777" t="str">
            <v>RHZS</v>
          </cell>
          <cell r="E1777" t="str">
            <v>01072017</v>
          </cell>
          <cell r="G1777" t="str">
            <v>MACROLEX GRUEN G GRA</v>
          </cell>
          <cell r="H1777" t="str">
            <v>RB00000514</v>
          </cell>
          <cell r="I1777" t="str">
            <v>2251</v>
          </cell>
          <cell r="J1777">
            <v>843</v>
          </cell>
          <cell r="K1777" t="str">
            <v>KG</v>
          </cell>
          <cell r="L1777">
            <v>47395.49</v>
          </cell>
          <cell r="M1777" t="str">
            <v>EUR</v>
          </cell>
          <cell r="N1777">
            <v>65299.03</v>
          </cell>
          <cell r="P1777">
            <v>62514.35</v>
          </cell>
          <cell r="Q1777">
            <v>62514.35</v>
          </cell>
          <cell r="R1777">
            <v>-15118.86</v>
          </cell>
          <cell r="S1777">
            <v>-15118.86</v>
          </cell>
          <cell r="T1777">
            <v>0</v>
          </cell>
        </row>
        <row r="1778">
          <cell r="B1778">
            <v>1120000</v>
          </cell>
          <cell r="C1778" t="str">
            <v>Fertige Erz</v>
          </cell>
          <cell r="D1778" t="str">
            <v>RHZS</v>
          </cell>
          <cell r="E1778" t="str">
            <v>01070952</v>
          </cell>
          <cell r="G1778" t="str">
            <v>MACROLEX GELB G GRAN</v>
          </cell>
          <cell r="H1778" t="str">
            <v>RB00000514</v>
          </cell>
          <cell r="I1778" t="str">
            <v>2251</v>
          </cell>
          <cell r="J1778">
            <v>40594</v>
          </cell>
          <cell r="K1778" t="str">
            <v>KG</v>
          </cell>
          <cell r="L1778">
            <v>852904.31</v>
          </cell>
          <cell r="M1778" t="str">
            <v>EUR</v>
          </cell>
          <cell r="N1778">
            <v>887896.32</v>
          </cell>
          <cell r="P1778">
            <v>808912.58</v>
          </cell>
          <cell r="Q1778">
            <v>808912.58</v>
          </cell>
          <cell r="R1778">
            <v>43991.73</v>
          </cell>
          <cell r="S1778">
            <v>43991.73</v>
          </cell>
          <cell r="T1778">
            <v>0</v>
          </cell>
        </row>
        <row r="1779">
          <cell r="B1779">
            <v>1120000</v>
          </cell>
          <cell r="C1779" t="str">
            <v>Fertige Erz</v>
          </cell>
          <cell r="D1779" t="str">
            <v>RHBR</v>
          </cell>
          <cell r="E1779" t="str">
            <v>01070898</v>
          </cell>
          <cell r="G1779" t="str">
            <v>MACROLEX GELB G   15</v>
          </cell>
          <cell r="H1779" t="str">
            <v>RB00000514</v>
          </cell>
          <cell r="I1779" t="str">
            <v>2251</v>
          </cell>
          <cell r="J1779">
            <v>105</v>
          </cell>
          <cell r="K1779" t="str">
            <v>KG</v>
          </cell>
          <cell r="L1779">
            <v>2227.23</v>
          </cell>
          <cell r="M1779" t="str">
            <v>EUR</v>
          </cell>
          <cell r="N1779">
            <v>2005.65</v>
          </cell>
          <cell r="P1779">
            <v>2127.2800000000002</v>
          </cell>
          <cell r="Q1779">
            <v>2005.65</v>
          </cell>
          <cell r="R1779">
            <v>221.58</v>
          </cell>
          <cell r="S1779">
            <v>99.95</v>
          </cell>
          <cell r="T1779">
            <v>121.63</v>
          </cell>
        </row>
        <row r="1780">
          <cell r="B1780">
            <v>1120000</v>
          </cell>
          <cell r="C1780" t="str">
            <v>Fertige Erz</v>
          </cell>
          <cell r="D1780" t="str">
            <v>RHZS</v>
          </cell>
          <cell r="E1780" t="str">
            <v>01070898</v>
          </cell>
          <cell r="G1780" t="str">
            <v>MACROLEX GELB G   15</v>
          </cell>
          <cell r="H1780" t="str">
            <v>RB00000514</v>
          </cell>
          <cell r="I1780" t="str">
            <v>2251</v>
          </cell>
          <cell r="J1780">
            <v>23370</v>
          </cell>
          <cell r="K1780" t="str">
            <v>KG</v>
          </cell>
          <cell r="L1780">
            <v>495717.41</v>
          </cell>
          <cell r="M1780" t="str">
            <v>EUR</v>
          </cell>
          <cell r="N1780">
            <v>446399.72</v>
          </cell>
          <cell r="P1780">
            <v>473471.53</v>
          </cell>
          <cell r="Q1780">
            <v>446399.72</v>
          </cell>
          <cell r="R1780">
            <v>49317.69</v>
          </cell>
          <cell r="S1780">
            <v>22245.88</v>
          </cell>
          <cell r="T1780">
            <v>27071.81</v>
          </cell>
        </row>
        <row r="1781">
          <cell r="B1781">
            <v>1120000</v>
          </cell>
          <cell r="C1781" t="str">
            <v>Fertige Erz</v>
          </cell>
          <cell r="D1781" t="str">
            <v>RHZS</v>
          </cell>
          <cell r="E1781" t="str">
            <v>01070545</v>
          </cell>
          <cell r="G1781" t="str">
            <v>MACROLEX BLAU 3R GRA</v>
          </cell>
          <cell r="H1781" t="str">
            <v>RB00000514</v>
          </cell>
          <cell r="I1781" t="str">
            <v>2251</v>
          </cell>
          <cell r="J1781">
            <v>2088</v>
          </cell>
          <cell r="K1781" t="str">
            <v>KG</v>
          </cell>
          <cell r="L1781">
            <v>55884.1</v>
          </cell>
          <cell r="M1781" t="str">
            <v>EUR</v>
          </cell>
          <cell r="N1781">
            <v>99448.93</v>
          </cell>
          <cell r="P1781">
            <v>58906.03</v>
          </cell>
          <cell r="Q1781">
            <v>58906.03</v>
          </cell>
          <cell r="R1781">
            <v>-3021.93</v>
          </cell>
          <cell r="S1781">
            <v>-3021.93</v>
          </cell>
          <cell r="T1781">
            <v>0</v>
          </cell>
        </row>
        <row r="1782">
          <cell r="B1782">
            <v>1120000</v>
          </cell>
          <cell r="C1782" t="str">
            <v>Fertige Erz</v>
          </cell>
          <cell r="D1782" t="str">
            <v>RHZS</v>
          </cell>
          <cell r="E1782" t="str">
            <v>01070529</v>
          </cell>
          <cell r="G1782" t="str">
            <v>MACROLEX BLAU RR   1</v>
          </cell>
          <cell r="H1782" t="str">
            <v>RB00000514</v>
          </cell>
          <cell r="I1782" t="str">
            <v>2251</v>
          </cell>
          <cell r="J1782">
            <v>3688.7</v>
          </cell>
          <cell r="K1782" t="str">
            <v>KG</v>
          </cell>
          <cell r="L1782">
            <v>105690.48</v>
          </cell>
          <cell r="M1782" t="str">
            <v>EUR</v>
          </cell>
          <cell r="N1782">
            <v>153990.68</v>
          </cell>
          <cell r="P1782">
            <v>108556.97</v>
          </cell>
          <cell r="Q1782">
            <v>108556.97</v>
          </cell>
          <cell r="R1782">
            <v>-2866.49</v>
          </cell>
          <cell r="S1782">
            <v>-2866.49</v>
          </cell>
          <cell r="T1782">
            <v>0</v>
          </cell>
        </row>
        <row r="1783">
          <cell r="B1783">
            <v>1120000</v>
          </cell>
          <cell r="C1783" t="str">
            <v>Fertige Erz</v>
          </cell>
          <cell r="D1783" t="str">
            <v>RHZS</v>
          </cell>
          <cell r="E1783" t="str">
            <v>01070278</v>
          </cell>
          <cell r="G1783" t="str">
            <v>CERES BLAU XR-RF GRA</v>
          </cell>
          <cell r="H1783" t="str">
            <v>RB00000514</v>
          </cell>
          <cell r="I1783" t="str">
            <v>2251</v>
          </cell>
          <cell r="J1783">
            <v>13350.6</v>
          </cell>
          <cell r="K1783" t="str">
            <v>KG</v>
          </cell>
          <cell r="L1783">
            <v>351752.27</v>
          </cell>
          <cell r="M1783" t="str">
            <v>EUR</v>
          </cell>
          <cell r="N1783">
            <v>934206.9</v>
          </cell>
          <cell r="P1783">
            <v>371041.21</v>
          </cell>
          <cell r="Q1783">
            <v>371041.21</v>
          </cell>
          <cell r="R1783">
            <v>-19288.939999999999</v>
          </cell>
          <cell r="S1783">
            <v>-19288.939999999999</v>
          </cell>
          <cell r="T1783">
            <v>0</v>
          </cell>
        </row>
        <row r="1784">
          <cell r="B1784">
            <v>1120000</v>
          </cell>
          <cell r="C1784" t="str">
            <v>Fertige Erz</v>
          </cell>
          <cell r="D1784" t="str">
            <v>RHZS</v>
          </cell>
          <cell r="E1784" t="str">
            <v>01070189</v>
          </cell>
          <cell r="G1784" t="str">
            <v>CERES BLAU XR-RF   2</v>
          </cell>
          <cell r="H1784" t="str">
            <v>RB00000514</v>
          </cell>
          <cell r="I1784" t="str">
            <v>2251</v>
          </cell>
          <cell r="J1784">
            <v>2020</v>
          </cell>
          <cell r="K1784" t="str">
            <v>KG</v>
          </cell>
          <cell r="L1784">
            <v>47979.040000000001</v>
          </cell>
          <cell r="M1784" t="str">
            <v>EUR</v>
          </cell>
          <cell r="N1784">
            <v>91132.1</v>
          </cell>
          <cell r="P1784">
            <v>50326.28</v>
          </cell>
          <cell r="Q1784">
            <v>50326.28</v>
          </cell>
          <cell r="R1784">
            <v>-2347.2399999999998</v>
          </cell>
          <cell r="S1784">
            <v>-2347.2399999999998</v>
          </cell>
          <cell r="T1784">
            <v>0</v>
          </cell>
        </row>
        <row r="1785">
          <cell r="B1785">
            <v>1120000</v>
          </cell>
          <cell r="C1785" t="str">
            <v>Fertige Erz</v>
          </cell>
          <cell r="D1785" t="str">
            <v>RHZS</v>
          </cell>
          <cell r="E1785" t="str">
            <v>01070138</v>
          </cell>
          <cell r="G1785" t="str">
            <v>CERES BLAU RR-J   30</v>
          </cell>
          <cell r="H1785" t="str">
            <v>RB00000514</v>
          </cell>
          <cell r="I1785" t="str">
            <v>2251</v>
          </cell>
          <cell r="J1785">
            <v>2130</v>
          </cell>
          <cell r="K1785" t="str">
            <v>KG</v>
          </cell>
          <cell r="L1785">
            <v>57535.56</v>
          </cell>
          <cell r="M1785" t="str">
            <v>EUR</v>
          </cell>
          <cell r="N1785">
            <v>109950.39</v>
          </cell>
          <cell r="P1785">
            <v>61028.55</v>
          </cell>
          <cell r="Q1785">
            <v>61028.55</v>
          </cell>
          <cell r="R1785">
            <v>-3492.99</v>
          </cell>
          <cell r="S1785">
            <v>-3492.99</v>
          </cell>
          <cell r="T1785">
            <v>0</v>
          </cell>
        </row>
        <row r="1786">
          <cell r="B1786">
            <v>1120000</v>
          </cell>
          <cell r="C1786" t="str">
            <v>Fertige Erz</v>
          </cell>
          <cell r="D1786" t="str">
            <v>RHZS</v>
          </cell>
          <cell r="E1786" t="str">
            <v>01005484</v>
          </cell>
          <cell r="G1786" t="str">
            <v>Diphyl DT Fass</v>
          </cell>
          <cell r="H1786" t="str">
            <v>RB00000514</v>
          </cell>
          <cell r="I1786" t="str">
            <v>2251</v>
          </cell>
          <cell r="J1786">
            <v>6160</v>
          </cell>
          <cell r="K1786" t="str">
            <v>KG</v>
          </cell>
          <cell r="L1786">
            <v>7739.42</v>
          </cell>
          <cell r="M1786" t="str">
            <v>EUR</v>
          </cell>
          <cell r="N1786">
            <v>1.23</v>
          </cell>
          <cell r="P1786">
            <v>8979.43</v>
          </cell>
          <cell r="Q1786">
            <v>1.23</v>
          </cell>
          <cell r="R1786">
            <v>7738.19</v>
          </cell>
          <cell r="S1786">
            <v>-1240.01</v>
          </cell>
          <cell r="T1786">
            <v>8978.2000000000007</v>
          </cell>
        </row>
        <row r="1787">
          <cell r="B1787">
            <v>1120000</v>
          </cell>
          <cell r="C1787" t="str">
            <v>Fertige Erz</v>
          </cell>
          <cell r="D1787" t="str">
            <v>RHZS</v>
          </cell>
          <cell r="E1787" t="str">
            <v>00820486</v>
          </cell>
          <cell r="G1787" t="str">
            <v>SPEZIALGRUND 50 UD</v>
          </cell>
          <cell r="H1787" t="str">
            <v>RB00000514</v>
          </cell>
          <cell r="I1787" t="str">
            <v>2251</v>
          </cell>
          <cell r="J1787">
            <v>600</v>
          </cell>
          <cell r="K1787" t="str">
            <v>KG</v>
          </cell>
          <cell r="L1787">
            <v>1606.74</v>
          </cell>
          <cell r="M1787" t="str">
            <v>EUR</v>
          </cell>
          <cell r="N1787">
            <v>2796.6</v>
          </cell>
          <cell r="P1787">
            <v>1584.9</v>
          </cell>
          <cell r="Q1787">
            <v>1584.9</v>
          </cell>
          <cell r="R1787">
            <v>21.84</v>
          </cell>
          <cell r="S1787">
            <v>21.84</v>
          </cell>
          <cell r="T1787">
            <v>0</v>
          </cell>
        </row>
        <row r="1788">
          <cell r="B1788">
            <v>1120000</v>
          </cell>
          <cell r="C1788" t="str">
            <v>Fertige Erz</v>
          </cell>
          <cell r="D1788" t="str">
            <v>RHZS</v>
          </cell>
          <cell r="E1788" t="str">
            <v>00820478</v>
          </cell>
          <cell r="G1788" t="str">
            <v>SPEZIALGRUND 50 UD</v>
          </cell>
          <cell r="H1788" t="str">
            <v>RB00000514</v>
          </cell>
          <cell r="I1788" t="str">
            <v>2251</v>
          </cell>
          <cell r="J1788">
            <v>15000</v>
          </cell>
          <cell r="K1788" t="str">
            <v>KG</v>
          </cell>
          <cell r="L1788">
            <v>39523.5</v>
          </cell>
          <cell r="M1788" t="str">
            <v>EUR</v>
          </cell>
          <cell r="N1788">
            <v>54937.5</v>
          </cell>
          <cell r="P1788">
            <v>39024</v>
          </cell>
          <cell r="Q1788">
            <v>39024</v>
          </cell>
          <cell r="R1788">
            <v>499.5</v>
          </cell>
          <cell r="S1788">
            <v>499.5</v>
          </cell>
          <cell r="T1788">
            <v>0</v>
          </cell>
        </row>
        <row r="1789">
          <cell r="B1789">
            <v>1120000</v>
          </cell>
          <cell r="C1789" t="str">
            <v>Fertige Erz</v>
          </cell>
          <cell r="D1789" t="str">
            <v>RHZS</v>
          </cell>
          <cell r="E1789" t="str">
            <v>00788744</v>
          </cell>
          <cell r="G1789" t="str">
            <v>Methanol rein Ltg.</v>
          </cell>
          <cell r="H1789" t="str">
            <v>RB00000514</v>
          </cell>
          <cell r="I1789" t="str">
            <v>2251</v>
          </cell>
          <cell r="J1789">
            <v>30440</v>
          </cell>
          <cell r="K1789" t="str">
            <v>KG</v>
          </cell>
          <cell r="L1789">
            <v>7113.83</v>
          </cell>
          <cell r="M1789" t="str">
            <v>EUR</v>
          </cell>
          <cell r="N1789">
            <v>8608.43</v>
          </cell>
          <cell r="P1789">
            <v>8608.43</v>
          </cell>
          <cell r="Q1789">
            <v>8608.43</v>
          </cell>
          <cell r="R1789">
            <v>-1494.6</v>
          </cell>
          <cell r="S1789">
            <v>-1494.6</v>
          </cell>
          <cell r="T1789">
            <v>0</v>
          </cell>
        </row>
        <row r="1790">
          <cell r="B1790">
            <v>1120000</v>
          </cell>
          <cell r="C1790" t="str">
            <v>Fertige Erz</v>
          </cell>
          <cell r="D1790" t="str">
            <v>RHZS</v>
          </cell>
          <cell r="E1790" t="str">
            <v>00732927</v>
          </cell>
          <cell r="G1790" t="str">
            <v>VULKANOX BKF 15Kg PP</v>
          </cell>
          <cell r="H1790" t="str">
            <v>RB00000514</v>
          </cell>
          <cell r="I1790" t="str">
            <v>2251</v>
          </cell>
          <cell r="J1790">
            <v>140</v>
          </cell>
          <cell r="K1790" t="str">
            <v>KG</v>
          </cell>
          <cell r="L1790">
            <v>432.35</v>
          </cell>
          <cell r="M1790" t="str">
            <v>EUR</v>
          </cell>
          <cell r="N1790">
            <v>435.25</v>
          </cell>
          <cell r="P1790">
            <v>435.25</v>
          </cell>
          <cell r="Q1790">
            <v>435.25</v>
          </cell>
          <cell r="R1790">
            <v>-2.9</v>
          </cell>
          <cell r="S1790">
            <v>-2.9</v>
          </cell>
          <cell r="T1790">
            <v>0</v>
          </cell>
        </row>
        <row r="1791">
          <cell r="B1791">
            <v>1120000</v>
          </cell>
          <cell r="C1791" t="str">
            <v>Fertige Erz</v>
          </cell>
          <cell r="D1791" t="str">
            <v>RHZS</v>
          </cell>
          <cell r="E1791" t="str">
            <v>00710117</v>
          </cell>
          <cell r="G1791" t="str">
            <v>SCHWEFELS. 96%......</v>
          </cell>
          <cell r="H1791" t="str">
            <v>RB00000514</v>
          </cell>
          <cell r="I1791" t="str">
            <v>2251</v>
          </cell>
          <cell r="J1791">
            <v>17848</v>
          </cell>
          <cell r="K1791" t="str">
            <v>KG</v>
          </cell>
          <cell r="L1791">
            <v>1020.91</v>
          </cell>
          <cell r="M1791" t="str">
            <v>EUR</v>
          </cell>
          <cell r="N1791">
            <v>2131.0500000000002</v>
          </cell>
          <cell r="P1791">
            <v>2131.0500000000002</v>
          </cell>
          <cell r="Q1791">
            <v>2131.0500000000002</v>
          </cell>
          <cell r="R1791">
            <v>-1110.1400000000001</v>
          </cell>
          <cell r="S1791">
            <v>-1110.1400000000001</v>
          </cell>
          <cell r="T1791">
            <v>0</v>
          </cell>
        </row>
        <row r="1792">
          <cell r="B1792">
            <v>1120000</v>
          </cell>
          <cell r="C1792" t="str">
            <v>Fertige Erz</v>
          </cell>
          <cell r="D1792" t="str">
            <v>RHZS</v>
          </cell>
          <cell r="E1792" t="str">
            <v>00605275</v>
          </cell>
          <cell r="G1792" t="str">
            <v>BAYHIBIT-AM</v>
          </cell>
          <cell r="H1792" t="str">
            <v>RB00000514</v>
          </cell>
          <cell r="I1792" t="str">
            <v>2251</v>
          </cell>
          <cell r="J1792">
            <v>2080</v>
          </cell>
          <cell r="K1792" t="str">
            <v>KG</v>
          </cell>
          <cell r="L1792">
            <v>2728.13</v>
          </cell>
          <cell r="M1792" t="str">
            <v>EUR</v>
          </cell>
          <cell r="N1792">
            <v>3075.49</v>
          </cell>
          <cell r="P1792">
            <v>2666.98</v>
          </cell>
          <cell r="Q1792">
            <v>2666.98</v>
          </cell>
          <cell r="R1792">
            <v>61.15</v>
          </cell>
          <cell r="S1792">
            <v>61.15</v>
          </cell>
          <cell r="T1792">
            <v>0</v>
          </cell>
        </row>
        <row r="1793">
          <cell r="B1793">
            <v>1120000</v>
          </cell>
          <cell r="C1793" t="str">
            <v>Fertige Erz</v>
          </cell>
          <cell r="D1793" t="str">
            <v>RHZS</v>
          </cell>
          <cell r="E1793" t="str">
            <v>00602748</v>
          </cell>
          <cell r="G1793" t="str">
            <v>ENTSCHAEUMER T</v>
          </cell>
          <cell r="H1793" t="str">
            <v>RB00000514</v>
          </cell>
          <cell r="I1793" t="str">
            <v>2251</v>
          </cell>
          <cell r="J1793">
            <v>462</v>
          </cell>
          <cell r="K1793" t="str">
            <v>KG</v>
          </cell>
          <cell r="L1793">
            <v>990.18</v>
          </cell>
          <cell r="M1793" t="str">
            <v>EUR</v>
          </cell>
          <cell r="N1793">
            <v>1739.43</v>
          </cell>
          <cell r="P1793">
            <v>1139.3399999999999</v>
          </cell>
          <cell r="Q1793">
            <v>1139.3399999999999</v>
          </cell>
          <cell r="R1793">
            <v>-149.16</v>
          </cell>
          <cell r="S1793">
            <v>-149.16</v>
          </cell>
          <cell r="T1793">
            <v>0</v>
          </cell>
        </row>
        <row r="1794">
          <cell r="B1794">
            <v>1120000</v>
          </cell>
          <cell r="C1794" t="str">
            <v>Fertige Erz</v>
          </cell>
          <cell r="D1794" t="str">
            <v>RHZS</v>
          </cell>
          <cell r="E1794" t="str">
            <v>00602144</v>
          </cell>
          <cell r="G1794" t="str">
            <v>THIONYLCHLORID</v>
          </cell>
          <cell r="H1794" t="str">
            <v>RB00000514</v>
          </cell>
          <cell r="I1794" t="str">
            <v>2251</v>
          </cell>
          <cell r="J1794">
            <v>11958</v>
          </cell>
          <cell r="K1794" t="str">
            <v>KG</v>
          </cell>
          <cell r="L1794">
            <v>2615.23</v>
          </cell>
          <cell r="M1794" t="str">
            <v>EUR</v>
          </cell>
          <cell r="N1794">
            <v>3545.55</v>
          </cell>
          <cell r="P1794">
            <v>3545.55</v>
          </cell>
          <cell r="Q1794">
            <v>3545.55</v>
          </cell>
          <cell r="R1794">
            <v>-930.32</v>
          </cell>
          <cell r="S1794">
            <v>-930.32</v>
          </cell>
          <cell r="T1794">
            <v>0</v>
          </cell>
        </row>
        <row r="1795">
          <cell r="B1795">
            <v>1120000</v>
          </cell>
          <cell r="C1795" t="str">
            <v>Fertige Erz</v>
          </cell>
          <cell r="D1795" t="str">
            <v>RHZS</v>
          </cell>
          <cell r="E1795" t="str">
            <v>00519727</v>
          </cell>
          <cell r="G1795" t="str">
            <v>BAYFERROX 318M</v>
          </cell>
          <cell r="H1795" t="str">
            <v>RB00000514</v>
          </cell>
          <cell r="I1795" t="str">
            <v>2251</v>
          </cell>
          <cell r="J1795">
            <v>600</v>
          </cell>
          <cell r="K1795" t="str">
            <v>KG</v>
          </cell>
          <cell r="L1795">
            <v>269.94</v>
          </cell>
          <cell r="M1795" t="str">
            <v>EUR</v>
          </cell>
          <cell r="N1795">
            <v>293.64</v>
          </cell>
          <cell r="P1795">
            <v>293.64</v>
          </cell>
          <cell r="Q1795">
            <v>293.64</v>
          </cell>
          <cell r="R1795">
            <v>-23.7</v>
          </cell>
          <cell r="S1795">
            <v>-23.7</v>
          </cell>
          <cell r="T1795">
            <v>0</v>
          </cell>
        </row>
        <row r="1796">
          <cell r="B1796">
            <v>1120000</v>
          </cell>
          <cell r="C1796" t="str">
            <v>Fertige Erz</v>
          </cell>
          <cell r="D1796" t="str">
            <v>RHZS</v>
          </cell>
          <cell r="E1796" t="str">
            <v>00517430</v>
          </cell>
          <cell r="G1796" t="str">
            <v>BAYFERROX 140M</v>
          </cell>
          <cell r="H1796" t="str">
            <v>RB00000514</v>
          </cell>
          <cell r="I1796" t="str">
            <v>2251</v>
          </cell>
          <cell r="J1796">
            <v>750</v>
          </cell>
          <cell r="K1796" t="str">
            <v>KG</v>
          </cell>
          <cell r="L1796">
            <v>434.4</v>
          </cell>
          <cell r="M1796" t="str">
            <v>EUR</v>
          </cell>
          <cell r="N1796">
            <v>551.16999999999996</v>
          </cell>
          <cell r="P1796">
            <v>551.16999999999996</v>
          </cell>
          <cell r="Q1796">
            <v>551.16999999999996</v>
          </cell>
          <cell r="R1796">
            <v>-116.77</v>
          </cell>
          <cell r="S1796">
            <v>-116.77</v>
          </cell>
          <cell r="T1796">
            <v>0</v>
          </cell>
        </row>
        <row r="1797">
          <cell r="B1797">
            <v>1120000</v>
          </cell>
          <cell r="C1797" t="str">
            <v>Fertige Erz</v>
          </cell>
          <cell r="D1797" t="str">
            <v>RHZS</v>
          </cell>
          <cell r="E1797" t="str">
            <v>00511025</v>
          </cell>
          <cell r="G1797" t="str">
            <v>BAYFERROX 610</v>
          </cell>
          <cell r="H1797" t="str">
            <v>RB00000514</v>
          </cell>
          <cell r="I1797" t="str">
            <v>2251</v>
          </cell>
          <cell r="J1797">
            <v>5500</v>
          </cell>
          <cell r="K1797" t="str">
            <v>KG</v>
          </cell>
          <cell r="L1797">
            <v>3631.1</v>
          </cell>
          <cell r="M1797" t="str">
            <v>EUR</v>
          </cell>
          <cell r="N1797">
            <v>4249.8500000000004</v>
          </cell>
          <cell r="P1797">
            <v>4249.8500000000004</v>
          </cell>
          <cell r="Q1797">
            <v>4249.8500000000004</v>
          </cell>
          <cell r="R1797">
            <v>-618.75</v>
          </cell>
          <cell r="S1797">
            <v>-618.75</v>
          </cell>
          <cell r="T1797">
            <v>0</v>
          </cell>
        </row>
        <row r="1798">
          <cell r="B1798">
            <v>1120000</v>
          </cell>
          <cell r="C1798" t="str">
            <v>Fertige Erz</v>
          </cell>
          <cell r="D1798" t="str">
            <v>RHZS</v>
          </cell>
          <cell r="E1798" t="str">
            <v>00510843</v>
          </cell>
          <cell r="G1798" t="str">
            <v>BAYFERROX 610</v>
          </cell>
          <cell r="H1798" t="str">
            <v>RB00000514</v>
          </cell>
          <cell r="I1798" t="str">
            <v>2251</v>
          </cell>
          <cell r="J1798">
            <v>2300</v>
          </cell>
          <cell r="K1798" t="str">
            <v>KG</v>
          </cell>
          <cell r="L1798">
            <v>1484.65</v>
          </cell>
          <cell r="M1798" t="str">
            <v>EUR</v>
          </cell>
          <cell r="N1798">
            <v>1745.7</v>
          </cell>
          <cell r="P1798">
            <v>1745.7</v>
          </cell>
          <cell r="Q1798">
            <v>1745.7</v>
          </cell>
          <cell r="R1798">
            <v>-261.05</v>
          </cell>
          <cell r="S1798">
            <v>-261.05</v>
          </cell>
          <cell r="T1798">
            <v>0</v>
          </cell>
        </row>
        <row r="1799">
          <cell r="B1799">
            <v>1120000</v>
          </cell>
          <cell r="C1799" t="str">
            <v>Fertige Erz</v>
          </cell>
          <cell r="D1799" t="str">
            <v>RHUP</v>
          </cell>
          <cell r="E1799" t="str">
            <v>56521198</v>
          </cell>
          <cell r="G1799" t="str">
            <v>HAFTVERMITTLER TP LX</v>
          </cell>
          <cell r="H1799" t="str">
            <v>RB00000515</v>
          </cell>
          <cell r="I1799" t="str">
            <v>2251</v>
          </cell>
          <cell r="J1799">
            <v>7095</v>
          </cell>
          <cell r="K1799" t="str">
            <v>KG</v>
          </cell>
          <cell r="L1799">
            <v>21025.33</v>
          </cell>
          <cell r="M1799" t="str">
            <v>EUR</v>
          </cell>
          <cell r="N1799">
            <v>31459.94</v>
          </cell>
          <cell r="P1799">
            <v>22625.25</v>
          </cell>
          <cell r="Q1799">
            <v>22625.25</v>
          </cell>
          <cell r="R1799">
            <v>-1599.92</v>
          </cell>
          <cell r="S1799">
            <v>-1599.92</v>
          </cell>
          <cell r="T1799">
            <v>0</v>
          </cell>
        </row>
        <row r="1800">
          <cell r="B1800">
            <v>1120000</v>
          </cell>
          <cell r="C1800" t="str">
            <v>Fertige Erz</v>
          </cell>
          <cell r="D1800" t="str">
            <v>RHKF</v>
          </cell>
          <cell r="E1800" t="str">
            <v>56521147</v>
          </cell>
          <cell r="G1800" t="str">
            <v>HAFTVERMITTLER TP LX</v>
          </cell>
          <cell r="H1800" t="str">
            <v>RB00000515</v>
          </cell>
          <cell r="I1800" t="str">
            <v>2251</v>
          </cell>
          <cell r="J1800">
            <v>23</v>
          </cell>
          <cell r="K1800" t="str">
            <v>KG</v>
          </cell>
          <cell r="L1800">
            <v>70.540000000000006</v>
          </cell>
          <cell r="M1800" t="str">
            <v>EUR</v>
          </cell>
          <cell r="N1800">
            <v>82.8</v>
          </cell>
          <cell r="P1800">
            <v>75.73</v>
          </cell>
          <cell r="Q1800">
            <v>75.73</v>
          </cell>
          <cell r="R1800">
            <v>-5.19</v>
          </cell>
          <cell r="S1800">
            <v>-5.19</v>
          </cell>
          <cell r="T1800">
            <v>0</v>
          </cell>
        </row>
        <row r="1801">
          <cell r="B1801">
            <v>1120000</v>
          </cell>
          <cell r="C1801" t="str">
            <v>Fertige Erz</v>
          </cell>
          <cell r="D1801" t="str">
            <v>RHUP</v>
          </cell>
          <cell r="E1801" t="str">
            <v>56521147</v>
          </cell>
          <cell r="G1801" t="str">
            <v>HAFTVERMITTLER TP LX</v>
          </cell>
          <cell r="H1801" t="str">
            <v>RB00000515</v>
          </cell>
          <cell r="I1801" t="str">
            <v>2251</v>
          </cell>
          <cell r="J1801">
            <v>65</v>
          </cell>
          <cell r="K1801" t="str">
            <v>KG</v>
          </cell>
          <cell r="L1801">
            <v>199.35</v>
          </cell>
          <cell r="M1801" t="str">
            <v>EUR</v>
          </cell>
          <cell r="N1801">
            <v>234.01</v>
          </cell>
          <cell r="P1801">
            <v>214.02</v>
          </cell>
          <cell r="Q1801">
            <v>214.02</v>
          </cell>
          <cell r="R1801">
            <v>-14.67</v>
          </cell>
          <cell r="S1801">
            <v>-14.67</v>
          </cell>
          <cell r="T1801">
            <v>0</v>
          </cell>
        </row>
        <row r="1802">
          <cell r="B1802">
            <v>1120000</v>
          </cell>
          <cell r="C1802" t="str">
            <v>Fertige Erz</v>
          </cell>
          <cell r="D1802" t="str">
            <v>RHKF</v>
          </cell>
          <cell r="E1802" t="str">
            <v>56266368</v>
          </cell>
          <cell r="G1802" t="str">
            <v>ULTRAMOLL IV HV</v>
          </cell>
          <cell r="H1802" t="str">
            <v>RB00000515</v>
          </cell>
          <cell r="I1802" t="str">
            <v>2251</v>
          </cell>
          <cell r="J1802">
            <v>2</v>
          </cell>
          <cell r="K1802" t="str">
            <v>KG</v>
          </cell>
          <cell r="L1802">
            <v>3.35</v>
          </cell>
          <cell r="M1802" t="str">
            <v>EUR</v>
          </cell>
          <cell r="N1802">
            <v>2.93</v>
          </cell>
          <cell r="P1802">
            <v>3.56</v>
          </cell>
          <cell r="Q1802">
            <v>2.93</v>
          </cell>
          <cell r="R1802">
            <v>0.42</v>
          </cell>
          <cell r="S1802">
            <v>-0.21</v>
          </cell>
          <cell r="T1802">
            <v>0.63</v>
          </cell>
        </row>
        <row r="1803">
          <cell r="B1803">
            <v>1120000</v>
          </cell>
          <cell r="C1803" t="str">
            <v>Fertige Erz</v>
          </cell>
          <cell r="D1803" t="str">
            <v>RH32</v>
          </cell>
          <cell r="E1803" t="str">
            <v>56261587</v>
          </cell>
          <cell r="G1803" t="str">
            <v>ULTRAMOLL IV HV</v>
          </cell>
          <cell r="H1803" t="str">
            <v>RB00000515</v>
          </cell>
          <cell r="I1803" t="str">
            <v>2251</v>
          </cell>
          <cell r="J1803">
            <v>4361</v>
          </cell>
          <cell r="K1803" t="str">
            <v>KG</v>
          </cell>
          <cell r="L1803">
            <v>6881.22</v>
          </cell>
          <cell r="M1803" t="str">
            <v>EUR</v>
          </cell>
          <cell r="N1803">
            <v>5466.27</v>
          </cell>
          <cell r="P1803">
            <v>7178.86</v>
          </cell>
          <cell r="Q1803">
            <v>5466.27</v>
          </cell>
          <cell r="R1803">
            <v>1414.95</v>
          </cell>
          <cell r="S1803">
            <v>-297.64</v>
          </cell>
          <cell r="T1803">
            <v>1712.59</v>
          </cell>
        </row>
        <row r="1804">
          <cell r="B1804">
            <v>1120000</v>
          </cell>
          <cell r="C1804" t="str">
            <v>Fertige Erz</v>
          </cell>
          <cell r="D1804" t="str">
            <v>RHUP</v>
          </cell>
          <cell r="E1804" t="str">
            <v>56244046</v>
          </cell>
          <cell r="G1804" t="str">
            <v>BAYMOD A 80</v>
          </cell>
          <cell r="H1804" t="str">
            <v>RB00000515</v>
          </cell>
          <cell r="I1804" t="str">
            <v>2251</v>
          </cell>
          <cell r="J1804">
            <v>13200</v>
          </cell>
          <cell r="K1804" t="str">
            <v>KG</v>
          </cell>
          <cell r="L1804">
            <v>20747.759999999998</v>
          </cell>
          <cell r="M1804" t="str">
            <v>EUR</v>
          </cell>
          <cell r="N1804">
            <v>23228.04</v>
          </cell>
          <cell r="P1804">
            <v>21135.84</v>
          </cell>
          <cell r="Q1804">
            <v>21135.84</v>
          </cell>
          <cell r="R1804">
            <v>-388.08</v>
          </cell>
          <cell r="S1804">
            <v>-388.08</v>
          </cell>
          <cell r="T1804">
            <v>0</v>
          </cell>
        </row>
        <row r="1805">
          <cell r="B1805">
            <v>1120000</v>
          </cell>
          <cell r="C1805" t="str">
            <v>Fertige Erz</v>
          </cell>
          <cell r="D1805" t="str">
            <v>RHUP</v>
          </cell>
          <cell r="E1805" t="str">
            <v>56242914</v>
          </cell>
          <cell r="G1805" t="str">
            <v>BAYMOD A 82</v>
          </cell>
          <cell r="H1805" t="str">
            <v>RB00000515</v>
          </cell>
          <cell r="I1805" t="str">
            <v>2251</v>
          </cell>
          <cell r="J1805">
            <v>4000</v>
          </cell>
          <cell r="K1805" t="str">
            <v>KG</v>
          </cell>
          <cell r="L1805">
            <v>6287.2</v>
          </cell>
          <cell r="M1805" t="str">
            <v>EUR</v>
          </cell>
          <cell r="N1805">
            <v>9388</v>
          </cell>
          <cell r="P1805">
            <v>6403.2</v>
          </cell>
          <cell r="Q1805">
            <v>6403.2</v>
          </cell>
          <cell r="R1805">
            <v>-116</v>
          </cell>
          <cell r="S1805">
            <v>-116</v>
          </cell>
          <cell r="T1805">
            <v>0</v>
          </cell>
        </row>
        <row r="1806">
          <cell r="B1806">
            <v>1120000</v>
          </cell>
          <cell r="C1806" t="str">
            <v>Fertige Erz</v>
          </cell>
          <cell r="D1806" t="str">
            <v>RH32</v>
          </cell>
          <cell r="E1806" t="str">
            <v>06551475</v>
          </cell>
          <cell r="G1806" t="str">
            <v>ACETINE TP LXS 51035</v>
          </cell>
          <cell r="H1806" t="str">
            <v>RB00000515</v>
          </cell>
          <cell r="I1806" t="str">
            <v>2251</v>
          </cell>
          <cell r="J1806">
            <v>12298.317999999999</v>
          </cell>
          <cell r="K1806" t="str">
            <v>KG</v>
          </cell>
          <cell r="L1806">
            <v>11439.9</v>
          </cell>
          <cell r="M1806" t="str">
            <v>EUR</v>
          </cell>
          <cell r="N1806">
            <v>18158.47</v>
          </cell>
          <cell r="P1806">
            <v>18158.47</v>
          </cell>
          <cell r="Q1806">
            <v>18158.47</v>
          </cell>
          <cell r="R1806">
            <v>-6718.57</v>
          </cell>
          <cell r="S1806">
            <v>-6718.57</v>
          </cell>
          <cell r="T1806">
            <v>0</v>
          </cell>
        </row>
        <row r="1807">
          <cell r="B1807">
            <v>1120000</v>
          </cell>
          <cell r="C1807" t="str">
            <v>Fertige Erz</v>
          </cell>
          <cell r="D1807" t="str">
            <v>RH32</v>
          </cell>
          <cell r="E1807" t="str">
            <v>06211291</v>
          </cell>
          <cell r="G1807" t="str">
            <v>ULTRAMOLL IV   RT</v>
          </cell>
          <cell r="H1807" t="str">
            <v>RB00000515</v>
          </cell>
          <cell r="I1807" t="str">
            <v>2251</v>
          </cell>
          <cell r="J1807">
            <v>1487</v>
          </cell>
          <cell r="K1807" t="str">
            <v>KG</v>
          </cell>
          <cell r="L1807">
            <v>2335.1799999999998</v>
          </cell>
          <cell r="M1807" t="str">
            <v>EUR</v>
          </cell>
          <cell r="N1807">
            <v>2335.1799999999998</v>
          </cell>
          <cell r="P1807">
            <v>2335.1799999999998</v>
          </cell>
          <cell r="Q1807">
            <v>2335.1799999999998</v>
          </cell>
          <cell r="R1807">
            <v>0</v>
          </cell>
          <cell r="S1807">
            <v>0</v>
          </cell>
          <cell r="T1807">
            <v>0</v>
          </cell>
        </row>
        <row r="1808">
          <cell r="B1808">
            <v>1120000</v>
          </cell>
          <cell r="C1808" t="str">
            <v>Fertige Erz</v>
          </cell>
          <cell r="D1808" t="str">
            <v>RH32</v>
          </cell>
          <cell r="E1808" t="str">
            <v>06196160</v>
          </cell>
          <cell r="G1808" t="str">
            <v>ULTRAMOLL IV</v>
          </cell>
          <cell r="H1808" t="str">
            <v>RB00000515</v>
          </cell>
          <cell r="I1808" t="str">
            <v>2251</v>
          </cell>
          <cell r="J1808">
            <v>20298</v>
          </cell>
          <cell r="K1808" t="str">
            <v>KG</v>
          </cell>
          <cell r="L1808">
            <v>30999.11</v>
          </cell>
          <cell r="M1808" t="str">
            <v>EUR</v>
          </cell>
          <cell r="N1808">
            <v>31772.46</v>
          </cell>
          <cell r="P1808">
            <v>31772.46</v>
          </cell>
          <cell r="Q1808">
            <v>31772.46</v>
          </cell>
          <cell r="R1808">
            <v>-773.35</v>
          </cell>
          <cell r="S1808">
            <v>-773.35</v>
          </cell>
          <cell r="T1808">
            <v>0</v>
          </cell>
        </row>
        <row r="1809">
          <cell r="B1809">
            <v>1120000</v>
          </cell>
          <cell r="C1809" t="str">
            <v>Fertige Erz</v>
          </cell>
          <cell r="D1809" t="str">
            <v>RH32</v>
          </cell>
          <cell r="E1809" t="str">
            <v>06091415</v>
          </cell>
          <cell r="G1809" t="str">
            <v>UNIMOLL  AGF RT</v>
          </cell>
          <cell r="H1809" t="str">
            <v>RB00000515</v>
          </cell>
          <cell r="I1809" t="str">
            <v>2251</v>
          </cell>
          <cell r="J1809">
            <v>46915</v>
          </cell>
          <cell r="K1809" t="str">
            <v>KG</v>
          </cell>
          <cell r="L1809">
            <v>83837.100000000006</v>
          </cell>
          <cell r="M1809" t="str">
            <v>EUR</v>
          </cell>
          <cell r="N1809">
            <v>67172.899999999994</v>
          </cell>
          <cell r="P1809">
            <v>67172.899999999994</v>
          </cell>
          <cell r="Q1809">
            <v>67172.899999999994</v>
          </cell>
          <cell r="R1809">
            <v>16664.2</v>
          </cell>
          <cell r="S1809">
            <v>16664.2</v>
          </cell>
          <cell r="T1809">
            <v>0</v>
          </cell>
        </row>
        <row r="1810">
          <cell r="B1810">
            <v>1120000</v>
          </cell>
          <cell r="C1810" t="str">
            <v>Fertige Erz</v>
          </cell>
          <cell r="D1810" t="str">
            <v>RH32</v>
          </cell>
          <cell r="E1810" t="str">
            <v>06026044</v>
          </cell>
          <cell r="G1810" t="str">
            <v>ULTRAMOLL PP II</v>
          </cell>
          <cell r="H1810" t="str">
            <v>RB00000515</v>
          </cell>
          <cell r="I1810" t="str">
            <v>2251</v>
          </cell>
          <cell r="J1810">
            <v>1322</v>
          </cell>
          <cell r="K1810" t="str">
            <v>KG</v>
          </cell>
          <cell r="L1810">
            <v>1842.21</v>
          </cell>
          <cell r="M1810" t="str">
            <v>EUR</v>
          </cell>
          <cell r="N1810">
            <v>1842.21</v>
          </cell>
          <cell r="P1810">
            <v>1842.21</v>
          </cell>
          <cell r="Q1810">
            <v>1842.21</v>
          </cell>
          <cell r="R1810">
            <v>0</v>
          </cell>
          <cell r="S1810">
            <v>0</v>
          </cell>
          <cell r="T1810">
            <v>0</v>
          </cell>
        </row>
        <row r="1811">
          <cell r="B1811">
            <v>1120000</v>
          </cell>
          <cell r="C1811" t="str">
            <v>Fertige Erz</v>
          </cell>
          <cell r="D1811" t="str">
            <v>RH32</v>
          </cell>
          <cell r="E1811" t="str">
            <v>05830192</v>
          </cell>
          <cell r="G1811" t="str">
            <v>ULTRAMOLL VP SP 5102</v>
          </cell>
          <cell r="H1811" t="str">
            <v>RB00000515</v>
          </cell>
          <cell r="I1811" t="str">
            <v>2251</v>
          </cell>
          <cell r="J1811">
            <v>800</v>
          </cell>
          <cell r="K1811" t="str">
            <v>KG</v>
          </cell>
          <cell r="L1811">
            <v>1180.24</v>
          </cell>
          <cell r="M1811" t="str">
            <v>EUR</v>
          </cell>
          <cell r="N1811">
            <v>1180.24</v>
          </cell>
          <cell r="P1811">
            <v>1180.24</v>
          </cell>
          <cell r="Q1811">
            <v>1180.24</v>
          </cell>
          <cell r="R1811">
            <v>0</v>
          </cell>
          <cell r="S1811">
            <v>0</v>
          </cell>
          <cell r="T1811">
            <v>0</v>
          </cell>
        </row>
        <row r="1812">
          <cell r="B1812">
            <v>1120000</v>
          </cell>
          <cell r="C1812" t="str">
            <v>Fertige Erz</v>
          </cell>
          <cell r="D1812" t="str">
            <v>RHRK</v>
          </cell>
          <cell r="E1812" t="str">
            <v>05729912</v>
          </cell>
          <cell r="G1812" t="str">
            <v>MERSOLAT W-LEIM</v>
          </cell>
          <cell r="H1812" t="str">
            <v>RB00000515</v>
          </cell>
          <cell r="I1812" t="str">
            <v>2251</v>
          </cell>
          <cell r="J1812">
            <v>32113.4</v>
          </cell>
          <cell r="K1812" t="str">
            <v>KG</v>
          </cell>
          <cell r="L1812">
            <v>20070.87</v>
          </cell>
          <cell r="M1812" t="str">
            <v>EUR</v>
          </cell>
          <cell r="N1812">
            <v>27842.32</v>
          </cell>
          <cell r="P1812">
            <v>27842.32</v>
          </cell>
          <cell r="Q1812">
            <v>27842.32</v>
          </cell>
          <cell r="R1812">
            <v>-7771.45</v>
          </cell>
          <cell r="S1812">
            <v>-7771.45</v>
          </cell>
          <cell r="T1812">
            <v>0</v>
          </cell>
        </row>
        <row r="1813">
          <cell r="B1813">
            <v>1120000</v>
          </cell>
          <cell r="C1813" t="str">
            <v>Fertige Erz</v>
          </cell>
          <cell r="D1813" t="str">
            <v>RHRK</v>
          </cell>
          <cell r="E1813" t="str">
            <v>05514746</v>
          </cell>
          <cell r="G1813" t="str">
            <v>MERSOL-SALZSAEURE</v>
          </cell>
          <cell r="H1813" t="str">
            <v>RB00000515</v>
          </cell>
          <cell r="I1813" t="str">
            <v>2251</v>
          </cell>
          <cell r="J1813">
            <v>55522.3</v>
          </cell>
          <cell r="K1813" t="str">
            <v>KG</v>
          </cell>
          <cell r="L1813">
            <v>155.46</v>
          </cell>
          <cell r="M1813" t="str">
            <v>EUR</v>
          </cell>
          <cell r="N1813">
            <v>155.46</v>
          </cell>
          <cell r="P1813">
            <v>155.46</v>
          </cell>
          <cell r="Q1813">
            <v>155.46</v>
          </cell>
          <cell r="R1813">
            <v>0</v>
          </cell>
          <cell r="S1813">
            <v>0</v>
          </cell>
          <cell r="T1813">
            <v>0</v>
          </cell>
        </row>
        <row r="1814">
          <cell r="B1814">
            <v>1120000</v>
          </cell>
          <cell r="C1814" t="str">
            <v>Fertige Erz</v>
          </cell>
          <cell r="D1814" t="str">
            <v>RHRK</v>
          </cell>
          <cell r="E1814" t="str">
            <v>05306884</v>
          </cell>
          <cell r="G1814" t="str">
            <v>MERSOLAT H 68</v>
          </cell>
          <cell r="H1814" t="str">
            <v>RB00000515</v>
          </cell>
          <cell r="I1814" t="str">
            <v>2251</v>
          </cell>
          <cell r="J1814">
            <v>55955</v>
          </cell>
          <cell r="K1814" t="str">
            <v>KG</v>
          </cell>
          <cell r="L1814">
            <v>43768</v>
          </cell>
          <cell r="M1814" t="str">
            <v>EUR</v>
          </cell>
          <cell r="N1814">
            <v>55423.43</v>
          </cell>
          <cell r="P1814">
            <v>55423.43</v>
          </cell>
          <cell r="Q1814">
            <v>55423.43</v>
          </cell>
          <cell r="R1814">
            <v>-11655.43</v>
          </cell>
          <cell r="S1814">
            <v>-11655.43</v>
          </cell>
          <cell r="T1814">
            <v>0</v>
          </cell>
        </row>
        <row r="1815">
          <cell r="B1815">
            <v>1120000</v>
          </cell>
          <cell r="C1815" t="str">
            <v>Fertige Erz</v>
          </cell>
          <cell r="D1815" t="str">
            <v>RHRK</v>
          </cell>
          <cell r="E1815" t="str">
            <v>05306841</v>
          </cell>
          <cell r="G1815" t="str">
            <v>MERSOLAT L</v>
          </cell>
          <cell r="H1815" t="str">
            <v>RB00000515</v>
          </cell>
          <cell r="I1815" t="str">
            <v>2251</v>
          </cell>
          <cell r="J1815">
            <v>201191.52</v>
          </cell>
          <cell r="K1815" t="str">
            <v>KG</v>
          </cell>
          <cell r="L1815">
            <v>108241.04</v>
          </cell>
          <cell r="M1815" t="str">
            <v>EUR</v>
          </cell>
          <cell r="N1815">
            <v>145501.71</v>
          </cell>
          <cell r="P1815">
            <v>145501.71</v>
          </cell>
          <cell r="Q1815">
            <v>145501.71</v>
          </cell>
          <cell r="R1815">
            <v>-37260.67</v>
          </cell>
          <cell r="S1815">
            <v>-37260.67</v>
          </cell>
          <cell r="T1815">
            <v>0</v>
          </cell>
        </row>
        <row r="1816">
          <cell r="B1816">
            <v>1120000</v>
          </cell>
          <cell r="C1816" t="str">
            <v>Fertige Erz</v>
          </cell>
          <cell r="D1816" t="str">
            <v>RHRK</v>
          </cell>
          <cell r="E1816" t="str">
            <v>05306825</v>
          </cell>
          <cell r="G1816" t="str">
            <v>MERSOLAT W 40</v>
          </cell>
          <cell r="H1816" t="str">
            <v>RB00000515</v>
          </cell>
          <cell r="I1816" t="str">
            <v>2251</v>
          </cell>
          <cell r="J1816">
            <v>25138</v>
          </cell>
          <cell r="K1816" t="str">
            <v>KG</v>
          </cell>
          <cell r="L1816">
            <v>14459.38</v>
          </cell>
          <cell r="M1816" t="str">
            <v>EUR</v>
          </cell>
          <cell r="N1816">
            <v>19316.04</v>
          </cell>
          <cell r="P1816">
            <v>19316.04</v>
          </cell>
          <cell r="Q1816">
            <v>19316.04</v>
          </cell>
          <cell r="R1816">
            <v>-4856.66</v>
          </cell>
          <cell r="S1816">
            <v>-4856.66</v>
          </cell>
          <cell r="T1816">
            <v>0</v>
          </cell>
        </row>
        <row r="1817">
          <cell r="B1817">
            <v>1120000</v>
          </cell>
          <cell r="C1817" t="str">
            <v>Fertige Erz</v>
          </cell>
          <cell r="D1817" t="str">
            <v>RHRK</v>
          </cell>
          <cell r="E1817" t="str">
            <v>05306795</v>
          </cell>
          <cell r="G1817" t="str">
            <v>MERSOLAT H 40</v>
          </cell>
          <cell r="H1817" t="str">
            <v>RB00000515</v>
          </cell>
          <cell r="I1817" t="str">
            <v>2251</v>
          </cell>
          <cell r="J1817">
            <v>97732.5</v>
          </cell>
          <cell r="K1817" t="str">
            <v>KG</v>
          </cell>
          <cell r="L1817">
            <v>44253.27</v>
          </cell>
          <cell r="M1817" t="str">
            <v>EUR</v>
          </cell>
          <cell r="N1817">
            <v>56030.04</v>
          </cell>
          <cell r="P1817">
            <v>56030.04</v>
          </cell>
          <cell r="Q1817">
            <v>56030.04</v>
          </cell>
          <cell r="R1817">
            <v>-11776.77</v>
          </cell>
          <cell r="S1817">
            <v>-11776.77</v>
          </cell>
          <cell r="T1817">
            <v>0</v>
          </cell>
        </row>
        <row r="1818">
          <cell r="B1818">
            <v>1120000</v>
          </cell>
          <cell r="C1818" t="str">
            <v>Fertige Erz</v>
          </cell>
          <cell r="D1818" t="str">
            <v>RHRK</v>
          </cell>
          <cell r="E1818" t="str">
            <v>05306787</v>
          </cell>
          <cell r="G1818" t="str">
            <v>MERSOLAT H 30</v>
          </cell>
          <cell r="H1818" t="str">
            <v>RB00000515</v>
          </cell>
          <cell r="I1818" t="str">
            <v>2251</v>
          </cell>
          <cell r="J1818">
            <v>86023.5</v>
          </cell>
          <cell r="K1818" t="str">
            <v>KG</v>
          </cell>
          <cell r="L1818">
            <v>29239.39</v>
          </cell>
          <cell r="M1818" t="str">
            <v>EUR</v>
          </cell>
          <cell r="N1818">
            <v>37101.94</v>
          </cell>
          <cell r="P1818">
            <v>37101.94</v>
          </cell>
          <cell r="Q1818">
            <v>37101.94</v>
          </cell>
          <cell r="R1818">
            <v>-7862.55</v>
          </cell>
          <cell r="S1818">
            <v>-7862.55</v>
          </cell>
          <cell r="T1818">
            <v>0</v>
          </cell>
        </row>
        <row r="1819">
          <cell r="B1819">
            <v>1120000</v>
          </cell>
          <cell r="C1819" t="str">
            <v>Fertige Erz</v>
          </cell>
          <cell r="D1819" t="str">
            <v>RH32</v>
          </cell>
          <cell r="E1819" t="str">
            <v>04157400</v>
          </cell>
          <cell r="G1819" t="str">
            <v>ULTRAMOLL M NIEDRIGV</v>
          </cell>
          <cell r="H1819" t="str">
            <v>RB00000515</v>
          </cell>
          <cell r="I1819" t="str">
            <v>2251</v>
          </cell>
          <cell r="J1819">
            <v>15539</v>
          </cell>
          <cell r="K1819" t="str">
            <v>KG</v>
          </cell>
          <cell r="L1819">
            <v>25908.17</v>
          </cell>
          <cell r="M1819" t="str">
            <v>EUR</v>
          </cell>
          <cell r="N1819">
            <v>26514.2</v>
          </cell>
          <cell r="P1819">
            <v>26514.2</v>
          </cell>
          <cell r="Q1819">
            <v>26514.2</v>
          </cell>
          <cell r="R1819">
            <v>-606.03</v>
          </cell>
          <cell r="S1819">
            <v>-606.03</v>
          </cell>
          <cell r="T1819">
            <v>0</v>
          </cell>
        </row>
        <row r="1820">
          <cell r="B1820">
            <v>1120000</v>
          </cell>
          <cell r="C1820" t="str">
            <v>Fertige Erz</v>
          </cell>
          <cell r="D1820" t="str">
            <v>RHUP</v>
          </cell>
          <cell r="E1820" t="str">
            <v>03784596</v>
          </cell>
          <cell r="G1820" t="str">
            <v>BAYMOD AT 68  BENECK</v>
          </cell>
          <cell r="H1820" t="str">
            <v>RB00000515</v>
          </cell>
          <cell r="I1820" t="str">
            <v>2251</v>
          </cell>
          <cell r="J1820">
            <v>14000</v>
          </cell>
          <cell r="K1820" t="str">
            <v>KG</v>
          </cell>
          <cell r="L1820">
            <v>18439.400000000001</v>
          </cell>
          <cell r="M1820" t="str">
            <v>EUR</v>
          </cell>
          <cell r="N1820">
            <v>41896.400000000001</v>
          </cell>
          <cell r="P1820">
            <v>26884.2</v>
          </cell>
          <cell r="Q1820">
            <v>26884.2</v>
          </cell>
          <cell r="R1820">
            <v>-8444.7999999999993</v>
          </cell>
          <cell r="S1820">
            <v>-8444.7999999999993</v>
          </cell>
          <cell r="T1820">
            <v>0</v>
          </cell>
        </row>
        <row r="1821">
          <cell r="B1821">
            <v>1120000</v>
          </cell>
          <cell r="C1821" t="str">
            <v>Fertige Erz</v>
          </cell>
          <cell r="D1821" t="str">
            <v>RHUP</v>
          </cell>
          <cell r="E1821" t="str">
            <v>03724909</v>
          </cell>
          <cell r="G1821" t="str">
            <v>BAYMOD AT 49</v>
          </cell>
          <cell r="H1821" t="str">
            <v>RB00000515</v>
          </cell>
          <cell r="I1821" t="str">
            <v>2251</v>
          </cell>
          <cell r="J1821">
            <v>25500</v>
          </cell>
          <cell r="K1821" t="str">
            <v>KG</v>
          </cell>
          <cell r="L1821">
            <v>40570.5</v>
          </cell>
          <cell r="M1821" t="str">
            <v>EUR</v>
          </cell>
          <cell r="N1821">
            <v>63043.65</v>
          </cell>
          <cell r="P1821">
            <v>54011.55</v>
          </cell>
          <cell r="Q1821">
            <v>54011.55</v>
          </cell>
          <cell r="R1821">
            <v>-13441.05</v>
          </cell>
          <cell r="S1821">
            <v>-13441.05</v>
          </cell>
          <cell r="T1821">
            <v>0</v>
          </cell>
        </row>
        <row r="1822">
          <cell r="B1822">
            <v>1120000</v>
          </cell>
          <cell r="C1822" t="str">
            <v>Fertige Erz</v>
          </cell>
          <cell r="D1822" t="str">
            <v>RHUP</v>
          </cell>
          <cell r="E1822" t="str">
            <v>03724879</v>
          </cell>
          <cell r="G1822" t="str">
            <v>BAYMOD AT 49</v>
          </cell>
          <cell r="H1822" t="str">
            <v>RB00000515</v>
          </cell>
          <cell r="I1822" t="str">
            <v>2251</v>
          </cell>
          <cell r="J1822">
            <v>15000</v>
          </cell>
          <cell r="K1822" t="str">
            <v>KG</v>
          </cell>
          <cell r="L1822">
            <v>23470.5</v>
          </cell>
          <cell r="M1822" t="str">
            <v>EUR</v>
          </cell>
          <cell r="N1822">
            <v>40647</v>
          </cell>
          <cell r="P1822">
            <v>23466</v>
          </cell>
          <cell r="Q1822">
            <v>23466</v>
          </cell>
          <cell r="R1822">
            <v>4.5</v>
          </cell>
          <cell r="S1822">
            <v>4.5</v>
          </cell>
          <cell r="T1822">
            <v>0</v>
          </cell>
        </row>
        <row r="1823">
          <cell r="B1823">
            <v>1120000</v>
          </cell>
          <cell r="C1823" t="str">
            <v>Fertige Erz</v>
          </cell>
          <cell r="D1823" t="str">
            <v>RHUP</v>
          </cell>
          <cell r="E1823" t="str">
            <v>03723414</v>
          </cell>
          <cell r="G1823" t="str">
            <v>BAYMOD AT 68</v>
          </cell>
          <cell r="H1823" t="str">
            <v>RB00000515</v>
          </cell>
          <cell r="I1823" t="str">
            <v>2251</v>
          </cell>
          <cell r="J1823">
            <v>18215</v>
          </cell>
          <cell r="K1823" t="str">
            <v>KG</v>
          </cell>
          <cell r="L1823">
            <v>35699.589999999997</v>
          </cell>
          <cell r="M1823" t="str">
            <v>EUR</v>
          </cell>
          <cell r="N1823">
            <v>49125.86</v>
          </cell>
          <cell r="P1823">
            <v>35683.18</v>
          </cell>
          <cell r="Q1823">
            <v>35683.18</v>
          </cell>
          <cell r="R1823">
            <v>16.41</v>
          </cell>
          <cell r="S1823">
            <v>16.41</v>
          </cell>
          <cell r="T1823">
            <v>0</v>
          </cell>
        </row>
        <row r="1824">
          <cell r="B1824">
            <v>1120000</v>
          </cell>
          <cell r="C1824" t="str">
            <v>Fertige Erz</v>
          </cell>
          <cell r="D1824" t="str">
            <v>RHUP</v>
          </cell>
          <cell r="E1824" t="str">
            <v>03723406</v>
          </cell>
          <cell r="G1824" t="str">
            <v>BAYMOD AT 68</v>
          </cell>
          <cell r="H1824" t="str">
            <v>RB00000515</v>
          </cell>
          <cell r="I1824" t="str">
            <v>2251</v>
          </cell>
          <cell r="J1824">
            <v>20447</v>
          </cell>
          <cell r="K1824" t="str">
            <v>KG</v>
          </cell>
          <cell r="L1824">
            <v>39436.129999999997</v>
          </cell>
          <cell r="M1824" t="str">
            <v>EUR</v>
          </cell>
          <cell r="N1824">
            <v>52538.57</v>
          </cell>
          <cell r="P1824">
            <v>39965.71</v>
          </cell>
          <cell r="Q1824">
            <v>39965.71</v>
          </cell>
          <cell r="R1824">
            <v>-529.58000000000004</v>
          </cell>
          <cell r="S1824">
            <v>-529.58000000000004</v>
          </cell>
          <cell r="T1824">
            <v>0</v>
          </cell>
        </row>
        <row r="1825">
          <cell r="B1825">
            <v>1120000</v>
          </cell>
          <cell r="C1825" t="str">
            <v>Fertige Erz</v>
          </cell>
          <cell r="D1825" t="str">
            <v>RH32</v>
          </cell>
          <cell r="E1825" t="str">
            <v>03584104</v>
          </cell>
          <cell r="G1825" t="str">
            <v>ULTRAMOLL IV</v>
          </cell>
          <cell r="H1825" t="str">
            <v>RB00000515</v>
          </cell>
          <cell r="I1825" t="str">
            <v>2251</v>
          </cell>
          <cell r="J1825">
            <v>20</v>
          </cell>
          <cell r="K1825" t="str">
            <v>KG</v>
          </cell>
          <cell r="L1825">
            <v>30.55</v>
          </cell>
          <cell r="M1825" t="str">
            <v>EUR</v>
          </cell>
          <cell r="N1825">
            <v>34.25</v>
          </cell>
          <cell r="P1825">
            <v>31.69</v>
          </cell>
          <cell r="Q1825">
            <v>31.69</v>
          </cell>
          <cell r="R1825">
            <v>-1.1399999999999999</v>
          </cell>
          <cell r="S1825">
            <v>-1.1399999999999999</v>
          </cell>
          <cell r="T1825">
            <v>0</v>
          </cell>
        </row>
        <row r="1826">
          <cell r="B1826">
            <v>1120000</v>
          </cell>
          <cell r="C1826" t="str">
            <v>Fertige Erz</v>
          </cell>
          <cell r="D1826" t="str">
            <v>RH32</v>
          </cell>
          <cell r="E1826" t="str">
            <v>03375793</v>
          </cell>
          <cell r="G1826" t="str">
            <v>UNIMOLL  AGF RT</v>
          </cell>
          <cell r="H1826" t="str">
            <v>RB00000515</v>
          </cell>
          <cell r="I1826" t="str">
            <v>2251</v>
          </cell>
          <cell r="J1826">
            <v>5400</v>
          </cell>
          <cell r="K1826" t="str">
            <v>KG</v>
          </cell>
          <cell r="L1826">
            <v>10133.1</v>
          </cell>
          <cell r="M1826" t="str">
            <v>EUR</v>
          </cell>
          <cell r="N1826">
            <v>9741.6</v>
          </cell>
          <cell r="P1826">
            <v>8385.66</v>
          </cell>
          <cell r="Q1826">
            <v>8385.66</v>
          </cell>
          <cell r="R1826">
            <v>1747.44</v>
          </cell>
          <cell r="S1826">
            <v>1747.44</v>
          </cell>
          <cell r="T1826">
            <v>0</v>
          </cell>
        </row>
        <row r="1827">
          <cell r="B1827">
            <v>1120000</v>
          </cell>
          <cell r="C1827" t="str">
            <v>Fertige Erz</v>
          </cell>
          <cell r="D1827" t="str">
            <v>RH32</v>
          </cell>
          <cell r="E1827" t="str">
            <v>03135296</v>
          </cell>
          <cell r="G1827" t="str">
            <v>ULTRAMOLL PP II</v>
          </cell>
          <cell r="H1827" t="str">
            <v>RB00000515</v>
          </cell>
          <cell r="I1827" t="str">
            <v>2251</v>
          </cell>
          <cell r="J1827">
            <v>140</v>
          </cell>
          <cell r="K1827" t="str">
            <v>KG</v>
          </cell>
          <cell r="L1827">
            <v>195.17</v>
          </cell>
          <cell r="M1827" t="str">
            <v>EUR</v>
          </cell>
          <cell r="N1827">
            <v>208.7</v>
          </cell>
          <cell r="P1827">
            <v>195.17</v>
          </cell>
          <cell r="Q1827">
            <v>195.17</v>
          </cell>
          <cell r="R1827">
            <v>0</v>
          </cell>
          <cell r="S1827">
            <v>0</v>
          </cell>
          <cell r="T1827">
            <v>0</v>
          </cell>
        </row>
        <row r="1828">
          <cell r="B1828">
            <v>1120000</v>
          </cell>
          <cell r="C1828" t="str">
            <v>Fertige Erz</v>
          </cell>
          <cell r="D1828" t="str">
            <v>RHKR</v>
          </cell>
          <cell r="E1828" t="str">
            <v>02872769</v>
          </cell>
          <cell r="G1828" t="str">
            <v>MESAMOLL II</v>
          </cell>
          <cell r="H1828" t="str">
            <v>RB00000515</v>
          </cell>
          <cell r="I1828" t="str">
            <v>2251</v>
          </cell>
          <cell r="J1828">
            <v>9000</v>
          </cell>
          <cell r="K1828" t="str">
            <v>KG</v>
          </cell>
          <cell r="L1828">
            <v>11565.9</v>
          </cell>
          <cell r="M1828" t="str">
            <v>EUR</v>
          </cell>
          <cell r="N1828">
            <v>18504.900000000001</v>
          </cell>
          <cell r="P1828">
            <v>14294.7</v>
          </cell>
          <cell r="Q1828">
            <v>14294.7</v>
          </cell>
          <cell r="R1828">
            <v>-2728.8</v>
          </cell>
          <cell r="S1828">
            <v>-2728.8</v>
          </cell>
          <cell r="T1828">
            <v>0</v>
          </cell>
        </row>
        <row r="1829">
          <cell r="B1829">
            <v>1120000</v>
          </cell>
          <cell r="C1829" t="str">
            <v>Fertige Erz</v>
          </cell>
          <cell r="D1829" t="str">
            <v>RHRK</v>
          </cell>
          <cell r="E1829" t="str">
            <v>02800768</v>
          </cell>
          <cell r="G1829" t="str">
            <v>MERSOLAT H 95 SCHUPP</v>
          </cell>
          <cell r="H1829" t="str">
            <v>RB00000515</v>
          </cell>
          <cell r="I1829" t="str">
            <v>2251</v>
          </cell>
          <cell r="J1829">
            <v>17100</v>
          </cell>
          <cell r="K1829" t="str">
            <v>KG</v>
          </cell>
          <cell r="L1829">
            <v>23586.03</v>
          </cell>
          <cell r="M1829" t="str">
            <v>EUR</v>
          </cell>
          <cell r="N1829">
            <v>27657.54</v>
          </cell>
          <cell r="P1829">
            <v>28801.53</v>
          </cell>
          <cell r="Q1829">
            <v>27657.54</v>
          </cell>
          <cell r="R1829">
            <v>-4071.51</v>
          </cell>
          <cell r="S1829">
            <v>-5215.5</v>
          </cell>
          <cell r="T1829">
            <v>1143.99</v>
          </cell>
        </row>
        <row r="1830">
          <cell r="B1830">
            <v>1120000</v>
          </cell>
          <cell r="C1830" t="str">
            <v>Fertige Erz</v>
          </cell>
          <cell r="D1830" t="str">
            <v>RHUP</v>
          </cell>
          <cell r="E1830" t="str">
            <v>02614468</v>
          </cell>
          <cell r="G1830" t="str">
            <v>REAKTIONSVERZOEGERER</v>
          </cell>
          <cell r="H1830" t="str">
            <v>RB00000515</v>
          </cell>
          <cell r="I1830" t="str">
            <v>2251</v>
          </cell>
          <cell r="J1830">
            <v>5000</v>
          </cell>
          <cell r="K1830" t="str">
            <v>KG</v>
          </cell>
          <cell r="L1830">
            <v>19115</v>
          </cell>
          <cell r="M1830" t="str">
            <v>EUR</v>
          </cell>
          <cell r="N1830">
            <v>92223</v>
          </cell>
          <cell r="P1830">
            <v>19115</v>
          </cell>
          <cell r="Q1830">
            <v>19115</v>
          </cell>
          <cell r="R1830">
            <v>0</v>
          </cell>
          <cell r="S1830">
            <v>0</v>
          </cell>
          <cell r="T1830">
            <v>0</v>
          </cell>
        </row>
        <row r="1831">
          <cell r="B1831">
            <v>1120000</v>
          </cell>
          <cell r="C1831" t="str">
            <v>Fertige Erz</v>
          </cell>
          <cell r="D1831" t="str">
            <v>RHRK</v>
          </cell>
          <cell r="E1831" t="str">
            <v>02343472</v>
          </cell>
          <cell r="G1831" t="str">
            <v>ASEP</v>
          </cell>
          <cell r="H1831" t="str">
            <v>RB00000515</v>
          </cell>
          <cell r="I1831" t="str">
            <v>2251</v>
          </cell>
          <cell r="J1831">
            <v>17600</v>
          </cell>
          <cell r="K1831" t="str">
            <v>KG</v>
          </cell>
          <cell r="L1831">
            <v>21487.84</v>
          </cell>
          <cell r="M1831" t="str">
            <v>EUR</v>
          </cell>
          <cell r="N1831">
            <v>20952.8</v>
          </cell>
          <cell r="P1831">
            <v>26993.119999999999</v>
          </cell>
          <cell r="Q1831">
            <v>20952.8</v>
          </cell>
          <cell r="R1831">
            <v>535.04</v>
          </cell>
          <cell r="S1831">
            <v>-5505.28</v>
          </cell>
          <cell r="T1831">
            <v>6040.32</v>
          </cell>
        </row>
        <row r="1832">
          <cell r="B1832">
            <v>1120000</v>
          </cell>
          <cell r="C1832" t="str">
            <v>Fertige Erz</v>
          </cell>
          <cell r="D1832" t="str">
            <v>RHRK</v>
          </cell>
          <cell r="E1832" t="str">
            <v>02335461</v>
          </cell>
          <cell r="G1832" t="str">
            <v>ASEP</v>
          </cell>
          <cell r="H1832" t="str">
            <v>RB00000515</v>
          </cell>
          <cell r="I1832" t="str">
            <v>2251</v>
          </cell>
          <cell r="J1832">
            <v>3000</v>
          </cell>
          <cell r="K1832" t="str">
            <v>KG</v>
          </cell>
          <cell r="L1832">
            <v>3722.7</v>
          </cell>
          <cell r="M1832" t="str">
            <v>EUR</v>
          </cell>
          <cell r="N1832">
            <v>4744.5</v>
          </cell>
          <cell r="P1832">
            <v>4632</v>
          </cell>
          <cell r="Q1832">
            <v>4632</v>
          </cell>
          <cell r="R1832">
            <v>-909.3</v>
          </cell>
          <cell r="S1832">
            <v>-909.3</v>
          </cell>
          <cell r="T1832">
            <v>0</v>
          </cell>
        </row>
        <row r="1833">
          <cell r="B1833">
            <v>1120000</v>
          </cell>
          <cell r="C1833" t="str">
            <v>Fertige Erz</v>
          </cell>
          <cell r="D1833" t="str">
            <v>RHRK</v>
          </cell>
          <cell r="E1833" t="str">
            <v>01702150</v>
          </cell>
          <cell r="G1833" t="str">
            <v>MERSOLAT H 95 SCHUPP</v>
          </cell>
          <cell r="H1833" t="str">
            <v>RB00000515</v>
          </cell>
          <cell r="I1833" t="str">
            <v>2251</v>
          </cell>
          <cell r="J1833">
            <v>60000</v>
          </cell>
          <cell r="K1833" t="str">
            <v>KG</v>
          </cell>
          <cell r="L1833">
            <v>76644</v>
          </cell>
          <cell r="M1833" t="str">
            <v>EUR</v>
          </cell>
          <cell r="N1833">
            <v>87630</v>
          </cell>
          <cell r="P1833">
            <v>94860</v>
          </cell>
          <cell r="Q1833">
            <v>87630</v>
          </cell>
          <cell r="R1833">
            <v>-10986</v>
          </cell>
          <cell r="S1833">
            <v>-18216</v>
          </cell>
          <cell r="T1833">
            <v>7230</v>
          </cell>
        </row>
        <row r="1834">
          <cell r="B1834">
            <v>1120000</v>
          </cell>
          <cell r="C1834" t="str">
            <v>Fertige Erz</v>
          </cell>
          <cell r="D1834" t="str">
            <v>RHRK</v>
          </cell>
          <cell r="E1834" t="str">
            <v>01702061</v>
          </cell>
          <cell r="G1834" t="str">
            <v>MERSOLAT H 95 SCHUPP</v>
          </cell>
          <cell r="H1834" t="str">
            <v>RB00000515</v>
          </cell>
          <cell r="I1834" t="str">
            <v>2251</v>
          </cell>
          <cell r="J1834">
            <v>25600</v>
          </cell>
          <cell r="K1834" t="str">
            <v>KG</v>
          </cell>
          <cell r="L1834">
            <v>33704.959999999999</v>
          </cell>
          <cell r="M1834" t="str">
            <v>EUR</v>
          </cell>
          <cell r="N1834">
            <v>46272</v>
          </cell>
          <cell r="P1834">
            <v>41482.239999999998</v>
          </cell>
          <cell r="Q1834">
            <v>41482.239999999998</v>
          </cell>
          <cell r="R1834">
            <v>-7777.28</v>
          </cell>
          <cell r="S1834">
            <v>-7777.28</v>
          </cell>
          <cell r="T1834">
            <v>0</v>
          </cell>
        </row>
        <row r="1835">
          <cell r="B1835">
            <v>1120000</v>
          </cell>
          <cell r="C1835" t="str">
            <v>Fertige Erz</v>
          </cell>
          <cell r="D1835" t="str">
            <v>RH32</v>
          </cell>
          <cell r="E1835" t="str">
            <v>01696207</v>
          </cell>
          <cell r="G1835" t="str">
            <v>ADIMOLL DO</v>
          </cell>
          <cell r="H1835" t="str">
            <v>RB00000515</v>
          </cell>
          <cell r="I1835" t="str">
            <v>2251</v>
          </cell>
          <cell r="J1835">
            <v>3100</v>
          </cell>
          <cell r="K1835" t="str">
            <v>KG</v>
          </cell>
          <cell r="L1835">
            <v>4093.86</v>
          </cell>
          <cell r="M1835" t="str">
            <v>EUR</v>
          </cell>
          <cell r="N1835">
            <v>4758.8100000000004</v>
          </cell>
          <cell r="P1835">
            <v>4093.86</v>
          </cell>
          <cell r="Q1835">
            <v>4093.86</v>
          </cell>
          <cell r="R1835">
            <v>0</v>
          </cell>
          <cell r="S1835">
            <v>0</v>
          </cell>
          <cell r="T1835">
            <v>0</v>
          </cell>
        </row>
        <row r="1836">
          <cell r="B1836">
            <v>1120000</v>
          </cell>
          <cell r="C1836" t="str">
            <v>Fertige Erz</v>
          </cell>
          <cell r="D1836" t="str">
            <v>RHKF</v>
          </cell>
          <cell r="E1836" t="str">
            <v>01675897</v>
          </cell>
          <cell r="G1836" t="str">
            <v>Mersolat H 68 Muster</v>
          </cell>
          <cell r="H1836" t="str">
            <v>RB00000515</v>
          </cell>
          <cell r="I1836" t="str">
            <v>2251</v>
          </cell>
          <cell r="J1836">
            <v>10</v>
          </cell>
          <cell r="K1836" t="str">
            <v>KG</v>
          </cell>
          <cell r="L1836">
            <v>6.65</v>
          </cell>
          <cell r="M1836" t="str">
            <v>EUR</v>
          </cell>
          <cell r="N1836">
            <v>9.9</v>
          </cell>
          <cell r="P1836">
            <v>9.9</v>
          </cell>
          <cell r="Q1836">
            <v>9.9</v>
          </cell>
          <cell r="R1836">
            <v>-3.25</v>
          </cell>
          <cell r="S1836">
            <v>-3.25</v>
          </cell>
          <cell r="T1836">
            <v>0</v>
          </cell>
        </row>
        <row r="1837">
          <cell r="B1837">
            <v>1120000</v>
          </cell>
          <cell r="C1837" t="str">
            <v>Fertige Erz</v>
          </cell>
          <cell r="D1837" t="str">
            <v>RHRK</v>
          </cell>
          <cell r="E1837" t="str">
            <v>01675536</v>
          </cell>
          <cell r="G1837" t="str">
            <v>Mersolat H 40 Fass 1</v>
          </cell>
          <cell r="H1837" t="str">
            <v>RB00000515</v>
          </cell>
          <cell r="I1837" t="str">
            <v>2251</v>
          </cell>
          <cell r="J1837">
            <v>9600</v>
          </cell>
          <cell r="K1837" t="str">
            <v>KG</v>
          </cell>
          <cell r="L1837">
            <v>5550.72</v>
          </cell>
          <cell r="M1837" t="str">
            <v>EUR</v>
          </cell>
          <cell r="N1837">
            <v>7695.36</v>
          </cell>
          <cell r="P1837">
            <v>6711.36</v>
          </cell>
          <cell r="Q1837">
            <v>6711.36</v>
          </cell>
          <cell r="R1837">
            <v>-1160.6400000000001</v>
          </cell>
          <cell r="S1837">
            <v>-1160.6400000000001</v>
          </cell>
          <cell r="T1837">
            <v>0</v>
          </cell>
        </row>
        <row r="1838">
          <cell r="B1838">
            <v>1120000</v>
          </cell>
          <cell r="C1838" t="str">
            <v>Fertige Erz</v>
          </cell>
          <cell r="D1838" t="str">
            <v>RHVD</v>
          </cell>
          <cell r="E1838" t="str">
            <v>01675536</v>
          </cell>
          <cell r="G1838" t="str">
            <v>Mersolat H 40 Fass 1</v>
          </cell>
          <cell r="H1838" t="str">
            <v>RB00000515</v>
          </cell>
          <cell r="I1838" t="str">
            <v>2251</v>
          </cell>
          <cell r="J1838">
            <v>120</v>
          </cell>
          <cell r="K1838" t="str">
            <v>KG</v>
          </cell>
          <cell r="L1838">
            <v>69.37</v>
          </cell>
          <cell r="M1838" t="str">
            <v>EUR</v>
          </cell>
          <cell r="N1838">
            <v>96.19</v>
          </cell>
          <cell r="P1838">
            <v>83.88</v>
          </cell>
          <cell r="Q1838">
            <v>83.88</v>
          </cell>
          <cell r="R1838">
            <v>-14.51</v>
          </cell>
          <cell r="S1838">
            <v>-14.51</v>
          </cell>
          <cell r="T1838">
            <v>0</v>
          </cell>
        </row>
        <row r="1839">
          <cell r="B1839">
            <v>1120000</v>
          </cell>
          <cell r="C1839" t="str">
            <v>Fertige Erz</v>
          </cell>
          <cell r="D1839" t="str">
            <v>RHUP</v>
          </cell>
          <cell r="E1839" t="str">
            <v>01232480</v>
          </cell>
          <cell r="G1839" t="str">
            <v>BAYMOD A 60</v>
          </cell>
          <cell r="H1839" t="str">
            <v>RB00000515</v>
          </cell>
          <cell r="I1839" t="str">
            <v>2251</v>
          </cell>
          <cell r="J1839">
            <v>16995</v>
          </cell>
          <cell r="K1839" t="str">
            <v>KG</v>
          </cell>
          <cell r="L1839">
            <v>22005.14</v>
          </cell>
          <cell r="M1839" t="str">
            <v>EUR</v>
          </cell>
          <cell r="N1839">
            <v>36597.03</v>
          </cell>
          <cell r="P1839">
            <v>22005.14</v>
          </cell>
          <cell r="Q1839">
            <v>22005.14</v>
          </cell>
          <cell r="R1839">
            <v>0</v>
          </cell>
          <cell r="S1839">
            <v>0</v>
          </cell>
          <cell r="T1839">
            <v>0</v>
          </cell>
        </row>
        <row r="1840">
          <cell r="B1840">
            <v>1120000</v>
          </cell>
          <cell r="C1840" t="str">
            <v>Fertige Erz</v>
          </cell>
          <cell r="D1840" t="str">
            <v>RH32</v>
          </cell>
          <cell r="E1840" t="str">
            <v>00988727</v>
          </cell>
          <cell r="G1840" t="str">
            <v>BENZYLALKOHOL RN. CO</v>
          </cell>
          <cell r="H1840" t="str">
            <v>RB00000515</v>
          </cell>
          <cell r="I1840" t="str">
            <v>2251</v>
          </cell>
          <cell r="J1840">
            <v>20446</v>
          </cell>
          <cell r="K1840" t="str">
            <v>KG</v>
          </cell>
          <cell r="L1840">
            <v>22754.36</v>
          </cell>
          <cell r="M1840" t="str">
            <v>EUR</v>
          </cell>
          <cell r="N1840">
            <v>26250.62</v>
          </cell>
          <cell r="P1840">
            <v>26250.62</v>
          </cell>
          <cell r="Q1840">
            <v>26250.62</v>
          </cell>
          <cell r="R1840">
            <v>-3496.26</v>
          </cell>
          <cell r="S1840">
            <v>-3496.26</v>
          </cell>
          <cell r="T1840">
            <v>0</v>
          </cell>
        </row>
        <row r="1841">
          <cell r="B1841">
            <v>1120000</v>
          </cell>
          <cell r="C1841" t="str">
            <v>Fertige Erz</v>
          </cell>
          <cell r="D1841" t="str">
            <v>RHDQ</v>
          </cell>
          <cell r="E1841" t="str">
            <v>00983873</v>
          </cell>
          <cell r="G1841" t="str">
            <v>Maleinsäuredimethyle</v>
          </cell>
          <cell r="H1841" t="str">
            <v>RB00000515</v>
          </cell>
          <cell r="I1841" t="str">
            <v>2251</v>
          </cell>
          <cell r="J1841">
            <v>3020</v>
          </cell>
          <cell r="K1841" t="str">
            <v>KG</v>
          </cell>
          <cell r="L1841">
            <v>4416.1499999999996</v>
          </cell>
          <cell r="M1841" t="str">
            <v>EUR</v>
          </cell>
          <cell r="N1841">
            <v>4416.1499999999996</v>
          </cell>
          <cell r="P1841">
            <v>4416.1499999999996</v>
          </cell>
          <cell r="Q1841">
            <v>4416.1499999999996</v>
          </cell>
          <cell r="R1841">
            <v>0</v>
          </cell>
          <cell r="S1841">
            <v>0</v>
          </cell>
          <cell r="T1841">
            <v>0</v>
          </cell>
        </row>
        <row r="1842">
          <cell r="B1842">
            <v>1120000</v>
          </cell>
          <cell r="C1842" t="str">
            <v>Fertige Erz</v>
          </cell>
          <cell r="D1842" t="str">
            <v>RHSJ</v>
          </cell>
          <cell r="E1842" t="str">
            <v>00837753</v>
          </cell>
          <cell r="G1842" t="str">
            <v>POROFOR ADC/F-C2</v>
          </cell>
          <cell r="H1842" t="str">
            <v>RB00000515</v>
          </cell>
          <cell r="I1842" t="str">
            <v>2251</v>
          </cell>
          <cell r="J1842">
            <v>8218.6</v>
          </cell>
          <cell r="K1842" t="str">
            <v>KG</v>
          </cell>
          <cell r="L1842">
            <v>15161.68</v>
          </cell>
          <cell r="M1842" t="str">
            <v>EUR</v>
          </cell>
          <cell r="N1842">
            <v>1.64</v>
          </cell>
          <cell r="P1842">
            <v>15161.68</v>
          </cell>
          <cell r="Q1842">
            <v>1.64</v>
          </cell>
          <cell r="R1842">
            <v>15160.04</v>
          </cell>
          <cell r="S1842">
            <v>0</v>
          </cell>
          <cell r="T1842">
            <v>15160.04</v>
          </cell>
        </row>
        <row r="1843">
          <cell r="B1843">
            <v>1120000</v>
          </cell>
          <cell r="C1843" t="str">
            <v>Fertige Erz</v>
          </cell>
          <cell r="D1843" t="str">
            <v>RHRK</v>
          </cell>
          <cell r="E1843" t="str">
            <v>00818813</v>
          </cell>
          <cell r="G1843" t="str">
            <v>MESAMOLL</v>
          </cell>
          <cell r="H1843" t="str">
            <v>RB00000515</v>
          </cell>
          <cell r="I1843" t="str">
            <v>2251</v>
          </cell>
          <cell r="J1843">
            <v>78350</v>
          </cell>
          <cell r="K1843" t="str">
            <v>KG</v>
          </cell>
          <cell r="L1843">
            <v>96503.69</v>
          </cell>
          <cell r="M1843" t="str">
            <v>EUR</v>
          </cell>
          <cell r="N1843">
            <v>100789.44</v>
          </cell>
          <cell r="P1843">
            <v>120980.24</v>
          </cell>
          <cell r="Q1843">
            <v>100789.44</v>
          </cell>
          <cell r="R1843">
            <v>-4285.75</v>
          </cell>
          <cell r="S1843">
            <v>-24476.55</v>
          </cell>
          <cell r="T1843">
            <v>20190.8</v>
          </cell>
        </row>
        <row r="1844">
          <cell r="B1844">
            <v>1120000</v>
          </cell>
          <cell r="C1844" t="str">
            <v>Fertige Erz</v>
          </cell>
          <cell r="D1844" t="str">
            <v>RH32</v>
          </cell>
          <cell r="E1844" t="str">
            <v>00817078</v>
          </cell>
          <cell r="G1844" t="str">
            <v>ULTRAMOLL III</v>
          </cell>
          <cell r="H1844" t="str">
            <v>RB00000515</v>
          </cell>
          <cell r="I1844" t="str">
            <v>2251</v>
          </cell>
          <cell r="J1844">
            <v>9900</v>
          </cell>
          <cell r="K1844" t="str">
            <v>KG</v>
          </cell>
          <cell r="L1844">
            <v>18974.34</v>
          </cell>
          <cell r="M1844" t="str">
            <v>EUR</v>
          </cell>
          <cell r="N1844">
            <v>22465.08</v>
          </cell>
          <cell r="P1844">
            <v>20627.64</v>
          </cell>
          <cell r="Q1844">
            <v>20627.64</v>
          </cell>
          <cell r="R1844">
            <v>-1653.3</v>
          </cell>
          <cell r="S1844">
            <v>-1653.3</v>
          </cell>
          <cell r="T1844">
            <v>0</v>
          </cell>
        </row>
        <row r="1845">
          <cell r="B1845">
            <v>1120000</v>
          </cell>
          <cell r="C1845" t="str">
            <v>Fertige Erz</v>
          </cell>
          <cell r="D1845" t="str">
            <v>RH32</v>
          </cell>
          <cell r="E1845" t="str">
            <v>00816578</v>
          </cell>
          <cell r="G1845" t="str">
            <v>TRIACETIN</v>
          </cell>
          <cell r="H1845" t="str">
            <v>RB00000515</v>
          </cell>
          <cell r="I1845" t="str">
            <v>2251</v>
          </cell>
          <cell r="J1845">
            <v>9000</v>
          </cell>
          <cell r="K1845" t="str">
            <v>KG</v>
          </cell>
          <cell r="L1845">
            <v>12889.8</v>
          </cell>
          <cell r="M1845" t="str">
            <v>EUR</v>
          </cell>
          <cell r="N1845">
            <v>13711.5</v>
          </cell>
          <cell r="P1845">
            <v>14233.5</v>
          </cell>
          <cell r="Q1845">
            <v>13711.5</v>
          </cell>
          <cell r="R1845">
            <v>-821.7</v>
          </cell>
          <cell r="S1845">
            <v>-1343.7</v>
          </cell>
          <cell r="T1845">
            <v>522</v>
          </cell>
        </row>
        <row r="1846">
          <cell r="B1846">
            <v>1120000</v>
          </cell>
          <cell r="C1846" t="str">
            <v>Fertige Erz</v>
          </cell>
          <cell r="D1846" t="str">
            <v>RH32</v>
          </cell>
          <cell r="E1846" t="str">
            <v>00816349</v>
          </cell>
          <cell r="G1846" t="str">
            <v>ADIMOLL DB</v>
          </cell>
          <cell r="H1846" t="str">
            <v>RB00000515</v>
          </cell>
          <cell r="I1846" t="str">
            <v>2251</v>
          </cell>
          <cell r="J1846">
            <v>2400</v>
          </cell>
          <cell r="K1846" t="str">
            <v>KG</v>
          </cell>
          <cell r="L1846">
            <v>5283.12</v>
          </cell>
          <cell r="M1846" t="str">
            <v>EUR</v>
          </cell>
          <cell r="N1846">
            <v>6881.52</v>
          </cell>
          <cell r="P1846">
            <v>5877.84</v>
          </cell>
          <cell r="Q1846">
            <v>5877.84</v>
          </cell>
          <cell r="R1846">
            <v>-594.72</v>
          </cell>
          <cell r="S1846">
            <v>-594.72</v>
          </cell>
          <cell r="T1846">
            <v>0</v>
          </cell>
        </row>
        <row r="1847">
          <cell r="B1847">
            <v>1120000</v>
          </cell>
          <cell r="C1847" t="str">
            <v>Fertige Erz</v>
          </cell>
          <cell r="D1847" t="str">
            <v>RHKF</v>
          </cell>
          <cell r="E1847" t="str">
            <v>00816349</v>
          </cell>
          <cell r="G1847" t="str">
            <v>ADIMOLL DB</v>
          </cell>
          <cell r="H1847" t="str">
            <v>RB00000515</v>
          </cell>
          <cell r="I1847" t="str">
            <v>2251</v>
          </cell>
          <cell r="J1847">
            <v>100</v>
          </cell>
          <cell r="K1847" t="str">
            <v>KG</v>
          </cell>
          <cell r="L1847">
            <v>220.14</v>
          </cell>
          <cell r="M1847" t="str">
            <v>EUR</v>
          </cell>
          <cell r="N1847">
            <v>286.73</v>
          </cell>
          <cell r="P1847">
            <v>244.92</v>
          </cell>
          <cell r="Q1847">
            <v>244.92</v>
          </cell>
          <cell r="R1847">
            <v>-24.78</v>
          </cell>
          <cell r="S1847">
            <v>-24.78</v>
          </cell>
          <cell r="T1847">
            <v>0</v>
          </cell>
        </row>
        <row r="1848">
          <cell r="B1848">
            <v>1120000</v>
          </cell>
          <cell r="C1848" t="str">
            <v>Fertige Erz</v>
          </cell>
          <cell r="D1848" t="str">
            <v>RH32</v>
          </cell>
          <cell r="E1848" t="str">
            <v>00816322</v>
          </cell>
          <cell r="G1848" t="str">
            <v>ADIMOLL BO    CONTAI</v>
          </cell>
          <cell r="H1848" t="str">
            <v>RB00000515</v>
          </cell>
          <cell r="I1848" t="str">
            <v>2251</v>
          </cell>
          <cell r="J1848">
            <v>16000</v>
          </cell>
          <cell r="K1848" t="str">
            <v>KG</v>
          </cell>
          <cell r="L1848">
            <v>31614.400000000001</v>
          </cell>
          <cell r="M1848" t="str">
            <v>EUR</v>
          </cell>
          <cell r="N1848">
            <v>45142.400000000001</v>
          </cell>
          <cell r="P1848">
            <v>35617.599999999999</v>
          </cell>
          <cell r="Q1848">
            <v>35617.599999999999</v>
          </cell>
          <cell r="R1848">
            <v>-4003.2</v>
          </cell>
          <cell r="S1848">
            <v>-4003.2</v>
          </cell>
          <cell r="T1848">
            <v>0</v>
          </cell>
        </row>
        <row r="1849">
          <cell r="B1849">
            <v>1120000</v>
          </cell>
          <cell r="C1849" t="str">
            <v>Fertige Erz</v>
          </cell>
          <cell r="D1849" t="str">
            <v>RHUP</v>
          </cell>
          <cell r="E1849" t="str">
            <v>00808958</v>
          </cell>
          <cell r="G1849" t="str">
            <v>REAKTIONSVERZOEGERER</v>
          </cell>
          <cell r="H1849" t="str">
            <v>RB00000515</v>
          </cell>
          <cell r="I1849" t="str">
            <v>2251</v>
          </cell>
          <cell r="J1849">
            <v>3325</v>
          </cell>
          <cell r="K1849" t="str">
            <v>KG</v>
          </cell>
          <cell r="L1849">
            <v>11891.53</v>
          </cell>
          <cell r="M1849" t="str">
            <v>EUR</v>
          </cell>
          <cell r="N1849">
            <v>73171.61</v>
          </cell>
          <cell r="P1849">
            <v>11891.53</v>
          </cell>
          <cell r="Q1849">
            <v>11891.53</v>
          </cell>
          <cell r="R1849">
            <v>0</v>
          </cell>
          <cell r="S1849">
            <v>0</v>
          </cell>
          <cell r="T1849">
            <v>0</v>
          </cell>
        </row>
        <row r="1850">
          <cell r="B1850">
            <v>1120000</v>
          </cell>
          <cell r="C1850" t="str">
            <v>Fertige Erz</v>
          </cell>
          <cell r="D1850" t="str">
            <v>RHKF</v>
          </cell>
          <cell r="E1850" t="str">
            <v>00808923</v>
          </cell>
          <cell r="G1850" t="str">
            <v>HAFTVERMITTLER TN/S</v>
          </cell>
          <cell r="H1850" t="str">
            <v>RB00000515</v>
          </cell>
          <cell r="I1850" t="str">
            <v>2251</v>
          </cell>
          <cell r="J1850">
            <v>50</v>
          </cell>
          <cell r="K1850" t="str">
            <v>KG</v>
          </cell>
          <cell r="L1850">
            <v>185.47</v>
          </cell>
          <cell r="M1850" t="str">
            <v>EUR</v>
          </cell>
          <cell r="N1850">
            <v>384.88</v>
          </cell>
          <cell r="P1850">
            <v>185.47</v>
          </cell>
          <cell r="Q1850">
            <v>185.47</v>
          </cell>
          <cell r="R1850">
            <v>0</v>
          </cell>
          <cell r="S1850">
            <v>0</v>
          </cell>
          <cell r="T1850">
            <v>0</v>
          </cell>
        </row>
        <row r="1851">
          <cell r="B1851">
            <v>1120000</v>
          </cell>
          <cell r="C1851" t="str">
            <v>Fertige Erz</v>
          </cell>
          <cell r="D1851" t="str">
            <v>RHUP</v>
          </cell>
          <cell r="E1851" t="str">
            <v>00808834</v>
          </cell>
          <cell r="G1851" t="str">
            <v>HAFTVERMITTLER TN/N</v>
          </cell>
          <cell r="H1851" t="str">
            <v>RB00000515</v>
          </cell>
          <cell r="I1851" t="str">
            <v>2251</v>
          </cell>
          <cell r="J1851">
            <v>1155</v>
          </cell>
          <cell r="K1851" t="str">
            <v>KG</v>
          </cell>
          <cell r="L1851">
            <v>5026.21</v>
          </cell>
          <cell r="M1851" t="str">
            <v>EUR</v>
          </cell>
          <cell r="N1851">
            <v>10242.77</v>
          </cell>
          <cell r="P1851">
            <v>5026.21</v>
          </cell>
          <cell r="Q1851">
            <v>5026.21</v>
          </cell>
          <cell r="R1851">
            <v>0</v>
          </cell>
          <cell r="S1851">
            <v>0</v>
          </cell>
          <cell r="T1851">
            <v>0</v>
          </cell>
        </row>
        <row r="1852">
          <cell r="B1852">
            <v>1120000</v>
          </cell>
          <cell r="C1852" t="str">
            <v>Fertige Erz</v>
          </cell>
          <cell r="D1852" t="str">
            <v>RH32</v>
          </cell>
          <cell r="E1852" t="str">
            <v>00720007</v>
          </cell>
          <cell r="G1852" t="str">
            <v>ULTRAMOLL III</v>
          </cell>
          <cell r="H1852" t="str">
            <v>RB00000515</v>
          </cell>
          <cell r="I1852" t="str">
            <v>2251</v>
          </cell>
          <cell r="J1852">
            <v>120</v>
          </cell>
          <cell r="K1852" t="str">
            <v>KG</v>
          </cell>
          <cell r="L1852">
            <v>220.94</v>
          </cell>
          <cell r="M1852" t="str">
            <v>EUR</v>
          </cell>
          <cell r="N1852">
            <v>238.58</v>
          </cell>
          <cell r="P1852">
            <v>235.51</v>
          </cell>
          <cell r="Q1852">
            <v>235.51</v>
          </cell>
          <cell r="R1852">
            <v>-14.57</v>
          </cell>
          <cell r="S1852">
            <v>-14.57</v>
          </cell>
          <cell r="T1852">
            <v>0</v>
          </cell>
        </row>
        <row r="1853">
          <cell r="B1853">
            <v>1120000</v>
          </cell>
          <cell r="C1853" t="str">
            <v>Fertige Erz</v>
          </cell>
          <cell r="D1853" t="str">
            <v>RH32</v>
          </cell>
          <cell r="E1853" t="str">
            <v>00719920</v>
          </cell>
          <cell r="G1853" t="str">
            <v>ADIMOLL DB</v>
          </cell>
          <cell r="H1853" t="str">
            <v>RB00000515</v>
          </cell>
          <cell r="I1853" t="str">
            <v>2251</v>
          </cell>
          <cell r="J1853">
            <v>60</v>
          </cell>
          <cell r="K1853" t="str">
            <v>KG</v>
          </cell>
          <cell r="L1853">
            <v>127.09</v>
          </cell>
          <cell r="M1853" t="str">
            <v>EUR</v>
          </cell>
          <cell r="N1853">
            <v>183.16</v>
          </cell>
          <cell r="P1853">
            <v>139.21</v>
          </cell>
          <cell r="Q1853">
            <v>139.21</v>
          </cell>
          <cell r="R1853">
            <v>-12.12</v>
          </cell>
          <cell r="S1853">
            <v>-12.12</v>
          </cell>
          <cell r="T1853">
            <v>0</v>
          </cell>
        </row>
        <row r="1854">
          <cell r="B1854">
            <v>1120000</v>
          </cell>
          <cell r="C1854" t="str">
            <v>Fertige Erz</v>
          </cell>
          <cell r="D1854" t="str">
            <v>RH32</v>
          </cell>
          <cell r="E1854" t="str">
            <v>00719874</v>
          </cell>
          <cell r="G1854" t="str">
            <v>ADIMOLL BO</v>
          </cell>
          <cell r="H1854" t="str">
            <v>RB00000515</v>
          </cell>
          <cell r="I1854" t="str">
            <v>2251</v>
          </cell>
          <cell r="J1854">
            <v>320</v>
          </cell>
          <cell r="K1854" t="str">
            <v>KG</v>
          </cell>
          <cell r="L1854">
            <v>604.29</v>
          </cell>
          <cell r="M1854" t="str">
            <v>EUR</v>
          </cell>
          <cell r="N1854">
            <v>830.02</v>
          </cell>
          <cell r="P1854">
            <v>681.92</v>
          </cell>
          <cell r="Q1854">
            <v>681.92</v>
          </cell>
          <cell r="R1854">
            <v>-77.63</v>
          </cell>
          <cell r="S1854">
            <v>-77.63</v>
          </cell>
          <cell r="T1854">
            <v>0</v>
          </cell>
        </row>
        <row r="1855">
          <cell r="B1855">
            <v>1120000</v>
          </cell>
          <cell r="C1855" t="str">
            <v>Fertige Erz</v>
          </cell>
          <cell r="D1855" t="str">
            <v>RH32</v>
          </cell>
          <cell r="E1855" t="str">
            <v>00719564</v>
          </cell>
          <cell r="G1855" t="str">
            <v>TRIACETIN</v>
          </cell>
          <cell r="H1855" t="str">
            <v>RB00000515</v>
          </cell>
          <cell r="I1855" t="str">
            <v>2251</v>
          </cell>
          <cell r="J1855">
            <v>38236.800000000003</v>
          </cell>
          <cell r="K1855" t="str">
            <v>KG</v>
          </cell>
          <cell r="L1855">
            <v>51409.37</v>
          </cell>
          <cell r="M1855" t="str">
            <v>EUR</v>
          </cell>
          <cell r="N1855">
            <v>49799.61</v>
          </cell>
          <cell r="P1855">
            <v>56758.71</v>
          </cell>
          <cell r="Q1855">
            <v>49799.61</v>
          </cell>
          <cell r="R1855">
            <v>1609.76</v>
          </cell>
          <cell r="S1855">
            <v>-5349.34</v>
          </cell>
          <cell r="T1855">
            <v>6959.1</v>
          </cell>
        </row>
        <row r="1856">
          <cell r="B1856">
            <v>1120000</v>
          </cell>
          <cell r="C1856" t="str">
            <v>Fertige Erz</v>
          </cell>
          <cell r="D1856" t="str">
            <v>RH32</v>
          </cell>
          <cell r="E1856" t="str">
            <v>00692194</v>
          </cell>
          <cell r="G1856" t="str">
            <v>TRIACETIN</v>
          </cell>
          <cell r="H1856" t="str">
            <v>RB00000515</v>
          </cell>
          <cell r="I1856" t="str">
            <v>2251</v>
          </cell>
          <cell r="J1856">
            <v>95040</v>
          </cell>
          <cell r="K1856" t="str">
            <v>KG</v>
          </cell>
          <cell r="L1856">
            <v>135850.17000000001</v>
          </cell>
          <cell r="M1856" t="str">
            <v>EUR</v>
          </cell>
          <cell r="N1856">
            <v>130908.1</v>
          </cell>
          <cell r="P1856">
            <v>151389.22</v>
          </cell>
          <cell r="Q1856">
            <v>130908.1</v>
          </cell>
          <cell r="R1856">
            <v>4942.07</v>
          </cell>
          <cell r="S1856">
            <v>-15539.05</v>
          </cell>
          <cell r="T1856">
            <v>20481.12</v>
          </cell>
        </row>
        <row r="1857">
          <cell r="B1857">
            <v>1120000</v>
          </cell>
          <cell r="C1857" t="str">
            <v>Fertige Erz</v>
          </cell>
          <cell r="D1857" t="str">
            <v>RH32</v>
          </cell>
          <cell r="E1857" t="str">
            <v>00464430</v>
          </cell>
          <cell r="G1857" t="str">
            <v>Maleinsäuredimethyle</v>
          </cell>
          <cell r="H1857" t="str">
            <v>RB00000515</v>
          </cell>
          <cell r="I1857" t="str">
            <v>2251</v>
          </cell>
          <cell r="J1857">
            <v>745</v>
          </cell>
          <cell r="K1857" t="str">
            <v>KG</v>
          </cell>
          <cell r="L1857">
            <v>1995.41</v>
          </cell>
          <cell r="M1857" t="str">
            <v>EUR</v>
          </cell>
          <cell r="N1857">
            <v>1995.41</v>
          </cell>
          <cell r="P1857">
            <v>1995.41</v>
          </cell>
          <cell r="Q1857">
            <v>1995.41</v>
          </cell>
          <cell r="R1857">
            <v>0</v>
          </cell>
          <cell r="S1857">
            <v>0</v>
          </cell>
          <cell r="T1857">
            <v>0</v>
          </cell>
        </row>
        <row r="1858">
          <cell r="B1858">
            <v>1120000</v>
          </cell>
          <cell r="C1858" t="str">
            <v>Fertige Erz</v>
          </cell>
          <cell r="D1858" t="str">
            <v>RHRK</v>
          </cell>
          <cell r="E1858" t="str">
            <v>00453404</v>
          </cell>
          <cell r="G1858" t="str">
            <v>MESAMOLL II</v>
          </cell>
          <cell r="H1858" t="str">
            <v>RB00000515</v>
          </cell>
          <cell r="I1858" t="str">
            <v>2251</v>
          </cell>
          <cell r="J1858">
            <v>132790</v>
          </cell>
          <cell r="K1858" t="str">
            <v>KG</v>
          </cell>
          <cell r="L1858">
            <v>156917.94</v>
          </cell>
          <cell r="M1858" t="str">
            <v>EUR</v>
          </cell>
          <cell r="N1858">
            <v>196940.85</v>
          </cell>
          <cell r="P1858">
            <v>196940.85</v>
          </cell>
          <cell r="Q1858">
            <v>196940.85</v>
          </cell>
          <cell r="R1858">
            <v>-40022.910000000003</v>
          </cell>
          <cell r="S1858">
            <v>-40022.910000000003</v>
          </cell>
          <cell r="T1858">
            <v>0</v>
          </cell>
        </row>
        <row r="1859">
          <cell r="B1859">
            <v>1120000</v>
          </cell>
          <cell r="C1859" t="str">
            <v>Fertige Erz</v>
          </cell>
          <cell r="D1859" t="str">
            <v>RH32</v>
          </cell>
          <cell r="E1859" t="str">
            <v>00402427</v>
          </cell>
          <cell r="G1859" t="str">
            <v>ULTRAMOLL M</v>
          </cell>
          <cell r="H1859" t="str">
            <v>RB00000515</v>
          </cell>
          <cell r="I1859" t="str">
            <v>2251</v>
          </cell>
          <cell r="J1859">
            <v>7840</v>
          </cell>
          <cell r="K1859" t="str">
            <v>KG</v>
          </cell>
          <cell r="L1859">
            <v>11878.38</v>
          </cell>
          <cell r="M1859" t="str">
            <v>EUR</v>
          </cell>
          <cell r="N1859">
            <v>11878.38</v>
          </cell>
          <cell r="P1859">
            <v>11878.38</v>
          </cell>
          <cell r="Q1859">
            <v>11878.38</v>
          </cell>
          <cell r="R1859">
            <v>0</v>
          </cell>
          <cell r="S1859">
            <v>0</v>
          </cell>
          <cell r="T1859">
            <v>0</v>
          </cell>
        </row>
        <row r="1860">
          <cell r="B1860">
            <v>1120000</v>
          </cell>
          <cell r="C1860" t="str">
            <v>Fertige Erz</v>
          </cell>
          <cell r="D1860" t="str">
            <v>RH32</v>
          </cell>
          <cell r="E1860" t="str">
            <v>00402400</v>
          </cell>
          <cell r="G1860" t="str">
            <v>ULTRAMOLL III</v>
          </cell>
          <cell r="H1860" t="str">
            <v>RB00000515</v>
          </cell>
          <cell r="I1860" t="str">
            <v>2251</v>
          </cell>
          <cell r="J1860">
            <v>31732</v>
          </cell>
          <cell r="K1860" t="str">
            <v>KG</v>
          </cell>
          <cell r="L1860">
            <v>58402.75</v>
          </cell>
          <cell r="M1860" t="str">
            <v>EUR</v>
          </cell>
          <cell r="N1860">
            <v>61963.08</v>
          </cell>
          <cell r="P1860">
            <v>61963.08</v>
          </cell>
          <cell r="Q1860">
            <v>61963.08</v>
          </cell>
          <cell r="R1860">
            <v>-3560.33</v>
          </cell>
          <cell r="S1860">
            <v>-3560.33</v>
          </cell>
          <cell r="T1860">
            <v>0</v>
          </cell>
        </row>
        <row r="1861">
          <cell r="B1861">
            <v>1120000</v>
          </cell>
          <cell r="C1861" t="str">
            <v>Fertige Erz</v>
          </cell>
          <cell r="D1861" t="str">
            <v>RHRK</v>
          </cell>
          <cell r="E1861" t="str">
            <v>00402133</v>
          </cell>
          <cell r="G1861" t="str">
            <v>MESAMOLL</v>
          </cell>
          <cell r="H1861" t="str">
            <v>RB00000515</v>
          </cell>
          <cell r="I1861" t="str">
            <v>2251</v>
          </cell>
          <cell r="J1861">
            <v>791890</v>
          </cell>
          <cell r="K1861" t="str">
            <v>KG</v>
          </cell>
          <cell r="L1861">
            <v>900854.05</v>
          </cell>
          <cell r="M1861" t="str">
            <v>EUR</v>
          </cell>
          <cell r="N1861">
            <v>1139371.33</v>
          </cell>
          <cell r="P1861">
            <v>1139371.33</v>
          </cell>
          <cell r="Q1861">
            <v>1139371.33</v>
          </cell>
          <cell r="R1861">
            <v>-238517.28</v>
          </cell>
          <cell r="S1861">
            <v>-238517.28</v>
          </cell>
          <cell r="T1861">
            <v>0</v>
          </cell>
        </row>
        <row r="1862">
          <cell r="B1862">
            <v>1120000</v>
          </cell>
          <cell r="C1862" t="str">
            <v>Fertige Erz</v>
          </cell>
          <cell r="D1862" t="str">
            <v>RH32</v>
          </cell>
          <cell r="E1862" t="str">
            <v>00402079</v>
          </cell>
          <cell r="G1862" t="str">
            <v>ADIMOLL DO</v>
          </cell>
          <cell r="H1862" t="str">
            <v>RB00000515</v>
          </cell>
          <cell r="I1862" t="str">
            <v>2251</v>
          </cell>
          <cell r="J1862">
            <v>2856</v>
          </cell>
          <cell r="K1862" t="str">
            <v>KG</v>
          </cell>
          <cell r="L1862">
            <v>3769.92</v>
          </cell>
          <cell r="M1862" t="str">
            <v>EUR</v>
          </cell>
          <cell r="N1862">
            <v>3769.92</v>
          </cell>
          <cell r="P1862">
            <v>3769.92</v>
          </cell>
          <cell r="Q1862">
            <v>3769.92</v>
          </cell>
          <cell r="R1862">
            <v>0</v>
          </cell>
          <cell r="S1862">
            <v>0</v>
          </cell>
          <cell r="T1862">
            <v>0</v>
          </cell>
        </row>
        <row r="1863">
          <cell r="B1863">
            <v>1120000</v>
          </cell>
          <cell r="C1863" t="str">
            <v>Fertige Erz</v>
          </cell>
          <cell r="D1863" t="str">
            <v>RH32</v>
          </cell>
          <cell r="E1863" t="str">
            <v>00401951</v>
          </cell>
          <cell r="G1863" t="str">
            <v>ADIMOLL DB</v>
          </cell>
          <cell r="H1863" t="str">
            <v>RB00000515</v>
          </cell>
          <cell r="I1863" t="str">
            <v>2251</v>
          </cell>
          <cell r="J1863">
            <v>25521</v>
          </cell>
          <cell r="K1863" t="str">
            <v>KG</v>
          </cell>
          <cell r="L1863">
            <v>54043.27</v>
          </cell>
          <cell r="M1863" t="str">
            <v>EUR</v>
          </cell>
          <cell r="N1863">
            <v>58958.61</v>
          </cell>
          <cell r="P1863">
            <v>58958.61</v>
          </cell>
          <cell r="Q1863">
            <v>58958.61</v>
          </cell>
          <cell r="R1863">
            <v>-4915.34</v>
          </cell>
          <cell r="S1863">
            <v>-4915.34</v>
          </cell>
          <cell r="T1863">
            <v>0</v>
          </cell>
        </row>
        <row r="1864">
          <cell r="B1864">
            <v>1120000</v>
          </cell>
          <cell r="C1864" t="str">
            <v>Fertige Erz</v>
          </cell>
          <cell r="D1864" t="str">
            <v>RH32</v>
          </cell>
          <cell r="E1864" t="str">
            <v>00401781</v>
          </cell>
          <cell r="G1864" t="str">
            <v>ADIMOLL BO</v>
          </cell>
          <cell r="H1864" t="str">
            <v>RB00000515</v>
          </cell>
          <cell r="I1864" t="str">
            <v>2251</v>
          </cell>
          <cell r="J1864">
            <v>20555</v>
          </cell>
          <cell r="K1864" t="str">
            <v>KG</v>
          </cell>
          <cell r="L1864">
            <v>38803.72</v>
          </cell>
          <cell r="M1864" t="str">
            <v>EUR</v>
          </cell>
          <cell r="N1864">
            <v>43599.21</v>
          </cell>
          <cell r="P1864">
            <v>43599.21</v>
          </cell>
          <cell r="Q1864">
            <v>43599.21</v>
          </cell>
          <cell r="R1864">
            <v>-4795.49</v>
          </cell>
          <cell r="S1864">
            <v>-4795.49</v>
          </cell>
          <cell r="T1864">
            <v>0</v>
          </cell>
        </row>
        <row r="1865">
          <cell r="B1865">
            <v>1120000</v>
          </cell>
          <cell r="C1865" t="str">
            <v>Fertige Erz</v>
          </cell>
          <cell r="D1865" t="str">
            <v>RHRK</v>
          </cell>
          <cell r="E1865" t="str">
            <v>00273213</v>
          </cell>
          <cell r="G1865" t="str">
            <v>MESAMOLL</v>
          </cell>
          <cell r="H1865" t="str">
            <v>RB00000515</v>
          </cell>
          <cell r="I1865" t="str">
            <v>2251</v>
          </cell>
          <cell r="J1865">
            <v>23000</v>
          </cell>
          <cell r="K1865" t="str">
            <v>KG</v>
          </cell>
          <cell r="L1865">
            <v>28540.7</v>
          </cell>
          <cell r="M1865" t="str">
            <v>EUR</v>
          </cell>
          <cell r="N1865">
            <v>32998.1</v>
          </cell>
          <cell r="P1865">
            <v>35512</v>
          </cell>
          <cell r="Q1865">
            <v>32998.1</v>
          </cell>
          <cell r="R1865">
            <v>-4457.3999999999996</v>
          </cell>
          <cell r="S1865">
            <v>-6971.3</v>
          </cell>
          <cell r="T1865">
            <v>2513.9</v>
          </cell>
        </row>
        <row r="1866">
          <cell r="B1866">
            <v>1120000</v>
          </cell>
          <cell r="C1866" t="str">
            <v>Fertige Erz</v>
          </cell>
          <cell r="D1866" t="str">
            <v>RH32</v>
          </cell>
          <cell r="E1866" t="str">
            <v>00243752</v>
          </cell>
          <cell r="G1866" t="str">
            <v>TRIACETIN</v>
          </cell>
          <cell r="H1866" t="str">
            <v>RB00000515</v>
          </cell>
          <cell r="I1866" t="str">
            <v>2251</v>
          </cell>
          <cell r="J1866">
            <v>96796</v>
          </cell>
          <cell r="K1866" t="str">
            <v>KG</v>
          </cell>
          <cell r="L1866">
            <v>130103.5</v>
          </cell>
          <cell r="M1866" t="str">
            <v>EUR</v>
          </cell>
          <cell r="N1866">
            <v>142919.29</v>
          </cell>
          <cell r="P1866">
            <v>142919.29</v>
          </cell>
          <cell r="Q1866">
            <v>142919.29</v>
          </cell>
          <cell r="R1866">
            <v>-12815.79</v>
          </cell>
          <cell r="S1866">
            <v>-12815.79</v>
          </cell>
          <cell r="T1866">
            <v>0</v>
          </cell>
        </row>
        <row r="1867">
          <cell r="B1867">
            <v>1120000</v>
          </cell>
          <cell r="C1867" t="str">
            <v>Fertige Erz</v>
          </cell>
          <cell r="D1867" t="str">
            <v>RHAJ</v>
          </cell>
          <cell r="E1867" t="str">
            <v>56574771</v>
          </cell>
          <cell r="G1867" t="str">
            <v>LEWATIT MP 62</v>
          </cell>
          <cell r="H1867" t="str">
            <v>RB00000695</v>
          </cell>
          <cell r="I1867" t="str">
            <v>2255</v>
          </cell>
          <cell r="J1867">
            <v>11000</v>
          </cell>
          <cell r="K1867" t="str">
            <v>L</v>
          </cell>
          <cell r="L1867">
            <v>27438.400000000001</v>
          </cell>
          <cell r="M1867" t="str">
            <v>EUR</v>
          </cell>
          <cell r="N1867">
            <v>64275.199999999997</v>
          </cell>
          <cell r="P1867">
            <v>28726.5</v>
          </cell>
          <cell r="Q1867">
            <v>28726.5</v>
          </cell>
          <cell r="R1867">
            <v>-1288.0999999999999</v>
          </cell>
          <cell r="S1867">
            <v>-1288.0999999999999</v>
          </cell>
          <cell r="T1867">
            <v>0</v>
          </cell>
        </row>
        <row r="1868">
          <cell r="B1868">
            <v>1120000</v>
          </cell>
          <cell r="C1868" t="str">
            <v>Fertige Erz</v>
          </cell>
          <cell r="D1868" t="str">
            <v>RHAJ</v>
          </cell>
          <cell r="E1868" t="str">
            <v>56506253</v>
          </cell>
          <cell r="G1868" t="str">
            <v>LEWATIT K 1221 N</v>
          </cell>
          <cell r="H1868" t="str">
            <v>RB00000695</v>
          </cell>
          <cell r="I1868" t="str">
            <v>2255</v>
          </cell>
          <cell r="J1868">
            <v>46000</v>
          </cell>
          <cell r="K1868" t="str">
            <v>L</v>
          </cell>
          <cell r="L1868">
            <v>28901.8</v>
          </cell>
          <cell r="M1868" t="str">
            <v>EUR</v>
          </cell>
          <cell r="N1868">
            <v>42826</v>
          </cell>
          <cell r="P1868">
            <v>31109.8</v>
          </cell>
          <cell r="Q1868">
            <v>31109.8</v>
          </cell>
          <cell r="R1868">
            <v>-2208</v>
          </cell>
          <cell r="S1868">
            <v>-2208</v>
          </cell>
          <cell r="T1868">
            <v>0</v>
          </cell>
        </row>
        <row r="1869">
          <cell r="B1869">
            <v>1120000</v>
          </cell>
          <cell r="C1869" t="str">
            <v>Fertige Erz</v>
          </cell>
          <cell r="D1869" t="str">
            <v>RHAJ</v>
          </cell>
          <cell r="E1869" t="str">
            <v>56500905</v>
          </cell>
          <cell r="G1869" t="str">
            <v>LEWATIT MonoPlus MP8</v>
          </cell>
          <cell r="H1869" t="str">
            <v>RB00000695</v>
          </cell>
          <cell r="I1869" t="str">
            <v>2255</v>
          </cell>
          <cell r="J1869">
            <v>4000</v>
          </cell>
          <cell r="K1869" t="str">
            <v>L</v>
          </cell>
          <cell r="L1869">
            <v>11680</v>
          </cell>
          <cell r="M1869" t="str">
            <v>EUR</v>
          </cell>
          <cell r="N1869">
            <v>10388</v>
          </cell>
          <cell r="P1869">
            <v>10388</v>
          </cell>
          <cell r="Q1869">
            <v>10388</v>
          </cell>
          <cell r="R1869">
            <v>1292</v>
          </cell>
          <cell r="S1869">
            <v>1292</v>
          </cell>
          <cell r="T1869">
            <v>0</v>
          </cell>
        </row>
        <row r="1870">
          <cell r="B1870">
            <v>1120000</v>
          </cell>
          <cell r="C1870" t="str">
            <v>Fertige Erz</v>
          </cell>
          <cell r="D1870" t="str">
            <v>RHAJ</v>
          </cell>
          <cell r="E1870" t="str">
            <v>56500883</v>
          </cell>
          <cell r="G1870" t="str">
            <v>LEWATIT MonoPlus MP8</v>
          </cell>
          <cell r="H1870" t="str">
            <v>RB00000695</v>
          </cell>
          <cell r="I1870" t="str">
            <v>2255</v>
          </cell>
          <cell r="J1870">
            <v>8400</v>
          </cell>
          <cell r="K1870" t="str">
            <v>L</v>
          </cell>
          <cell r="L1870">
            <v>24610.32</v>
          </cell>
          <cell r="M1870" t="str">
            <v>EUR</v>
          </cell>
          <cell r="N1870">
            <v>21891.24</v>
          </cell>
          <cell r="P1870">
            <v>21891.24</v>
          </cell>
          <cell r="Q1870">
            <v>21891.24</v>
          </cell>
          <cell r="R1870">
            <v>2719.08</v>
          </cell>
          <cell r="S1870">
            <v>2719.08</v>
          </cell>
          <cell r="T1870">
            <v>0</v>
          </cell>
        </row>
        <row r="1871">
          <cell r="B1871">
            <v>1120000</v>
          </cell>
          <cell r="C1871" t="str">
            <v>Fertige Erz</v>
          </cell>
          <cell r="D1871" t="str">
            <v>RHYY</v>
          </cell>
          <cell r="E1871" t="str">
            <v>56500875</v>
          </cell>
          <cell r="G1871" t="str">
            <v>LEWATIT MonoPlus SP</v>
          </cell>
          <cell r="H1871" t="str">
            <v>RB00000695</v>
          </cell>
          <cell r="I1871" t="str">
            <v>2255</v>
          </cell>
          <cell r="J1871">
            <v>9800</v>
          </cell>
          <cell r="K1871" t="str">
            <v>L</v>
          </cell>
          <cell r="L1871">
            <v>12647.88</v>
          </cell>
          <cell r="M1871" t="str">
            <v>EUR</v>
          </cell>
          <cell r="N1871">
            <v>13152.58</v>
          </cell>
          <cell r="P1871">
            <v>13152.58</v>
          </cell>
          <cell r="Q1871">
            <v>13152.58</v>
          </cell>
          <cell r="R1871">
            <v>-504.7</v>
          </cell>
          <cell r="S1871">
            <v>-504.7</v>
          </cell>
          <cell r="T1871">
            <v>0</v>
          </cell>
        </row>
        <row r="1872">
          <cell r="B1872">
            <v>1120000</v>
          </cell>
          <cell r="C1872" t="str">
            <v>Fertige Erz</v>
          </cell>
          <cell r="D1872" t="str">
            <v>RHAJ</v>
          </cell>
          <cell r="E1872" t="str">
            <v>56500859</v>
          </cell>
          <cell r="G1872" t="str">
            <v>LEWATIT MonoPlus S 2</v>
          </cell>
          <cell r="H1872" t="str">
            <v>RB00000695</v>
          </cell>
          <cell r="I1872" t="str">
            <v>2255</v>
          </cell>
          <cell r="J1872">
            <v>28700</v>
          </cell>
          <cell r="K1872" t="str">
            <v>L</v>
          </cell>
          <cell r="L1872">
            <v>35585.129999999997</v>
          </cell>
          <cell r="M1872" t="str">
            <v>EUR</v>
          </cell>
          <cell r="N1872">
            <v>50107.33</v>
          </cell>
          <cell r="P1872">
            <v>38262.839999999997</v>
          </cell>
          <cell r="Q1872">
            <v>38262.839999999997</v>
          </cell>
          <cell r="R1872">
            <v>-2677.71</v>
          </cell>
          <cell r="S1872">
            <v>-2677.71</v>
          </cell>
          <cell r="T1872">
            <v>0</v>
          </cell>
        </row>
        <row r="1873">
          <cell r="B1873">
            <v>1120000</v>
          </cell>
          <cell r="C1873" t="str">
            <v>Fertige Erz</v>
          </cell>
          <cell r="D1873" t="str">
            <v>RHAJ</v>
          </cell>
          <cell r="E1873" t="str">
            <v>56500840</v>
          </cell>
          <cell r="G1873" t="str">
            <v>LEWATIT MonoPlus M80</v>
          </cell>
          <cell r="H1873" t="str">
            <v>RB00000695</v>
          </cell>
          <cell r="I1873" t="str">
            <v>2255</v>
          </cell>
          <cell r="J1873">
            <v>9100</v>
          </cell>
          <cell r="K1873" t="str">
            <v>L</v>
          </cell>
          <cell r="L1873">
            <v>27229.93</v>
          </cell>
          <cell r="M1873" t="str">
            <v>EUR</v>
          </cell>
          <cell r="N1873">
            <v>30095.52</v>
          </cell>
          <cell r="P1873">
            <v>26954.2</v>
          </cell>
          <cell r="Q1873">
            <v>26954.2</v>
          </cell>
          <cell r="R1873">
            <v>275.73</v>
          </cell>
          <cell r="S1873">
            <v>275.73</v>
          </cell>
          <cell r="T1873">
            <v>0</v>
          </cell>
        </row>
        <row r="1874">
          <cell r="B1874">
            <v>1120000</v>
          </cell>
          <cell r="C1874" t="str">
            <v>Fertige Erz</v>
          </cell>
          <cell r="D1874" t="str">
            <v>RHAJ</v>
          </cell>
          <cell r="E1874" t="str">
            <v>56500832</v>
          </cell>
          <cell r="G1874" t="str">
            <v>LEWATIT MonoPlus SM</v>
          </cell>
          <cell r="H1874" t="str">
            <v>RB00000695</v>
          </cell>
          <cell r="I1874" t="str">
            <v>2255</v>
          </cell>
          <cell r="J1874">
            <v>9750</v>
          </cell>
          <cell r="K1874" t="str">
            <v>L</v>
          </cell>
          <cell r="L1874">
            <v>228363.53</v>
          </cell>
          <cell r="M1874" t="str">
            <v>EUR</v>
          </cell>
          <cell r="N1874">
            <v>277342.65000000002</v>
          </cell>
          <cell r="P1874">
            <v>221858.32</v>
          </cell>
          <cell r="Q1874">
            <v>221858.32</v>
          </cell>
          <cell r="R1874">
            <v>6505.21</v>
          </cell>
          <cell r="S1874">
            <v>6505.21</v>
          </cell>
          <cell r="T1874">
            <v>0</v>
          </cell>
        </row>
        <row r="1875">
          <cell r="B1875">
            <v>1120000</v>
          </cell>
          <cell r="C1875" t="str">
            <v>Fertige Erz</v>
          </cell>
          <cell r="D1875" t="str">
            <v>RHAJ</v>
          </cell>
          <cell r="E1875" t="str">
            <v>56500697</v>
          </cell>
          <cell r="G1875" t="str">
            <v>LEWATIT MonoPlus M S</v>
          </cell>
          <cell r="H1875" t="str">
            <v>RB00000695</v>
          </cell>
          <cell r="I1875" t="str">
            <v>2255</v>
          </cell>
          <cell r="J1875">
            <v>21000</v>
          </cell>
          <cell r="K1875" t="str">
            <v>L</v>
          </cell>
          <cell r="L1875">
            <v>44837.1</v>
          </cell>
          <cell r="M1875" t="str">
            <v>EUR</v>
          </cell>
          <cell r="N1875">
            <v>49612.5</v>
          </cell>
          <cell r="P1875">
            <v>49612.5</v>
          </cell>
          <cell r="Q1875">
            <v>49612.5</v>
          </cell>
          <cell r="R1875">
            <v>-4775.3999999999996</v>
          </cell>
          <cell r="S1875">
            <v>-4775.3999999999996</v>
          </cell>
          <cell r="T1875">
            <v>0</v>
          </cell>
        </row>
        <row r="1876">
          <cell r="B1876">
            <v>1120000</v>
          </cell>
          <cell r="C1876" t="str">
            <v>Fertige Erz</v>
          </cell>
          <cell r="D1876" t="str">
            <v>RHYY</v>
          </cell>
          <cell r="E1876" t="str">
            <v>56496533</v>
          </cell>
          <cell r="G1876" t="str">
            <v>LEWATIT MonoPlus MK</v>
          </cell>
          <cell r="H1876" t="str">
            <v>RB00000695</v>
          </cell>
          <cell r="I1876" t="str">
            <v>2255</v>
          </cell>
          <cell r="J1876">
            <v>19325</v>
          </cell>
          <cell r="K1876" t="str">
            <v>L</v>
          </cell>
          <cell r="L1876">
            <v>147343.47</v>
          </cell>
          <cell r="M1876" t="str">
            <v>EUR</v>
          </cell>
          <cell r="N1876">
            <v>223972.89</v>
          </cell>
          <cell r="P1876">
            <v>137176.57999999999</v>
          </cell>
          <cell r="Q1876">
            <v>137176.57999999999</v>
          </cell>
          <cell r="R1876">
            <v>10166.89</v>
          </cell>
          <cell r="S1876">
            <v>10166.89</v>
          </cell>
          <cell r="T1876">
            <v>0</v>
          </cell>
        </row>
        <row r="1877">
          <cell r="B1877">
            <v>1120000</v>
          </cell>
          <cell r="C1877" t="str">
            <v>Fertige Erz</v>
          </cell>
          <cell r="D1877" t="str">
            <v>RHAJ</v>
          </cell>
          <cell r="E1877" t="str">
            <v>56485493</v>
          </cell>
          <cell r="G1877" t="str">
            <v>LEWATIT MonoPlus MP</v>
          </cell>
          <cell r="H1877" t="str">
            <v>RB00000695</v>
          </cell>
          <cell r="I1877" t="str">
            <v>2255</v>
          </cell>
          <cell r="J1877">
            <v>24000</v>
          </cell>
          <cell r="K1877" t="str">
            <v>L</v>
          </cell>
          <cell r="L1877">
            <v>63530.400000000001</v>
          </cell>
          <cell r="M1877" t="str">
            <v>EUR</v>
          </cell>
          <cell r="N1877">
            <v>62959.199999999997</v>
          </cell>
          <cell r="P1877">
            <v>56292</v>
          </cell>
          <cell r="Q1877">
            <v>56292</v>
          </cell>
          <cell r="R1877">
            <v>7238.4</v>
          </cell>
          <cell r="S1877">
            <v>7238.4</v>
          </cell>
          <cell r="T1877">
            <v>0</v>
          </cell>
        </row>
        <row r="1878">
          <cell r="B1878">
            <v>1120000</v>
          </cell>
          <cell r="C1878" t="str">
            <v>Fertige Erz</v>
          </cell>
          <cell r="D1878" t="str">
            <v>RHAJ</v>
          </cell>
          <cell r="E1878" t="str">
            <v>56482826</v>
          </cell>
          <cell r="G1878" t="str">
            <v>LEWATIT MonoPlus SM</v>
          </cell>
          <cell r="H1878" t="str">
            <v>RB00000695</v>
          </cell>
          <cell r="I1878" t="str">
            <v>2255</v>
          </cell>
          <cell r="J1878">
            <v>2950</v>
          </cell>
          <cell r="K1878" t="str">
            <v>L</v>
          </cell>
          <cell r="L1878">
            <v>7887.12</v>
          </cell>
          <cell r="M1878" t="str">
            <v>EUR</v>
          </cell>
          <cell r="N1878">
            <v>7348.15</v>
          </cell>
          <cell r="P1878">
            <v>7964.41</v>
          </cell>
          <cell r="Q1878">
            <v>7348.15</v>
          </cell>
          <cell r="R1878">
            <v>538.97</v>
          </cell>
          <cell r="S1878">
            <v>-77.290000000000006</v>
          </cell>
          <cell r="T1878">
            <v>616.26</v>
          </cell>
        </row>
        <row r="1879">
          <cell r="B1879">
            <v>1120000</v>
          </cell>
          <cell r="C1879" t="str">
            <v>Fertige Erz</v>
          </cell>
          <cell r="D1879" t="str">
            <v>RHAJ</v>
          </cell>
          <cell r="E1879" t="str">
            <v>56481269</v>
          </cell>
          <cell r="G1879" t="str">
            <v>LEWATIT MonoPlus M 5</v>
          </cell>
          <cell r="H1879" t="str">
            <v>RB00000695</v>
          </cell>
          <cell r="I1879" t="str">
            <v>2255</v>
          </cell>
          <cell r="J1879">
            <v>1000</v>
          </cell>
          <cell r="K1879" t="str">
            <v>L</v>
          </cell>
          <cell r="L1879">
            <v>2375.9</v>
          </cell>
          <cell r="M1879" t="str">
            <v>EUR</v>
          </cell>
          <cell r="N1879">
            <v>2450.1999999999998</v>
          </cell>
          <cell r="P1879">
            <v>2450.1999999999998</v>
          </cell>
          <cell r="Q1879">
            <v>2450.1999999999998</v>
          </cell>
          <cell r="R1879">
            <v>-74.3</v>
          </cell>
          <cell r="S1879">
            <v>-74.3</v>
          </cell>
          <cell r="T1879">
            <v>0</v>
          </cell>
        </row>
        <row r="1880">
          <cell r="B1880">
            <v>1120000</v>
          </cell>
          <cell r="C1880" t="str">
            <v>Fertige Erz</v>
          </cell>
          <cell r="D1880" t="str">
            <v>RHYY</v>
          </cell>
          <cell r="E1880" t="str">
            <v>56465980</v>
          </cell>
          <cell r="G1880" t="str">
            <v>LEWATIT MonoPlus SR</v>
          </cell>
          <cell r="H1880" t="str">
            <v>RB00000695</v>
          </cell>
          <cell r="I1880" t="str">
            <v>2255</v>
          </cell>
          <cell r="J1880">
            <v>10850</v>
          </cell>
          <cell r="K1880" t="str">
            <v>L</v>
          </cell>
          <cell r="L1880">
            <v>36147.86</v>
          </cell>
          <cell r="M1880" t="str">
            <v>EUR</v>
          </cell>
          <cell r="N1880">
            <v>56439.53</v>
          </cell>
          <cell r="P1880">
            <v>35593.43</v>
          </cell>
          <cell r="Q1880">
            <v>35593.43</v>
          </cell>
          <cell r="R1880">
            <v>554.42999999999995</v>
          </cell>
          <cell r="S1880">
            <v>554.42999999999995</v>
          </cell>
          <cell r="T1880">
            <v>0</v>
          </cell>
        </row>
        <row r="1881">
          <cell r="B1881">
            <v>1120000</v>
          </cell>
          <cell r="C1881" t="str">
            <v>Fertige Erz</v>
          </cell>
          <cell r="D1881" t="str">
            <v>RHAJ</v>
          </cell>
          <cell r="E1881" t="str">
            <v>56454660</v>
          </cell>
          <cell r="G1881" t="str">
            <v>LEWAPOL 12/35</v>
          </cell>
          <cell r="H1881" t="str">
            <v>RB00000695</v>
          </cell>
          <cell r="I1881" t="str">
            <v>2255</v>
          </cell>
          <cell r="J1881">
            <v>400</v>
          </cell>
          <cell r="K1881" t="str">
            <v>L</v>
          </cell>
          <cell r="L1881">
            <v>1234.68</v>
          </cell>
          <cell r="M1881" t="str">
            <v>EUR</v>
          </cell>
          <cell r="N1881">
            <v>1259.8</v>
          </cell>
          <cell r="P1881">
            <v>1259.8</v>
          </cell>
          <cell r="Q1881">
            <v>1259.8</v>
          </cell>
          <cell r="R1881">
            <v>-25.12</v>
          </cell>
          <cell r="S1881">
            <v>-25.12</v>
          </cell>
          <cell r="T1881">
            <v>0</v>
          </cell>
        </row>
        <row r="1882">
          <cell r="B1882">
            <v>1120000</v>
          </cell>
          <cell r="C1882" t="str">
            <v>Fertige Erz</v>
          </cell>
          <cell r="D1882" t="str">
            <v>RHAJ</v>
          </cell>
          <cell r="E1882" t="str">
            <v>56425474</v>
          </cell>
          <cell r="G1882" t="str">
            <v>AMMONIAKWASSER 20-23</v>
          </cell>
          <cell r="H1882" t="str">
            <v>RB00000695</v>
          </cell>
          <cell r="I1882" t="str">
            <v>2255</v>
          </cell>
          <cell r="J1882">
            <v>37480</v>
          </cell>
          <cell r="K1882" t="str">
            <v>KG</v>
          </cell>
          <cell r="L1882">
            <v>978.23</v>
          </cell>
          <cell r="M1882" t="str">
            <v>EUR</v>
          </cell>
          <cell r="N1882">
            <v>978.23</v>
          </cell>
          <cell r="P1882">
            <v>978.23</v>
          </cell>
          <cell r="Q1882">
            <v>978.23</v>
          </cell>
          <cell r="R1882">
            <v>0</v>
          </cell>
          <cell r="S1882">
            <v>0</v>
          </cell>
          <cell r="T1882">
            <v>0</v>
          </cell>
        </row>
        <row r="1883">
          <cell r="B1883">
            <v>1120000</v>
          </cell>
          <cell r="C1883" t="str">
            <v>Fertige Erz</v>
          </cell>
          <cell r="D1883" t="str">
            <v>RHYY</v>
          </cell>
          <cell r="E1883" t="str">
            <v>56373962</v>
          </cell>
          <cell r="G1883" t="str">
            <v>LEWATIT GF 404</v>
          </cell>
          <cell r="H1883" t="str">
            <v>RB00000695</v>
          </cell>
          <cell r="I1883" t="str">
            <v>2255</v>
          </cell>
          <cell r="J1883">
            <v>475</v>
          </cell>
          <cell r="K1883" t="str">
            <v>L</v>
          </cell>
          <cell r="L1883">
            <v>613.22</v>
          </cell>
          <cell r="M1883" t="str">
            <v>EUR</v>
          </cell>
          <cell r="N1883">
            <v>172.14</v>
          </cell>
          <cell r="P1883">
            <v>638.69000000000005</v>
          </cell>
          <cell r="Q1883">
            <v>172.14</v>
          </cell>
          <cell r="R1883">
            <v>441.08</v>
          </cell>
          <cell r="S1883">
            <v>-25.47</v>
          </cell>
          <cell r="T1883">
            <v>466.55</v>
          </cell>
        </row>
        <row r="1884">
          <cell r="B1884">
            <v>1120000</v>
          </cell>
          <cell r="C1884" t="str">
            <v>Fertige Erz</v>
          </cell>
          <cell r="D1884" t="str">
            <v>RHYY</v>
          </cell>
          <cell r="E1884" t="str">
            <v>56373857</v>
          </cell>
          <cell r="G1884" t="str">
            <v>LEWATIT GF 202</v>
          </cell>
          <cell r="H1884" t="str">
            <v>RB00000695</v>
          </cell>
          <cell r="I1884" t="str">
            <v>2255</v>
          </cell>
          <cell r="J1884">
            <v>1000</v>
          </cell>
          <cell r="K1884" t="str">
            <v>L</v>
          </cell>
          <cell r="L1884">
            <v>1339</v>
          </cell>
          <cell r="M1884" t="str">
            <v>EUR</v>
          </cell>
          <cell r="N1884">
            <v>6084</v>
          </cell>
          <cell r="P1884">
            <v>1392</v>
          </cell>
          <cell r="Q1884">
            <v>1392</v>
          </cell>
          <cell r="R1884">
            <v>-53</v>
          </cell>
          <cell r="S1884">
            <v>-53</v>
          </cell>
          <cell r="T1884">
            <v>0</v>
          </cell>
        </row>
        <row r="1885">
          <cell r="B1885">
            <v>1120000</v>
          </cell>
          <cell r="C1885" t="str">
            <v>Fertige Erz</v>
          </cell>
          <cell r="D1885" t="str">
            <v>RHYY</v>
          </cell>
          <cell r="E1885" t="str">
            <v>56373830</v>
          </cell>
          <cell r="G1885" t="str">
            <v>LEWATIT GF 202</v>
          </cell>
          <cell r="H1885" t="str">
            <v>RB00000695</v>
          </cell>
          <cell r="I1885" t="str">
            <v>2255</v>
          </cell>
          <cell r="J1885">
            <v>12525</v>
          </cell>
          <cell r="K1885" t="str">
            <v>L</v>
          </cell>
          <cell r="L1885">
            <v>16852.39</v>
          </cell>
          <cell r="M1885" t="str">
            <v>EUR</v>
          </cell>
          <cell r="N1885">
            <v>50585.97</v>
          </cell>
          <cell r="P1885">
            <v>17558.8</v>
          </cell>
          <cell r="Q1885">
            <v>17558.8</v>
          </cell>
          <cell r="R1885">
            <v>-706.41</v>
          </cell>
          <cell r="S1885">
            <v>-706.41</v>
          </cell>
          <cell r="T1885">
            <v>0</v>
          </cell>
        </row>
        <row r="1886">
          <cell r="B1886">
            <v>1120000</v>
          </cell>
          <cell r="C1886" t="str">
            <v>Fertige Erz</v>
          </cell>
          <cell r="D1886" t="str">
            <v>RHAJ</v>
          </cell>
          <cell r="E1886" t="str">
            <v>56370416</v>
          </cell>
          <cell r="G1886" t="str">
            <v>LEWATIT GF 505</v>
          </cell>
          <cell r="H1886" t="str">
            <v>RB00000695</v>
          </cell>
          <cell r="I1886" t="str">
            <v>2255</v>
          </cell>
          <cell r="J1886">
            <v>1000</v>
          </cell>
          <cell r="K1886" t="str">
            <v>L</v>
          </cell>
          <cell r="L1886">
            <v>2083</v>
          </cell>
          <cell r="M1886" t="str">
            <v>EUR</v>
          </cell>
          <cell r="N1886">
            <v>2272.1</v>
          </cell>
          <cell r="P1886">
            <v>2272.1</v>
          </cell>
          <cell r="Q1886">
            <v>2272.1</v>
          </cell>
          <cell r="R1886">
            <v>-189.1</v>
          </cell>
          <cell r="S1886">
            <v>-189.1</v>
          </cell>
          <cell r="T1886">
            <v>0</v>
          </cell>
        </row>
        <row r="1887">
          <cell r="B1887">
            <v>1120000</v>
          </cell>
          <cell r="C1887" t="str">
            <v>Fertige Erz</v>
          </cell>
          <cell r="D1887" t="str">
            <v>RHAJ</v>
          </cell>
          <cell r="E1887" t="str">
            <v>56369663</v>
          </cell>
          <cell r="G1887" t="str">
            <v>LEWATIT GF 101</v>
          </cell>
          <cell r="H1887" t="str">
            <v>RB00000695</v>
          </cell>
          <cell r="I1887" t="str">
            <v>2255</v>
          </cell>
          <cell r="J1887">
            <v>4000</v>
          </cell>
          <cell r="K1887" t="str">
            <v>L</v>
          </cell>
          <cell r="L1887">
            <v>4239.6000000000004</v>
          </cell>
          <cell r="M1887" t="str">
            <v>EUR</v>
          </cell>
          <cell r="N1887">
            <v>14689.2</v>
          </cell>
          <cell r="P1887">
            <v>4744.8</v>
          </cell>
          <cell r="Q1887">
            <v>4744.8</v>
          </cell>
          <cell r="R1887">
            <v>-505.2</v>
          </cell>
          <cell r="S1887">
            <v>-505.2</v>
          </cell>
          <cell r="T1887">
            <v>0</v>
          </cell>
        </row>
        <row r="1888">
          <cell r="B1888">
            <v>1120000</v>
          </cell>
          <cell r="C1888" t="str">
            <v>Fertige Erz</v>
          </cell>
          <cell r="D1888" t="str">
            <v>RHAJ</v>
          </cell>
          <cell r="E1888" t="str">
            <v>56369566</v>
          </cell>
          <cell r="G1888" t="str">
            <v>LEWATIT GF 101</v>
          </cell>
          <cell r="H1888" t="str">
            <v>RB00000695</v>
          </cell>
          <cell r="I1888" t="str">
            <v>2255</v>
          </cell>
          <cell r="J1888">
            <v>17600</v>
          </cell>
          <cell r="K1888" t="str">
            <v>L</v>
          </cell>
          <cell r="L1888">
            <v>18798.57</v>
          </cell>
          <cell r="M1888" t="str">
            <v>EUR</v>
          </cell>
          <cell r="N1888">
            <v>40965.760000000002</v>
          </cell>
          <cell r="P1888">
            <v>21037.279999999999</v>
          </cell>
          <cell r="Q1888">
            <v>21037.279999999999</v>
          </cell>
          <cell r="R1888">
            <v>-2238.71</v>
          </cell>
          <cell r="S1888">
            <v>-2238.71</v>
          </cell>
          <cell r="T1888">
            <v>0</v>
          </cell>
        </row>
        <row r="1889">
          <cell r="B1889">
            <v>1120000</v>
          </cell>
          <cell r="C1889" t="str">
            <v>Fertige Erz</v>
          </cell>
          <cell r="D1889" t="str">
            <v>RHKF</v>
          </cell>
          <cell r="E1889" t="str">
            <v>56351616</v>
          </cell>
          <cell r="G1889" t="str">
            <v>LEWATIT S 6368 A</v>
          </cell>
          <cell r="H1889" t="str">
            <v>RB00000695</v>
          </cell>
          <cell r="I1889" t="str">
            <v>2255</v>
          </cell>
          <cell r="J1889">
            <v>25</v>
          </cell>
          <cell r="K1889" t="str">
            <v>L</v>
          </cell>
          <cell r="L1889">
            <v>52.48</v>
          </cell>
          <cell r="M1889" t="str">
            <v>EUR</v>
          </cell>
          <cell r="N1889">
            <v>41.57</v>
          </cell>
          <cell r="P1889">
            <v>53.48</v>
          </cell>
          <cell r="Q1889">
            <v>41.57</v>
          </cell>
          <cell r="R1889">
            <v>10.91</v>
          </cell>
          <cell r="S1889">
            <v>-1</v>
          </cell>
          <cell r="T1889">
            <v>11.91</v>
          </cell>
        </row>
        <row r="1890">
          <cell r="B1890">
            <v>1120000</v>
          </cell>
          <cell r="C1890" t="str">
            <v>Fertige Erz</v>
          </cell>
          <cell r="D1890" t="str">
            <v>RHYY</v>
          </cell>
          <cell r="E1890" t="str">
            <v>56351616</v>
          </cell>
          <cell r="G1890" t="str">
            <v>LEWATIT S 6368 A</v>
          </cell>
          <cell r="H1890" t="str">
            <v>RB00000695</v>
          </cell>
          <cell r="I1890" t="str">
            <v>2255</v>
          </cell>
          <cell r="J1890">
            <v>750</v>
          </cell>
          <cell r="K1890" t="str">
            <v>L</v>
          </cell>
          <cell r="L1890">
            <v>1574.33</v>
          </cell>
          <cell r="M1890" t="str">
            <v>EUR</v>
          </cell>
          <cell r="N1890">
            <v>1247.0999999999999</v>
          </cell>
          <cell r="P1890">
            <v>1604.4</v>
          </cell>
          <cell r="Q1890">
            <v>1247.0999999999999</v>
          </cell>
          <cell r="R1890">
            <v>327.23</v>
          </cell>
          <cell r="S1890">
            <v>-30.07</v>
          </cell>
          <cell r="T1890">
            <v>357.3</v>
          </cell>
        </row>
        <row r="1891">
          <cell r="B1891">
            <v>1120000</v>
          </cell>
          <cell r="C1891" t="str">
            <v>Fertige Erz</v>
          </cell>
          <cell r="D1891" t="str">
            <v>RHAJ</v>
          </cell>
          <cell r="E1891" t="str">
            <v>56350393</v>
          </cell>
          <cell r="G1891" t="str">
            <v>LEWATIT Monoplus TP</v>
          </cell>
          <cell r="H1891" t="str">
            <v>RB00000695</v>
          </cell>
          <cell r="I1891" t="str">
            <v>2255</v>
          </cell>
          <cell r="J1891">
            <v>39000</v>
          </cell>
          <cell r="K1891" t="str">
            <v>L</v>
          </cell>
          <cell r="L1891">
            <v>102550.5</v>
          </cell>
          <cell r="M1891" t="str">
            <v>EUR</v>
          </cell>
          <cell r="N1891">
            <v>105428.7</v>
          </cell>
          <cell r="P1891">
            <v>105428.7</v>
          </cell>
          <cell r="Q1891">
            <v>105428.7</v>
          </cell>
          <cell r="R1891">
            <v>-2878.2</v>
          </cell>
          <cell r="S1891">
            <v>-2878.2</v>
          </cell>
          <cell r="T1891">
            <v>0</v>
          </cell>
        </row>
        <row r="1892">
          <cell r="B1892">
            <v>1120000</v>
          </cell>
          <cell r="C1892" t="str">
            <v>Fertige Erz</v>
          </cell>
          <cell r="D1892" t="str">
            <v>RHYY</v>
          </cell>
          <cell r="E1892" t="str">
            <v>56341637</v>
          </cell>
          <cell r="G1892" t="str">
            <v>LEWATIT S 1468 L  BI</v>
          </cell>
          <cell r="H1892" t="str">
            <v>RB00000695</v>
          </cell>
          <cell r="I1892" t="str">
            <v>2255</v>
          </cell>
          <cell r="J1892">
            <v>80000</v>
          </cell>
          <cell r="K1892" t="str">
            <v>L</v>
          </cell>
          <cell r="L1892">
            <v>92928</v>
          </cell>
          <cell r="M1892" t="str">
            <v>EUR</v>
          </cell>
          <cell r="N1892">
            <v>48576</v>
          </cell>
          <cell r="P1892">
            <v>97504</v>
          </cell>
          <cell r="Q1892">
            <v>48576</v>
          </cell>
          <cell r="R1892">
            <v>44352</v>
          </cell>
          <cell r="S1892">
            <v>-4576</v>
          </cell>
          <cell r="T1892">
            <v>48928</v>
          </cell>
        </row>
        <row r="1893">
          <cell r="B1893">
            <v>1120000</v>
          </cell>
          <cell r="C1893" t="str">
            <v>Fertige Erz</v>
          </cell>
          <cell r="D1893" t="str">
            <v>RHYY</v>
          </cell>
          <cell r="E1893" t="str">
            <v>56327413</v>
          </cell>
          <cell r="G1893" t="str">
            <v>LEWATIT S 7468</v>
          </cell>
          <cell r="H1893" t="str">
            <v>RB00000695</v>
          </cell>
          <cell r="I1893" t="str">
            <v>2255</v>
          </cell>
          <cell r="J1893">
            <v>5075</v>
          </cell>
          <cell r="K1893" t="str">
            <v>L</v>
          </cell>
          <cell r="L1893">
            <v>12830.61</v>
          </cell>
          <cell r="M1893" t="str">
            <v>EUR</v>
          </cell>
          <cell r="N1893">
            <v>8033.96</v>
          </cell>
          <cell r="P1893">
            <v>11069.03</v>
          </cell>
          <cell r="Q1893">
            <v>8033.96</v>
          </cell>
          <cell r="R1893">
            <v>4796.6499999999996</v>
          </cell>
          <cell r="S1893">
            <v>1761.58</v>
          </cell>
          <cell r="T1893">
            <v>3035.07</v>
          </cell>
        </row>
        <row r="1894">
          <cell r="B1894">
            <v>1120000</v>
          </cell>
          <cell r="C1894" t="str">
            <v>Fertige Erz</v>
          </cell>
          <cell r="D1894" t="str">
            <v>RHEI</v>
          </cell>
          <cell r="E1894" t="str">
            <v>56325798</v>
          </cell>
          <cell r="G1894" t="str">
            <v>LEWATIT MONOPLUS MP</v>
          </cell>
          <cell r="H1894" t="str">
            <v>RB00000695</v>
          </cell>
          <cell r="I1894" t="str">
            <v>2255</v>
          </cell>
          <cell r="J1894">
            <v>600</v>
          </cell>
          <cell r="K1894" t="str">
            <v>L</v>
          </cell>
          <cell r="L1894">
            <v>1516.92</v>
          </cell>
          <cell r="M1894" t="str">
            <v>EUR</v>
          </cell>
          <cell r="N1894">
            <v>1837.2</v>
          </cell>
          <cell r="P1894">
            <v>1308.6600000000001</v>
          </cell>
          <cell r="Q1894">
            <v>1308.6600000000001</v>
          </cell>
          <cell r="R1894">
            <v>208.26</v>
          </cell>
          <cell r="S1894">
            <v>208.26</v>
          </cell>
          <cell r="T1894">
            <v>0</v>
          </cell>
        </row>
        <row r="1895">
          <cell r="B1895">
            <v>1120000</v>
          </cell>
          <cell r="C1895" t="str">
            <v>Fertige Erz</v>
          </cell>
          <cell r="D1895" t="str">
            <v>RHYY</v>
          </cell>
          <cell r="E1895" t="str">
            <v>56325798</v>
          </cell>
          <cell r="G1895" t="str">
            <v>LEWATIT MONOPLUS MP</v>
          </cell>
          <cell r="H1895" t="str">
            <v>RB00000695</v>
          </cell>
          <cell r="I1895" t="str">
            <v>2255</v>
          </cell>
          <cell r="J1895">
            <v>2000</v>
          </cell>
          <cell r="K1895" t="str">
            <v>L</v>
          </cell>
          <cell r="L1895">
            <v>5056.3999999999996</v>
          </cell>
          <cell r="M1895" t="str">
            <v>EUR</v>
          </cell>
          <cell r="N1895">
            <v>6124</v>
          </cell>
          <cell r="P1895">
            <v>4362.2</v>
          </cell>
          <cell r="Q1895">
            <v>4362.2</v>
          </cell>
          <cell r="R1895">
            <v>694.2</v>
          </cell>
          <cell r="S1895">
            <v>694.2</v>
          </cell>
          <cell r="T1895">
            <v>0</v>
          </cell>
        </row>
        <row r="1896">
          <cell r="B1896">
            <v>1120000</v>
          </cell>
          <cell r="C1896" t="str">
            <v>Fertige Erz</v>
          </cell>
          <cell r="D1896" t="str">
            <v>RHAJ</v>
          </cell>
          <cell r="E1896" t="str">
            <v>56324775</v>
          </cell>
          <cell r="G1896" t="str">
            <v>LEWATIT MDS 1368 K /</v>
          </cell>
          <cell r="H1896" t="str">
            <v>RB00000695</v>
          </cell>
          <cell r="I1896" t="str">
            <v>2255</v>
          </cell>
          <cell r="J1896">
            <v>10625</v>
          </cell>
          <cell r="K1896" t="str">
            <v>L</v>
          </cell>
          <cell r="L1896">
            <v>19085.689999999999</v>
          </cell>
          <cell r="M1896" t="str">
            <v>EUR</v>
          </cell>
          <cell r="N1896">
            <v>21526.25</v>
          </cell>
          <cell r="P1896">
            <v>21526.25</v>
          </cell>
          <cell r="Q1896">
            <v>21526.25</v>
          </cell>
          <cell r="R1896">
            <v>-2440.56</v>
          </cell>
          <cell r="S1896">
            <v>-2440.56</v>
          </cell>
          <cell r="T1896">
            <v>0</v>
          </cell>
        </row>
        <row r="1897">
          <cell r="B1897">
            <v>1120000</v>
          </cell>
          <cell r="C1897" t="str">
            <v>Fertige Erz</v>
          </cell>
          <cell r="D1897" t="str">
            <v>RHYY</v>
          </cell>
          <cell r="E1897" t="str">
            <v>56310022</v>
          </cell>
          <cell r="G1897" t="str">
            <v>LEWAPOL 8/60 MD</v>
          </cell>
          <cell r="H1897" t="str">
            <v>RB00000695</v>
          </cell>
          <cell r="I1897" t="str">
            <v>2255</v>
          </cell>
          <cell r="J1897">
            <v>300</v>
          </cell>
          <cell r="K1897" t="str">
            <v>KG</v>
          </cell>
          <cell r="L1897">
            <v>1139.31</v>
          </cell>
          <cell r="M1897" t="str">
            <v>EUR</v>
          </cell>
          <cell r="N1897">
            <v>1183.68</v>
          </cell>
          <cell r="P1897">
            <v>1183.68</v>
          </cell>
          <cell r="Q1897">
            <v>1183.68</v>
          </cell>
          <cell r="R1897">
            <v>-44.37</v>
          </cell>
          <cell r="S1897">
            <v>-44.37</v>
          </cell>
          <cell r="T1897">
            <v>0</v>
          </cell>
        </row>
        <row r="1898">
          <cell r="B1898">
            <v>1120000</v>
          </cell>
          <cell r="C1898" t="str">
            <v>Fertige Erz</v>
          </cell>
          <cell r="D1898" t="str">
            <v>RHYY</v>
          </cell>
          <cell r="E1898" t="str">
            <v>56308087</v>
          </cell>
          <cell r="G1898" t="str">
            <v>LEWATIT MonoPlus MP</v>
          </cell>
          <cell r="H1898" t="str">
            <v>RB00000695</v>
          </cell>
          <cell r="I1898" t="str">
            <v>2255</v>
          </cell>
          <cell r="J1898">
            <v>16000</v>
          </cell>
          <cell r="K1898" t="str">
            <v>L</v>
          </cell>
          <cell r="L1898">
            <v>32841.599999999999</v>
          </cell>
          <cell r="M1898" t="str">
            <v>EUR</v>
          </cell>
          <cell r="N1898">
            <v>47902.400000000001</v>
          </cell>
          <cell r="P1898">
            <v>33731.199999999997</v>
          </cell>
          <cell r="Q1898">
            <v>33731.199999999997</v>
          </cell>
          <cell r="R1898">
            <v>-889.6</v>
          </cell>
          <cell r="S1898">
            <v>-889.6</v>
          </cell>
          <cell r="T1898">
            <v>0</v>
          </cell>
        </row>
        <row r="1899">
          <cell r="B1899">
            <v>1120000</v>
          </cell>
          <cell r="C1899" t="str">
            <v>Fertige Erz</v>
          </cell>
          <cell r="D1899" t="str">
            <v>RHEI</v>
          </cell>
          <cell r="E1899" t="str">
            <v>56308044</v>
          </cell>
          <cell r="G1899" t="str">
            <v>LEWATIT MonoPlus MP</v>
          </cell>
          <cell r="H1899" t="str">
            <v>RB00000695</v>
          </cell>
          <cell r="I1899" t="str">
            <v>2255</v>
          </cell>
          <cell r="J1899">
            <v>250</v>
          </cell>
          <cell r="K1899" t="str">
            <v>L</v>
          </cell>
          <cell r="L1899">
            <v>514.82000000000005</v>
          </cell>
          <cell r="M1899" t="str">
            <v>EUR</v>
          </cell>
          <cell r="N1899">
            <v>510.8</v>
          </cell>
          <cell r="P1899">
            <v>529.29999999999995</v>
          </cell>
          <cell r="Q1899">
            <v>510.8</v>
          </cell>
          <cell r="R1899">
            <v>4.0199999999999996</v>
          </cell>
          <cell r="S1899">
            <v>-14.48</v>
          </cell>
          <cell r="T1899">
            <v>18.5</v>
          </cell>
        </row>
        <row r="1900">
          <cell r="B1900">
            <v>1120000</v>
          </cell>
          <cell r="C1900" t="str">
            <v>Fertige Erz</v>
          </cell>
          <cell r="D1900" t="str">
            <v>RHKF</v>
          </cell>
          <cell r="E1900" t="str">
            <v>56308044</v>
          </cell>
          <cell r="G1900" t="str">
            <v>LEWATIT MonoPlus MP</v>
          </cell>
          <cell r="H1900" t="str">
            <v>RB00000695</v>
          </cell>
          <cell r="I1900" t="str">
            <v>2255</v>
          </cell>
          <cell r="J1900">
            <v>1</v>
          </cell>
          <cell r="K1900" t="str">
            <v>L</v>
          </cell>
          <cell r="L1900">
            <v>2.06</v>
          </cell>
          <cell r="M1900" t="str">
            <v>EUR</v>
          </cell>
          <cell r="N1900">
            <v>2.04</v>
          </cell>
          <cell r="P1900">
            <v>2.12</v>
          </cell>
          <cell r="Q1900">
            <v>2.04</v>
          </cell>
          <cell r="R1900">
            <v>0.02</v>
          </cell>
          <cell r="S1900">
            <v>-0.06</v>
          </cell>
          <cell r="T1900">
            <v>0.08</v>
          </cell>
        </row>
        <row r="1901">
          <cell r="B1901">
            <v>1120000</v>
          </cell>
          <cell r="C1901" t="str">
            <v>Fertige Erz</v>
          </cell>
          <cell r="D1901" t="str">
            <v>RHYY</v>
          </cell>
          <cell r="E1901" t="str">
            <v>56308044</v>
          </cell>
          <cell r="G1901" t="str">
            <v>LEWATIT MonoPlus MP</v>
          </cell>
          <cell r="H1901" t="str">
            <v>RB00000695</v>
          </cell>
          <cell r="I1901" t="str">
            <v>2255</v>
          </cell>
          <cell r="J1901">
            <v>9450</v>
          </cell>
          <cell r="K1901" t="str">
            <v>L</v>
          </cell>
          <cell r="L1901">
            <v>19460.39</v>
          </cell>
          <cell r="M1901" t="str">
            <v>EUR</v>
          </cell>
          <cell r="N1901">
            <v>19308.240000000002</v>
          </cell>
          <cell r="P1901">
            <v>20007.54</v>
          </cell>
          <cell r="Q1901">
            <v>19308.240000000002</v>
          </cell>
          <cell r="R1901">
            <v>152.15</v>
          </cell>
          <cell r="S1901">
            <v>-547.15</v>
          </cell>
          <cell r="T1901">
            <v>699.3</v>
          </cell>
        </row>
        <row r="1902">
          <cell r="B1902">
            <v>1120000</v>
          </cell>
          <cell r="C1902" t="str">
            <v>Fertige Erz</v>
          </cell>
          <cell r="D1902" t="str">
            <v>RHAJ</v>
          </cell>
          <cell r="E1902" t="str">
            <v>56300655</v>
          </cell>
          <cell r="G1902" t="str">
            <v>LEWAPOL 4/00</v>
          </cell>
          <cell r="H1902" t="str">
            <v>RB00000695</v>
          </cell>
          <cell r="I1902" t="str">
            <v>2255</v>
          </cell>
          <cell r="J1902">
            <v>26308</v>
          </cell>
          <cell r="K1902" t="str">
            <v>KG</v>
          </cell>
          <cell r="L1902">
            <v>54273.4</v>
          </cell>
          <cell r="M1902" t="str">
            <v>EUR</v>
          </cell>
          <cell r="N1902">
            <v>53334.21</v>
          </cell>
          <cell r="P1902">
            <v>53334.21</v>
          </cell>
          <cell r="Q1902">
            <v>53334.21</v>
          </cell>
          <cell r="R1902">
            <v>939.19</v>
          </cell>
          <cell r="S1902">
            <v>939.19</v>
          </cell>
          <cell r="T1902">
            <v>0</v>
          </cell>
        </row>
        <row r="1903">
          <cell r="B1903">
            <v>1120000</v>
          </cell>
          <cell r="C1903" t="str">
            <v>Fertige Erz</v>
          </cell>
          <cell r="D1903" t="str">
            <v>RHAJ</v>
          </cell>
          <cell r="E1903" t="str">
            <v>56287330</v>
          </cell>
          <cell r="G1903" t="str">
            <v>LEWATIT S 110</v>
          </cell>
          <cell r="H1903" t="str">
            <v>RB00000695</v>
          </cell>
          <cell r="I1903" t="str">
            <v>2255</v>
          </cell>
          <cell r="J1903">
            <v>70600</v>
          </cell>
          <cell r="K1903" t="str">
            <v>L</v>
          </cell>
          <cell r="L1903">
            <v>81288.84</v>
          </cell>
          <cell r="M1903" t="str">
            <v>EUR</v>
          </cell>
          <cell r="N1903">
            <v>41188.04</v>
          </cell>
          <cell r="P1903">
            <v>80957.02</v>
          </cell>
          <cell r="Q1903">
            <v>41188.04</v>
          </cell>
          <cell r="R1903">
            <v>40100.800000000003</v>
          </cell>
          <cell r="S1903">
            <v>331.82</v>
          </cell>
          <cell r="T1903">
            <v>39768.980000000003</v>
          </cell>
        </row>
        <row r="1904">
          <cell r="B1904">
            <v>1120000</v>
          </cell>
          <cell r="C1904" t="str">
            <v>Fertige Erz</v>
          </cell>
          <cell r="D1904" t="str">
            <v>RHAJ</v>
          </cell>
          <cell r="E1904" t="str">
            <v>56280379</v>
          </cell>
          <cell r="G1904" t="str">
            <v>LEWATIT CNP-LF NA</v>
          </cell>
          <cell r="H1904" t="str">
            <v>RB00000695</v>
          </cell>
          <cell r="I1904" t="str">
            <v>2255</v>
          </cell>
          <cell r="J1904">
            <v>3000</v>
          </cell>
          <cell r="K1904" t="str">
            <v>L</v>
          </cell>
          <cell r="L1904">
            <v>4959.6000000000004</v>
          </cell>
          <cell r="M1904" t="str">
            <v>EUR</v>
          </cell>
          <cell r="N1904">
            <v>7208.1</v>
          </cell>
          <cell r="P1904">
            <v>4867.5</v>
          </cell>
          <cell r="Q1904">
            <v>4867.5</v>
          </cell>
          <cell r="R1904">
            <v>92.1</v>
          </cell>
          <cell r="S1904">
            <v>92.1</v>
          </cell>
          <cell r="T1904">
            <v>0</v>
          </cell>
        </row>
        <row r="1905">
          <cell r="B1905">
            <v>1120000</v>
          </cell>
          <cell r="C1905" t="str">
            <v>Fertige Erz</v>
          </cell>
          <cell r="D1905" t="str">
            <v>RHAJ</v>
          </cell>
          <cell r="E1905" t="str">
            <v>56279575</v>
          </cell>
          <cell r="G1905" t="str">
            <v>LEWATIT MonoPlus TP</v>
          </cell>
          <cell r="H1905" t="str">
            <v>RB00000695</v>
          </cell>
          <cell r="I1905" t="str">
            <v>2255</v>
          </cell>
          <cell r="J1905">
            <v>11250</v>
          </cell>
          <cell r="K1905" t="str">
            <v>L</v>
          </cell>
          <cell r="L1905">
            <v>23045.63</v>
          </cell>
          <cell r="M1905" t="str">
            <v>EUR</v>
          </cell>
          <cell r="N1905">
            <v>94991.63</v>
          </cell>
          <cell r="P1905">
            <v>25943.63</v>
          </cell>
          <cell r="Q1905">
            <v>25943.63</v>
          </cell>
          <cell r="R1905">
            <v>-2898</v>
          </cell>
          <cell r="S1905">
            <v>-2898</v>
          </cell>
          <cell r="T1905">
            <v>0</v>
          </cell>
        </row>
        <row r="1906">
          <cell r="B1906">
            <v>1120000</v>
          </cell>
          <cell r="C1906" t="str">
            <v>Fertige Erz</v>
          </cell>
          <cell r="D1906" t="str">
            <v>RHAJ</v>
          </cell>
          <cell r="E1906" t="str">
            <v>56279532</v>
          </cell>
          <cell r="G1906" t="str">
            <v>LEWATIT MonoPlus TP</v>
          </cell>
          <cell r="H1906" t="str">
            <v>RB00000695</v>
          </cell>
          <cell r="I1906" t="str">
            <v>2255</v>
          </cell>
          <cell r="J1906">
            <v>1000</v>
          </cell>
          <cell r="K1906" t="str">
            <v>L</v>
          </cell>
          <cell r="L1906">
            <v>2039.8</v>
          </cell>
          <cell r="M1906" t="str">
            <v>EUR</v>
          </cell>
          <cell r="N1906">
            <v>7188.6</v>
          </cell>
          <cell r="P1906">
            <v>2296.8000000000002</v>
          </cell>
          <cell r="Q1906">
            <v>2296.8000000000002</v>
          </cell>
          <cell r="R1906">
            <v>-257</v>
          </cell>
          <cell r="S1906">
            <v>-257</v>
          </cell>
          <cell r="T1906">
            <v>0</v>
          </cell>
        </row>
        <row r="1907">
          <cell r="B1907">
            <v>1120000</v>
          </cell>
          <cell r="C1907" t="str">
            <v>Fertige Erz</v>
          </cell>
          <cell r="D1907" t="str">
            <v>RHAJ</v>
          </cell>
          <cell r="E1907" t="str">
            <v>56277815</v>
          </cell>
          <cell r="G1907" t="str">
            <v>LEWATIT MonoPlus MP</v>
          </cell>
          <cell r="H1907" t="str">
            <v>RB00000695</v>
          </cell>
          <cell r="I1907" t="str">
            <v>2255</v>
          </cell>
          <cell r="J1907">
            <v>600</v>
          </cell>
          <cell r="K1907" t="str">
            <v>L</v>
          </cell>
          <cell r="L1907">
            <v>1198.1400000000001</v>
          </cell>
          <cell r="M1907" t="str">
            <v>EUR</v>
          </cell>
          <cell r="N1907">
            <v>1105.2</v>
          </cell>
          <cell r="P1907">
            <v>1368.18</v>
          </cell>
          <cell r="Q1907">
            <v>1105.2</v>
          </cell>
          <cell r="R1907">
            <v>92.94</v>
          </cell>
          <cell r="S1907">
            <v>-170.04</v>
          </cell>
          <cell r="T1907">
            <v>262.98</v>
          </cell>
        </row>
        <row r="1908">
          <cell r="B1908">
            <v>1120000</v>
          </cell>
          <cell r="C1908" t="str">
            <v>Fertige Erz</v>
          </cell>
          <cell r="D1908" t="str">
            <v>RHAJ</v>
          </cell>
          <cell r="E1908" t="str">
            <v>56240830</v>
          </cell>
          <cell r="G1908" t="str">
            <v>LEWATIT S 110 H</v>
          </cell>
          <cell r="H1908" t="str">
            <v>RB00000695</v>
          </cell>
          <cell r="I1908" t="str">
            <v>2255</v>
          </cell>
          <cell r="J1908">
            <v>20400</v>
          </cell>
          <cell r="K1908" t="str">
            <v>L</v>
          </cell>
          <cell r="L1908">
            <v>21277.200000000001</v>
          </cell>
          <cell r="M1908" t="str">
            <v>EUR</v>
          </cell>
          <cell r="N1908">
            <v>12482.76</v>
          </cell>
          <cell r="P1908">
            <v>23819.040000000001</v>
          </cell>
          <cell r="Q1908">
            <v>12482.76</v>
          </cell>
          <cell r="R1908">
            <v>8794.44</v>
          </cell>
          <cell r="S1908">
            <v>-2541.84</v>
          </cell>
          <cell r="T1908">
            <v>11336.28</v>
          </cell>
        </row>
        <row r="1909">
          <cell r="B1909">
            <v>1120000</v>
          </cell>
          <cell r="C1909" t="str">
            <v>Fertige Erz</v>
          </cell>
          <cell r="D1909" t="str">
            <v>RHAJ</v>
          </cell>
          <cell r="E1909" t="str">
            <v>56234865</v>
          </cell>
          <cell r="G1909" t="str">
            <v>TOLUOL WDGW</v>
          </cell>
          <cell r="H1909" t="str">
            <v>RB00000695</v>
          </cell>
          <cell r="I1909" t="str">
            <v>2255</v>
          </cell>
          <cell r="J1909">
            <v>173</v>
          </cell>
          <cell r="K1909" t="str">
            <v>KG</v>
          </cell>
          <cell r="L1909">
            <v>34.6</v>
          </cell>
          <cell r="M1909" t="str">
            <v>EUR</v>
          </cell>
          <cell r="N1909">
            <v>34.6</v>
          </cell>
          <cell r="P1909">
            <v>34.6</v>
          </cell>
          <cell r="Q1909">
            <v>34.6</v>
          </cell>
          <cell r="R1909">
            <v>0</v>
          </cell>
          <cell r="S1909">
            <v>0</v>
          </cell>
          <cell r="T1909">
            <v>0</v>
          </cell>
        </row>
        <row r="1910">
          <cell r="B1910">
            <v>1120000</v>
          </cell>
          <cell r="C1910" t="str">
            <v>Fertige Erz</v>
          </cell>
          <cell r="D1910" t="str">
            <v>RHAJ</v>
          </cell>
          <cell r="E1910" t="str">
            <v>56232269</v>
          </cell>
          <cell r="G1910" t="str">
            <v>LEWATIT S 100 G1</v>
          </cell>
          <cell r="H1910" t="str">
            <v>RB00000695</v>
          </cell>
          <cell r="I1910" t="str">
            <v>2255</v>
          </cell>
          <cell r="J1910">
            <v>9975</v>
          </cell>
          <cell r="K1910" t="str">
            <v>L</v>
          </cell>
          <cell r="L1910">
            <v>10528.61</v>
          </cell>
          <cell r="M1910" t="str">
            <v>EUR</v>
          </cell>
          <cell r="N1910">
            <v>20348</v>
          </cell>
          <cell r="P1910">
            <v>11146.07</v>
          </cell>
          <cell r="Q1910">
            <v>11146.07</v>
          </cell>
          <cell r="R1910">
            <v>-617.46</v>
          </cell>
          <cell r="S1910">
            <v>-617.46</v>
          </cell>
          <cell r="T1910">
            <v>0</v>
          </cell>
        </row>
        <row r="1911">
          <cell r="B1911">
            <v>1120000</v>
          </cell>
          <cell r="C1911" t="str">
            <v>Fertige Erz</v>
          </cell>
          <cell r="D1911" t="str">
            <v>RHAJ</v>
          </cell>
          <cell r="E1911" t="str">
            <v>56230991</v>
          </cell>
          <cell r="G1911" t="str">
            <v>LEWAPOL 6/64 MD GK</v>
          </cell>
          <cell r="H1911" t="str">
            <v>RB00000695</v>
          </cell>
          <cell r="I1911" t="str">
            <v>2255</v>
          </cell>
          <cell r="J1911">
            <v>6556.5</v>
          </cell>
          <cell r="K1911" t="str">
            <v>KG</v>
          </cell>
          <cell r="L1911">
            <v>36014.199999999997</v>
          </cell>
          <cell r="M1911" t="str">
            <v>EUR</v>
          </cell>
          <cell r="N1911">
            <v>37226.5</v>
          </cell>
          <cell r="P1911">
            <v>37226.5</v>
          </cell>
          <cell r="Q1911">
            <v>37226.5</v>
          </cell>
          <cell r="R1911">
            <v>-1212.3</v>
          </cell>
          <cell r="S1911">
            <v>-1212.3</v>
          </cell>
          <cell r="T1911">
            <v>0</v>
          </cell>
        </row>
        <row r="1912">
          <cell r="B1912">
            <v>1120000</v>
          </cell>
          <cell r="C1912" t="str">
            <v>Fertige Erz</v>
          </cell>
          <cell r="D1912" t="str">
            <v>RHYY</v>
          </cell>
          <cell r="E1912" t="str">
            <v>56230991</v>
          </cell>
          <cell r="G1912" t="str">
            <v>LEWAPOL 6/64 MD GK</v>
          </cell>
          <cell r="H1912" t="str">
            <v>RB00000695</v>
          </cell>
          <cell r="I1912" t="str">
            <v>2255</v>
          </cell>
          <cell r="J1912">
            <v>8050</v>
          </cell>
          <cell r="K1912" t="str">
            <v>KG</v>
          </cell>
          <cell r="L1912">
            <v>44217.85</v>
          </cell>
          <cell r="M1912" t="str">
            <v>EUR</v>
          </cell>
          <cell r="N1912">
            <v>45706.29</v>
          </cell>
          <cell r="P1912">
            <v>45706.29</v>
          </cell>
          <cell r="Q1912">
            <v>45706.29</v>
          </cell>
          <cell r="R1912">
            <v>-1488.44</v>
          </cell>
          <cell r="S1912">
            <v>-1488.44</v>
          </cell>
          <cell r="T1912">
            <v>0</v>
          </cell>
        </row>
        <row r="1913">
          <cell r="B1913">
            <v>1120000</v>
          </cell>
          <cell r="C1913" t="str">
            <v>Fertige Erz</v>
          </cell>
          <cell r="D1913" t="str">
            <v>RHAJ</v>
          </cell>
          <cell r="E1913" t="str">
            <v>56224754</v>
          </cell>
          <cell r="G1913" t="str">
            <v>LEWATIT FO 36</v>
          </cell>
          <cell r="H1913" t="str">
            <v>RB00000695</v>
          </cell>
          <cell r="I1913" t="str">
            <v>2255</v>
          </cell>
          <cell r="J1913">
            <v>10600</v>
          </cell>
          <cell r="K1913" t="str">
            <v>L</v>
          </cell>
          <cell r="L1913">
            <v>31677.040000000001</v>
          </cell>
          <cell r="M1913" t="str">
            <v>EUR</v>
          </cell>
          <cell r="N1913">
            <v>17054.34</v>
          </cell>
          <cell r="P1913">
            <v>35619.18</v>
          </cell>
          <cell r="Q1913">
            <v>17054.34</v>
          </cell>
          <cell r="R1913">
            <v>14622.7</v>
          </cell>
          <cell r="S1913">
            <v>-3942.14</v>
          </cell>
          <cell r="T1913">
            <v>18564.84</v>
          </cell>
        </row>
        <row r="1914">
          <cell r="B1914">
            <v>1120000</v>
          </cell>
          <cell r="C1914" t="str">
            <v>Fertige Erz</v>
          </cell>
          <cell r="D1914" t="str">
            <v>RHAJ</v>
          </cell>
          <cell r="E1914" t="str">
            <v>56221488</v>
          </cell>
          <cell r="G1914" t="str">
            <v>LEWAPOL 10/00 MD</v>
          </cell>
          <cell r="H1914" t="str">
            <v>RB00000695</v>
          </cell>
          <cell r="I1914" t="str">
            <v>2255</v>
          </cell>
          <cell r="J1914">
            <v>12140</v>
          </cell>
          <cell r="K1914" t="str">
            <v>KG</v>
          </cell>
          <cell r="L1914">
            <v>39547.26</v>
          </cell>
          <cell r="M1914" t="str">
            <v>EUR</v>
          </cell>
          <cell r="N1914">
            <v>40860.81</v>
          </cell>
          <cell r="P1914">
            <v>40860.81</v>
          </cell>
          <cell r="Q1914">
            <v>40860.81</v>
          </cell>
          <cell r="R1914">
            <v>-1313.55</v>
          </cell>
          <cell r="S1914">
            <v>-1313.55</v>
          </cell>
          <cell r="T1914">
            <v>0</v>
          </cell>
        </row>
        <row r="1915">
          <cell r="B1915">
            <v>1120000</v>
          </cell>
          <cell r="C1915" t="str">
            <v>Fertige Erz</v>
          </cell>
          <cell r="D1915" t="str">
            <v>RHAJ</v>
          </cell>
          <cell r="E1915" t="str">
            <v>56193441</v>
          </cell>
          <cell r="G1915" t="str">
            <v>LEWAPOL 8/00 SF</v>
          </cell>
          <cell r="H1915" t="str">
            <v>RB00000695</v>
          </cell>
          <cell r="I1915" t="str">
            <v>2255</v>
          </cell>
          <cell r="J1915">
            <v>1650</v>
          </cell>
          <cell r="K1915" t="str">
            <v>KG</v>
          </cell>
          <cell r="L1915">
            <v>5088.4399999999996</v>
          </cell>
          <cell r="M1915" t="str">
            <v>EUR</v>
          </cell>
          <cell r="N1915">
            <v>5358.05</v>
          </cell>
          <cell r="P1915">
            <v>5358.05</v>
          </cell>
          <cell r="Q1915">
            <v>5358.05</v>
          </cell>
          <cell r="R1915">
            <v>-269.61</v>
          </cell>
          <cell r="S1915">
            <v>-269.61</v>
          </cell>
          <cell r="T1915">
            <v>0</v>
          </cell>
        </row>
        <row r="1916">
          <cell r="B1916">
            <v>1120000</v>
          </cell>
          <cell r="C1916" t="str">
            <v>Fertige Erz</v>
          </cell>
          <cell r="D1916" t="str">
            <v>RHAJ</v>
          </cell>
          <cell r="E1916" t="str">
            <v>56131551</v>
          </cell>
          <cell r="G1916" t="str">
            <v>LEWAPOL 9,5/00</v>
          </cell>
          <cell r="H1916" t="str">
            <v>RB00000695</v>
          </cell>
          <cell r="I1916" t="str">
            <v>2255</v>
          </cell>
          <cell r="J1916">
            <v>200</v>
          </cell>
          <cell r="K1916" t="str">
            <v>KG</v>
          </cell>
          <cell r="L1916">
            <v>502.58</v>
          </cell>
          <cell r="M1916" t="str">
            <v>EUR</v>
          </cell>
          <cell r="N1916">
            <v>542.58000000000004</v>
          </cell>
          <cell r="P1916">
            <v>542.58000000000004</v>
          </cell>
          <cell r="Q1916">
            <v>542.58000000000004</v>
          </cell>
          <cell r="R1916">
            <v>-40</v>
          </cell>
          <cell r="S1916">
            <v>-40</v>
          </cell>
          <cell r="T1916">
            <v>0</v>
          </cell>
        </row>
        <row r="1917">
          <cell r="B1917">
            <v>1120000</v>
          </cell>
          <cell r="C1917" t="str">
            <v>Fertige Erz</v>
          </cell>
          <cell r="D1917" t="str">
            <v>RHAJ</v>
          </cell>
          <cell r="E1917" t="str">
            <v>56112646</v>
          </cell>
          <cell r="G1917" t="str">
            <v>LEWATIT S 4228</v>
          </cell>
          <cell r="H1917" t="str">
            <v>RB00000695</v>
          </cell>
          <cell r="I1917" t="str">
            <v>2255</v>
          </cell>
          <cell r="J1917">
            <v>28650</v>
          </cell>
          <cell r="K1917" t="str">
            <v>L</v>
          </cell>
          <cell r="L1917">
            <v>65923.66</v>
          </cell>
          <cell r="M1917" t="str">
            <v>EUR</v>
          </cell>
          <cell r="N1917">
            <v>62396.83</v>
          </cell>
          <cell r="P1917">
            <v>65407.95</v>
          </cell>
          <cell r="Q1917">
            <v>62396.83</v>
          </cell>
          <cell r="R1917">
            <v>3526.83</v>
          </cell>
          <cell r="S1917">
            <v>515.71</v>
          </cell>
          <cell r="T1917">
            <v>3011.12</v>
          </cell>
        </row>
        <row r="1918">
          <cell r="B1918">
            <v>1120000</v>
          </cell>
          <cell r="C1918" t="str">
            <v>Fertige Erz</v>
          </cell>
          <cell r="D1918" t="str">
            <v>RHAJ</v>
          </cell>
          <cell r="E1918" t="str">
            <v>56112611</v>
          </cell>
          <cell r="G1918" t="str">
            <v>LEWATIT MonoPlus TP</v>
          </cell>
          <cell r="H1918" t="str">
            <v>RB00000695</v>
          </cell>
          <cell r="I1918" t="str">
            <v>2255</v>
          </cell>
          <cell r="J1918">
            <v>1425</v>
          </cell>
          <cell r="K1918" t="str">
            <v>L</v>
          </cell>
          <cell r="L1918">
            <v>3289.47</v>
          </cell>
          <cell r="M1918" t="str">
            <v>EUR</v>
          </cell>
          <cell r="N1918">
            <v>15110.99</v>
          </cell>
          <cell r="P1918">
            <v>3678.78</v>
          </cell>
          <cell r="Q1918">
            <v>3678.78</v>
          </cell>
          <cell r="R1918">
            <v>-389.31</v>
          </cell>
          <cell r="S1918">
            <v>-389.31</v>
          </cell>
          <cell r="T1918">
            <v>0</v>
          </cell>
        </row>
        <row r="1919">
          <cell r="B1919">
            <v>1120000</v>
          </cell>
          <cell r="C1919" t="str">
            <v>Fertige Erz</v>
          </cell>
          <cell r="D1919" t="str">
            <v>RHAJ</v>
          </cell>
          <cell r="E1919" t="str">
            <v>56085894</v>
          </cell>
          <cell r="G1919" t="str">
            <v>LEWATIT K 2640</v>
          </cell>
          <cell r="H1919" t="str">
            <v>RB00000695</v>
          </cell>
          <cell r="I1919" t="str">
            <v>2255</v>
          </cell>
          <cell r="J1919">
            <v>2984</v>
          </cell>
          <cell r="K1919" t="str">
            <v>KG</v>
          </cell>
          <cell r="L1919">
            <v>17157.099999999999</v>
          </cell>
          <cell r="M1919" t="str">
            <v>EUR</v>
          </cell>
          <cell r="N1919">
            <v>17896.240000000002</v>
          </cell>
          <cell r="P1919">
            <v>19177.57</v>
          </cell>
          <cell r="Q1919">
            <v>17896.240000000002</v>
          </cell>
          <cell r="R1919">
            <v>-739.14</v>
          </cell>
          <cell r="S1919">
            <v>-2020.47</v>
          </cell>
          <cell r="T1919">
            <v>1281.33</v>
          </cell>
        </row>
        <row r="1920">
          <cell r="B1920">
            <v>1120000</v>
          </cell>
          <cell r="C1920" t="str">
            <v>Fertige Erz</v>
          </cell>
          <cell r="D1920" t="str">
            <v>RHAJ</v>
          </cell>
          <cell r="E1920" t="str">
            <v>56068981</v>
          </cell>
          <cell r="G1920" t="str">
            <v>LEWATIT K 2420</v>
          </cell>
          <cell r="H1920" t="str">
            <v>RB00000695</v>
          </cell>
          <cell r="I1920" t="str">
            <v>2255</v>
          </cell>
          <cell r="J1920">
            <v>8819</v>
          </cell>
          <cell r="K1920" t="str">
            <v>L</v>
          </cell>
          <cell r="L1920">
            <v>8885.14</v>
          </cell>
          <cell r="M1920" t="str">
            <v>EUR</v>
          </cell>
          <cell r="N1920">
            <v>9701.7800000000007</v>
          </cell>
          <cell r="P1920">
            <v>9701.7800000000007</v>
          </cell>
          <cell r="Q1920">
            <v>9701.7800000000007</v>
          </cell>
          <cell r="R1920">
            <v>-816.64</v>
          </cell>
          <cell r="S1920">
            <v>-816.64</v>
          </cell>
          <cell r="T1920">
            <v>0</v>
          </cell>
        </row>
        <row r="1921">
          <cell r="B1921">
            <v>1120000</v>
          </cell>
          <cell r="C1921" t="str">
            <v>Fertige Erz</v>
          </cell>
          <cell r="D1921" t="str">
            <v>RHAJ</v>
          </cell>
          <cell r="E1921" t="str">
            <v>56068590</v>
          </cell>
          <cell r="G1921" t="str">
            <v>LEWATIT K 2420</v>
          </cell>
          <cell r="H1921" t="str">
            <v>RB00000695</v>
          </cell>
          <cell r="I1921" t="str">
            <v>2255</v>
          </cell>
          <cell r="J1921">
            <v>6675</v>
          </cell>
          <cell r="K1921" t="str">
            <v>L</v>
          </cell>
          <cell r="L1921">
            <v>6780.46</v>
          </cell>
          <cell r="M1921" t="str">
            <v>EUR</v>
          </cell>
          <cell r="N1921">
            <v>13169.11</v>
          </cell>
          <cell r="P1921">
            <v>7403.91</v>
          </cell>
          <cell r="Q1921">
            <v>7403.91</v>
          </cell>
          <cell r="R1921">
            <v>-623.45000000000005</v>
          </cell>
          <cell r="S1921">
            <v>-623.45000000000005</v>
          </cell>
          <cell r="T1921">
            <v>0</v>
          </cell>
        </row>
        <row r="1922">
          <cell r="B1922">
            <v>1120000</v>
          </cell>
          <cell r="C1922" t="str">
            <v>Fertige Erz</v>
          </cell>
          <cell r="D1922" t="str">
            <v>RHAJ</v>
          </cell>
          <cell r="E1922" t="str">
            <v>56063483</v>
          </cell>
          <cell r="G1922" t="str">
            <v>LEWAPOL 2/00    BIG</v>
          </cell>
          <cell r="H1922" t="str">
            <v>RB00000695</v>
          </cell>
          <cell r="I1922" t="str">
            <v>2255</v>
          </cell>
          <cell r="J1922">
            <v>7684</v>
          </cell>
          <cell r="K1922" t="str">
            <v>KG</v>
          </cell>
          <cell r="L1922">
            <v>1.54</v>
          </cell>
          <cell r="M1922" t="str">
            <v>EUR</v>
          </cell>
          <cell r="N1922">
            <v>1.54</v>
          </cell>
          <cell r="P1922">
            <v>1.54</v>
          </cell>
          <cell r="Q1922">
            <v>1.54</v>
          </cell>
          <cell r="R1922">
            <v>0</v>
          </cell>
          <cell r="S1922">
            <v>0</v>
          </cell>
          <cell r="T1922">
            <v>0</v>
          </cell>
        </row>
        <row r="1923">
          <cell r="B1923">
            <v>1120000</v>
          </cell>
          <cell r="C1923" t="str">
            <v>Fertige Erz</v>
          </cell>
          <cell r="D1923" t="str">
            <v>RHAJ</v>
          </cell>
          <cell r="E1923" t="str">
            <v>56039906</v>
          </cell>
          <cell r="G1923" t="str">
            <v>LEWATIT MonoPlus SM</v>
          </cell>
          <cell r="H1923" t="str">
            <v>RB00000695</v>
          </cell>
          <cell r="I1923" t="str">
            <v>2255</v>
          </cell>
          <cell r="J1923">
            <v>1200</v>
          </cell>
          <cell r="K1923" t="str">
            <v>L</v>
          </cell>
          <cell r="L1923">
            <v>3237.36</v>
          </cell>
          <cell r="M1923" t="str">
            <v>EUR</v>
          </cell>
          <cell r="N1923">
            <v>3265.08</v>
          </cell>
          <cell r="P1923">
            <v>3265.08</v>
          </cell>
          <cell r="Q1923">
            <v>3265.08</v>
          </cell>
          <cell r="R1923">
            <v>-27.72</v>
          </cell>
          <cell r="S1923">
            <v>-27.72</v>
          </cell>
          <cell r="T1923">
            <v>0</v>
          </cell>
        </row>
        <row r="1924">
          <cell r="B1924">
            <v>1120000</v>
          </cell>
          <cell r="C1924" t="str">
            <v>Fertige Erz</v>
          </cell>
          <cell r="D1924" t="str">
            <v>RHAJ</v>
          </cell>
          <cell r="E1924" t="str">
            <v>56024836</v>
          </cell>
          <cell r="G1924" t="str">
            <v>LEWATIT MDS 4368</v>
          </cell>
          <cell r="H1924" t="str">
            <v>RB00000695</v>
          </cell>
          <cell r="I1924" t="str">
            <v>2255</v>
          </cell>
          <cell r="J1924">
            <v>6575</v>
          </cell>
          <cell r="K1924" t="str">
            <v>L</v>
          </cell>
          <cell r="L1924">
            <v>17225.84</v>
          </cell>
          <cell r="M1924" t="str">
            <v>EUR</v>
          </cell>
          <cell r="N1924">
            <v>23703.53</v>
          </cell>
          <cell r="P1924">
            <v>18622.37</v>
          </cell>
          <cell r="Q1924">
            <v>18622.37</v>
          </cell>
          <cell r="R1924">
            <v>-1396.53</v>
          </cell>
          <cell r="S1924">
            <v>-1396.53</v>
          </cell>
          <cell r="T1924">
            <v>0</v>
          </cell>
        </row>
        <row r="1925">
          <cell r="B1925">
            <v>1120000</v>
          </cell>
          <cell r="C1925" t="str">
            <v>Fertige Erz</v>
          </cell>
          <cell r="D1925" t="str">
            <v>RHAJ</v>
          </cell>
          <cell r="E1925" t="str">
            <v>56016272</v>
          </cell>
          <cell r="G1925" t="str">
            <v>LEWAPOL 6/64 MD FK</v>
          </cell>
          <cell r="H1925" t="str">
            <v>RB00000695</v>
          </cell>
          <cell r="I1925" t="str">
            <v>2255</v>
          </cell>
          <cell r="J1925">
            <v>4328</v>
          </cell>
          <cell r="K1925" t="str">
            <v>KG</v>
          </cell>
          <cell r="L1925">
            <v>31435.56</v>
          </cell>
          <cell r="M1925" t="str">
            <v>EUR</v>
          </cell>
          <cell r="N1925">
            <v>32308.95</v>
          </cell>
          <cell r="P1925">
            <v>32308.95</v>
          </cell>
          <cell r="Q1925">
            <v>32308.95</v>
          </cell>
          <cell r="R1925">
            <v>-873.39</v>
          </cell>
          <cell r="S1925">
            <v>-873.39</v>
          </cell>
          <cell r="T1925">
            <v>0</v>
          </cell>
        </row>
        <row r="1926">
          <cell r="B1926">
            <v>1120000</v>
          </cell>
          <cell r="C1926" t="str">
            <v>Fertige Erz</v>
          </cell>
          <cell r="D1926" t="str">
            <v>RHYY</v>
          </cell>
          <cell r="E1926" t="str">
            <v>56016272</v>
          </cell>
          <cell r="G1926" t="str">
            <v>LEWAPOL 6/64 MD FK</v>
          </cell>
          <cell r="H1926" t="str">
            <v>RB00000695</v>
          </cell>
          <cell r="I1926" t="str">
            <v>2255</v>
          </cell>
          <cell r="J1926">
            <v>11541</v>
          </cell>
          <cell r="K1926" t="str">
            <v>KG</v>
          </cell>
          <cell r="L1926">
            <v>83824.59</v>
          </cell>
          <cell r="M1926" t="str">
            <v>EUR</v>
          </cell>
          <cell r="N1926">
            <v>86154.72</v>
          </cell>
          <cell r="P1926">
            <v>86154.72</v>
          </cell>
          <cell r="Q1926">
            <v>86154.72</v>
          </cell>
          <cell r="R1926">
            <v>-2330.13</v>
          </cell>
          <cell r="S1926">
            <v>-2330.13</v>
          </cell>
          <cell r="T1926">
            <v>0</v>
          </cell>
        </row>
        <row r="1927">
          <cell r="B1927">
            <v>1120000</v>
          </cell>
          <cell r="C1927" t="str">
            <v>Fertige Erz</v>
          </cell>
          <cell r="D1927" t="str">
            <v>RHAJ</v>
          </cell>
          <cell r="E1927" t="str">
            <v>56007605</v>
          </cell>
          <cell r="G1927" t="str">
            <v>LEWAPOL 6/00 MD FFK</v>
          </cell>
          <cell r="H1927" t="str">
            <v>RB00000695</v>
          </cell>
          <cell r="I1927" t="str">
            <v>2255</v>
          </cell>
          <cell r="J1927">
            <v>8326</v>
          </cell>
          <cell r="K1927" t="str">
            <v>KG</v>
          </cell>
          <cell r="L1927">
            <v>48040.2</v>
          </cell>
          <cell r="M1927" t="str">
            <v>EUR</v>
          </cell>
          <cell r="N1927">
            <v>49284.92</v>
          </cell>
          <cell r="P1927">
            <v>49284.92</v>
          </cell>
          <cell r="Q1927">
            <v>49284.92</v>
          </cell>
          <cell r="R1927">
            <v>-1244.72</v>
          </cell>
          <cell r="S1927">
            <v>-1244.72</v>
          </cell>
          <cell r="T1927">
            <v>0</v>
          </cell>
        </row>
        <row r="1928">
          <cell r="B1928">
            <v>1120000</v>
          </cell>
          <cell r="C1928" t="str">
            <v>Fertige Erz</v>
          </cell>
          <cell r="D1928" t="str">
            <v>RHYY</v>
          </cell>
          <cell r="E1928" t="str">
            <v>56007605</v>
          </cell>
          <cell r="G1928" t="str">
            <v>LEWAPOL 6/00 MD FFK</v>
          </cell>
          <cell r="H1928" t="str">
            <v>RB00000695</v>
          </cell>
          <cell r="I1928" t="str">
            <v>2255</v>
          </cell>
          <cell r="J1928">
            <v>5400</v>
          </cell>
          <cell r="K1928" t="str">
            <v>KG</v>
          </cell>
          <cell r="L1928">
            <v>31156.92</v>
          </cell>
          <cell r="M1928" t="str">
            <v>EUR</v>
          </cell>
          <cell r="N1928">
            <v>31964.76</v>
          </cell>
          <cell r="P1928">
            <v>31964.76</v>
          </cell>
          <cell r="Q1928">
            <v>31964.76</v>
          </cell>
          <cell r="R1928">
            <v>-807.84</v>
          </cell>
          <cell r="S1928">
            <v>-807.84</v>
          </cell>
          <cell r="T1928">
            <v>0</v>
          </cell>
        </row>
        <row r="1929">
          <cell r="B1929">
            <v>1120000</v>
          </cell>
          <cell r="C1929" t="str">
            <v>Fertige Erz</v>
          </cell>
          <cell r="D1929" t="str">
            <v>RHAJ</v>
          </cell>
          <cell r="E1929" t="str">
            <v>56007206</v>
          </cell>
          <cell r="G1929" t="str">
            <v>LEWATIT MDS 1368 Na</v>
          </cell>
          <cell r="H1929" t="str">
            <v>RB00000695</v>
          </cell>
          <cell r="I1929" t="str">
            <v>2255</v>
          </cell>
          <cell r="J1929">
            <v>25</v>
          </cell>
          <cell r="K1929" t="str">
            <v>L</v>
          </cell>
          <cell r="L1929">
            <v>40.840000000000003</v>
          </cell>
          <cell r="M1929" t="str">
            <v>EUR</v>
          </cell>
          <cell r="N1929">
            <v>34.380000000000003</v>
          </cell>
          <cell r="P1929">
            <v>44.3</v>
          </cell>
          <cell r="Q1929">
            <v>34.380000000000003</v>
          </cell>
          <cell r="R1929">
            <v>6.46</v>
          </cell>
          <cell r="S1929">
            <v>-3.46</v>
          </cell>
          <cell r="T1929">
            <v>9.92</v>
          </cell>
        </row>
        <row r="1930">
          <cell r="B1930">
            <v>1120000</v>
          </cell>
          <cell r="C1930" t="str">
            <v>Fertige Erz</v>
          </cell>
          <cell r="D1930" t="str">
            <v>RHAJ</v>
          </cell>
          <cell r="E1930" t="str">
            <v>56007133</v>
          </cell>
          <cell r="G1930" t="str">
            <v>LEWATIT MDS 1368 Ca</v>
          </cell>
          <cell r="H1930" t="str">
            <v>RB00000695</v>
          </cell>
          <cell r="I1930" t="str">
            <v>2255</v>
          </cell>
          <cell r="J1930">
            <v>4400</v>
          </cell>
          <cell r="K1930" t="str">
            <v>L</v>
          </cell>
          <cell r="L1930">
            <v>8772.2800000000007</v>
          </cell>
          <cell r="M1930" t="str">
            <v>EUR</v>
          </cell>
          <cell r="N1930">
            <v>9044.2000000000007</v>
          </cell>
          <cell r="P1930">
            <v>8902.9599999999991</v>
          </cell>
          <cell r="Q1930">
            <v>8902.9599999999991</v>
          </cell>
          <cell r="R1930">
            <v>-130.68</v>
          </cell>
          <cell r="S1930">
            <v>-130.68</v>
          </cell>
          <cell r="T1930">
            <v>0</v>
          </cell>
        </row>
        <row r="1931">
          <cell r="B1931">
            <v>1120000</v>
          </cell>
          <cell r="C1931" t="str">
            <v>Fertige Erz</v>
          </cell>
          <cell r="D1931" t="str">
            <v>RHAJ</v>
          </cell>
          <cell r="E1931" t="str">
            <v>56007125</v>
          </cell>
          <cell r="G1931" t="str">
            <v>LEWATIT MDS 1368 Na</v>
          </cell>
          <cell r="H1931" t="str">
            <v>RB00000695</v>
          </cell>
          <cell r="I1931" t="str">
            <v>2255</v>
          </cell>
          <cell r="J1931">
            <v>22000</v>
          </cell>
          <cell r="K1931" t="str">
            <v>L</v>
          </cell>
          <cell r="L1931">
            <v>35794</v>
          </cell>
          <cell r="M1931" t="str">
            <v>EUR</v>
          </cell>
          <cell r="N1931">
            <v>34100</v>
          </cell>
          <cell r="P1931">
            <v>38827.800000000003</v>
          </cell>
          <cell r="Q1931">
            <v>34100</v>
          </cell>
          <cell r="R1931">
            <v>1694</v>
          </cell>
          <cell r="S1931">
            <v>-3033.8</v>
          </cell>
          <cell r="T1931">
            <v>4727.8</v>
          </cell>
        </row>
        <row r="1932">
          <cell r="B1932">
            <v>1120000</v>
          </cell>
          <cell r="C1932" t="str">
            <v>Fertige Erz</v>
          </cell>
          <cell r="D1932" t="str">
            <v>RHAJ</v>
          </cell>
          <cell r="E1932" t="str">
            <v>56007052</v>
          </cell>
          <cell r="G1932" t="str">
            <v>LEWATIT MDS 1368 Ca</v>
          </cell>
          <cell r="H1932" t="str">
            <v>RB00000695</v>
          </cell>
          <cell r="I1932" t="str">
            <v>2255</v>
          </cell>
          <cell r="J1932">
            <v>54000</v>
          </cell>
          <cell r="K1932" t="str">
            <v>L</v>
          </cell>
          <cell r="L1932">
            <v>107287.2</v>
          </cell>
          <cell r="M1932" t="str">
            <v>EUR</v>
          </cell>
          <cell r="N1932">
            <v>108999</v>
          </cell>
          <cell r="P1932">
            <v>108869.4</v>
          </cell>
          <cell r="Q1932">
            <v>108869.4</v>
          </cell>
          <cell r="R1932">
            <v>-1582.2</v>
          </cell>
          <cell r="S1932">
            <v>-1582.2</v>
          </cell>
          <cell r="T1932">
            <v>0</v>
          </cell>
        </row>
        <row r="1933">
          <cell r="B1933">
            <v>1120000</v>
          </cell>
          <cell r="C1933" t="str">
            <v>Fertige Erz</v>
          </cell>
          <cell r="D1933" t="str">
            <v>RHYY</v>
          </cell>
          <cell r="E1933" t="str">
            <v>56005696</v>
          </cell>
          <cell r="G1933" t="str">
            <v>LEWAPOL 6/00 MD FFK</v>
          </cell>
          <cell r="H1933" t="str">
            <v>RB00000695</v>
          </cell>
          <cell r="I1933" t="str">
            <v>2255</v>
          </cell>
          <cell r="J1933">
            <v>16380</v>
          </cell>
          <cell r="K1933" t="str">
            <v>KG</v>
          </cell>
          <cell r="L1933">
            <v>93667.39</v>
          </cell>
          <cell r="M1933" t="str">
            <v>EUR</v>
          </cell>
          <cell r="N1933">
            <v>96116.2</v>
          </cell>
          <cell r="P1933">
            <v>96116.2</v>
          </cell>
          <cell r="Q1933">
            <v>96116.2</v>
          </cell>
          <cell r="R1933">
            <v>-2448.81</v>
          </cell>
          <cell r="S1933">
            <v>-2448.81</v>
          </cell>
          <cell r="T1933">
            <v>0</v>
          </cell>
        </row>
        <row r="1934">
          <cell r="B1934">
            <v>1120000</v>
          </cell>
          <cell r="C1934" t="str">
            <v>Fertige Erz</v>
          </cell>
          <cell r="D1934" t="str">
            <v>RHYY</v>
          </cell>
          <cell r="E1934" t="str">
            <v>56005653</v>
          </cell>
          <cell r="G1934" t="str">
            <v>LEWATIT MDS 2368</v>
          </cell>
          <cell r="H1934" t="str">
            <v>RB00000695</v>
          </cell>
          <cell r="I1934" t="str">
            <v>2255</v>
          </cell>
          <cell r="J1934">
            <v>3</v>
          </cell>
          <cell r="K1934" t="str">
            <v>L</v>
          </cell>
          <cell r="L1934">
            <v>4.6100000000000003</v>
          </cell>
          <cell r="M1934" t="str">
            <v>EUR</v>
          </cell>
          <cell r="N1934">
            <v>4.83</v>
          </cell>
          <cell r="P1934">
            <v>4.83</v>
          </cell>
          <cell r="Q1934">
            <v>4.83</v>
          </cell>
          <cell r="R1934">
            <v>-0.22</v>
          </cell>
          <cell r="S1934">
            <v>-0.22</v>
          </cell>
          <cell r="T1934">
            <v>0</v>
          </cell>
        </row>
        <row r="1935">
          <cell r="B1935">
            <v>1120000</v>
          </cell>
          <cell r="C1935" t="str">
            <v>Fertige Erz</v>
          </cell>
          <cell r="D1935" t="str">
            <v>RHYY</v>
          </cell>
          <cell r="E1935" t="str">
            <v>06551734</v>
          </cell>
          <cell r="G1935" t="str">
            <v>LEWAPOL 6/00 SF</v>
          </cell>
          <cell r="H1935" t="str">
            <v>RB00000695</v>
          </cell>
          <cell r="I1935" t="str">
            <v>2255</v>
          </cell>
          <cell r="J1935">
            <v>13800</v>
          </cell>
          <cell r="K1935" t="str">
            <v>KG</v>
          </cell>
          <cell r="L1935">
            <v>39350.699999999997</v>
          </cell>
          <cell r="M1935" t="str">
            <v>EUR</v>
          </cell>
          <cell r="N1935">
            <v>41292.36</v>
          </cell>
          <cell r="P1935">
            <v>41292.36</v>
          </cell>
          <cell r="Q1935">
            <v>41292.36</v>
          </cell>
          <cell r="R1935">
            <v>-1941.66</v>
          </cell>
          <cell r="S1935">
            <v>-1941.66</v>
          </cell>
          <cell r="T1935">
            <v>0</v>
          </cell>
        </row>
        <row r="1936">
          <cell r="B1936">
            <v>1120000</v>
          </cell>
          <cell r="C1936" t="str">
            <v>Fertige Erz</v>
          </cell>
          <cell r="D1936" t="str">
            <v>RHYY</v>
          </cell>
          <cell r="E1936" t="str">
            <v>06528317</v>
          </cell>
          <cell r="G1936" t="str">
            <v>LEWAPOL 10/00 MD</v>
          </cell>
          <cell r="H1936" t="str">
            <v>RB00000695</v>
          </cell>
          <cell r="I1936" t="str">
            <v>2255</v>
          </cell>
          <cell r="J1936">
            <v>12958</v>
          </cell>
          <cell r="K1936" t="str">
            <v>KG</v>
          </cell>
          <cell r="L1936">
            <v>42072.04</v>
          </cell>
          <cell r="M1936" t="str">
            <v>EUR</v>
          </cell>
          <cell r="N1936">
            <v>43474.09</v>
          </cell>
          <cell r="P1936">
            <v>43474.09</v>
          </cell>
          <cell r="Q1936">
            <v>43474.09</v>
          </cell>
          <cell r="R1936">
            <v>-1402.05</v>
          </cell>
          <cell r="S1936">
            <v>-1402.05</v>
          </cell>
          <cell r="T1936">
            <v>0</v>
          </cell>
        </row>
        <row r="1937">
          <cell r="B1937">
            <v>1120000</v>
          </cell>
          <cell r="C1937" t="str">
            <v>Fertige Erz</v>
          </cell>
          <cell r="D1937" t="str">
            <v>RHYY</v>
          </cell>
          <cell r="E1937" t="str">
            <v>05717760</v>
          </cell>
          <cell r="G1937" t="str">
            <v>SALZSÄURE IAB EIGENF</v>
          </cell>
          <cell r="H1937" t="str">
            <v>RB00000695</v>
          </cell>
          <cell r="I1937" t="str">
            <v>2255</v>
          </cell>
          <cell r="J1937">
            <v>46841</v>
          </cell>
          <cell r="K1937" t="str">
            <v>KG</v>
          </cell>
          <cell r="L1937">
            <v>4473.32</v>
          </cell>
          <cell r="M1937" t="str">
            <v>EUR</v>
          </cell>
          <cell r="N1937">
            <v>4360.8999999999996</v>
          </cell>
          <cell r="P1937">
            <v>4581.05</v>
          </cell>
          <cell r="Q1937">
            <v>4360.8999999999996</v>
          </cell>
          <cell r="R1937">
            <v>112.42</v>
          </cell>
          <cell r="S1937">
            <v>-107.73</v>
          </cell>
          <cell r="T1937">
            <v>220.15</v>
          </cell>
        </row>
        <row r="1938">
          <cell r="B1938">
            <v>1120000</v>
          </cell>
          <cell r="C1938" t="str">
            <v>Fertige Erz</v>
          </cell>
          <cell r="D1938" t="str">
            <v>RHYY</v>
          </cell>
          <cell r="E1938" t="str">
            <v>05583942</v>
          </cell>
          <cell r="G1938" t="str">
            <v>LEWAPOL 8/5/00</v>
          </cell>
          <cell r="H1938" t="str">
            <v>RB00000695</v>
          </cell>
          <cell r="I1938" t="str">
            <v>2255</v>
          </cell>
          <cell r="J1938">
            <v>18693.04</v>
          </cell>
          <cell r="K1938" t="str">
            <v>KG</v>
          </cell>
          <cell r="L1938">
            <v>64704.09</v>
          </cell>
          <cell r="M1938" t="str">
            <v>EUR</v>
          </cell>
          <cell r="N1938">
            <v>65661.17</v>
          </cell>
          <cell r="P1938">
            <v>65661.17</v>
          </cell>
          <cell r="Q1938">
            <v>65661.17</v>
          </cell>
          <cell r="R1938">
            <v>-957.08</v>
          </cell>
          <cell r="S1938">
            <v>-957.08</v>
          </cell>
          <cell r="T1938">
            <v>0</v>
          </cell>
        </row>
        <row r="1939">
          <cell r="B1939">
            <v>1120000</v>
          </cell>
          <cell r="C1939" t="str">
            <v>Fertige Erz</v>
          </cell>
          <cell r="D1939" t="str">
            <v>RHYY</v>
          </cell>
          <cell r="E1939" t="str">
            <v>05583926</v>
          </cell>
          <cell r="G1939" t="str">
            <v>LEWASAAT 5/00</v>
          </cell>
          <cell r="H1939" t="str">
            <v>RB00000695</v>
          </cell>
          <cell r="I1939" t="str">
            <v>2255</v>
          </cell>
          <cell r="J1939">
            <v>57684.627999999997</v>
          </cell>
          <cell r="K1939" t="str">
            <v>KG</v>
          </cell>
          <cell r="L1939">
            <v>165877.92000000001</v>
          </cell>
          <cell r="M1939" t="str">
            <v>EUR</v>
          </cell>
          <cell r="N1939">
            <v>175326.66</v>
          </cell>
          <cell r="P1939">
            <v>175326.66</v>
          </cell>
          <cell r="Q1939">
            <v>175326.66</v>
          </cell>
          <cell r="R1939">
            <v>-9448.74</v>
          </cell>
          <cell r="S1939">
            <v>-9448.74</v>
          </cell>
          <cell r="T1939">
            <v>0</v>
          </cell>
        </row>
        <row r="1940">
          <cell r="B1940">
            <v>1120000</v>
          </cell>
          <cell r="C1940" t="str">
            <v>Fertige Erz</v>
          </cell>
          <cell r="D1940" t="str">
            <v>RHAJ</v>
          </cell>
          <cell r="E1940" t="str">
            <v>05425875</v>
          </cell>
          <cell r="G1940" t="str">
            <v>LEWAPOL 18/45</v>
          </cell>
          <cell r="H1940" t="str">
            <v>RB00000695</v>
          </cell>
          <cell r="I1940" t="str">
            <v>2255</v>
          </cell>
          <cell r="J1940">
            <v>7300</v>
          </cell>
          <cell r="K1940" t="str">
            <v>KG</v>
          </cell>
          <cell r="L1940">
            <v>26715.81</v>
          </cell>
          <cell r="M1940" t="str">
            <v>EUR</v>
          </cell>
          <cell r="N1940">
            <v>25618.62</v>
          </cell>
          <cell r="P1940">
            <v>25618.62</v>
          </cell>
          <cell r="Q1940">
            <v>25618.62</v>
          </cell>
          <cell r="R1940">
            <v>1097.19</v>
          </cell>
          <cell r="S1940">
            <v>1097.19</v>
          </cell>
          <cell r="T1940">
            <v>0</v>
          </cell>
        </row>
        <row r="1941">
          <cell r="B1941">
            <v>1120000</v>
          </cell>
          <cell r="C1941" t="str">
            <v>Fertige Erz</v>
          </cell>
          <cell r="D1941" t="str">
            <v>RHYY</v>
          </cell>
          <cell r="E1941" t="str">
            <v>05329892</v>
          </cell>
          <cell r="G1941" t="str">
            <v>LEWAPOL 5/61 MD</v>
          </cell>
          <cell r="H1941" t="str">
            <v>RB00000695</v>
          </cell>
          <cell r="I1941" t="str">
            <v>2255</v>
          </cell>
          <cell r="J1941">
            <v>12274.384</v>
          </cell>
          <cell r="K1941" t="str">
            <v>KG</v>
          </cell>
          <cell r="L1941">
            <v>48357.39</v>
          </cell>
          <cell r="M1941" t="str">
            <v>EUR</v>
          </cell>
          <cell r="N1941">
            <v>50742.3</v>
          </cell>
          <cell r="P1941">
            <v>50742.3</v>
          </cell>
          <cell r="Q1941">
            <v>50742.3</v>
          </cell>
          <cell r="R1941">
            <v>-2384.91</v>
          </cell>
          <cell r="S1941">
            <v>-2384.91</v>
          </cell>
          <cell r="T1941">
            <v>0</v>
          </cell>
        </row>
        <row r="1942">
          <cell r="B1942">
            <v>1120000</v>
          </cell>
          <cell r="C1942" t="str">
            <v>Fertige Erz</v>
          </cell>
          <cell r="D1942" t="str">
            <v>RHYY</v>
          </cell>
          <cell r="E1942" t="str">
            <v>05329884</v>
          </cell>
          <cell r="G1942" t="str">
            <v>LEWAPOL 12/44 MD</v>
          </cell>
          <cell r="H1942" t="str">
            <v>RB00000695</v>
          </cell>
          <cell r="I1942" t="str">
            <v>2255</v>
          </cell>
          <cell r="J1942">
            <v>26573.57</v>
          </cell>
          <cell r="K1942" t="str">
            <v>KG</v>
          </cell>
          <cell r="L1942">
            <v>118472.96000000001</v>
          </cell>
          <cell r="M1942" t="str">
            <v>EUR</v>
          </cell>
          <cell r="N1942">
            <v>121526.25</v>
          </cell>
          <cell r="P1942">
            <v>121526.25</v>
          </cell>
          <cell r="Q1942">
            <v>121526.25</v>
          </cell>
          <cell r="R1942">
            <v>-3053.29</v>
          </cell>
          <cell r="S1942">
            <v>-3053.29</v>
          </cell>
          <cell r="T1942">
            <v>0</v>
          </cell>
        </row>
        <row r="1943">
          <cell r="B1943">
            <v>1120000</v>
          </cell>
          <cell r="C1943" t="str">
            <v>Fertige Erz</v>
          </cell>
          <cell r="D1943" t="str">
            <v>RHYY</v>
          </cell>
          <cell r="E1943" t="str">
            <v>05319838</v>
          </cell>
          <cell r="G1943" t="str">
            <v>LEWAPOL 8/4/00</v>
          </cell>
          <cell r="H1943" t="str">
            <v>RB00000695</v>
          </cell>
          <cell r="I1943" t="str">
            <v>2255</v>
          </cell>
          <cell r="J1943">
            <v>33369.635000000002</v>
          </cell>
          <cell r="K1943" t="str">
            <v>KG</v>
          </cell>
          <cell r="L1943">
            <v>100926.46</v>
          </cell>
          <cell r="M1943" t="str">
            <v>EUR</v>
          </cell>
          <cell r="N1943">
            <v>104927.48</v>
          </cell>
          <cell r="P1943">
            <v>104927.48</v>
          </cell>
          <cell r="Q1943">
            <v>104927.48</v>
          </cell>
          <cell r="R1943">
            <v>-4001.02</v>
          </cell>
          <cell r="S1943">
            <v>-4001.02</v>
          </cell>
          <cell r="T1943">
            <v>0</v>
          </cell>
        </row>
        <row r="1944">
          <cell r="B1944">
            <v>1120000</v>
          </cell>
          <cell r="C1944" t="str">
            <v>Fertige Erz</v>
          </cell>
          <cell r="D1944" t="str">
            <v>RHYY</v>
          </cell>
          <cell r="E1944" t="str">
            <v>05319781</v>
          </cell>
          <cell r="G1944" t="str">
            <v>LEWAPOL 5/00</v>
          </cell>
          <cell r="H1944" t="str">
            <v>RB00000695</v>
          </cell>
          <cell r="I1944" t="str">
            <v>2255</v>
          </cell>
          <cell r="J1944">
            <v>47377.171000000002</v>
          </cell>
          <cell r="K1944" t="str">
            <v>KG</v>
          </cell>
          <cell r="L1944">
            <v>138933.54999999999</v>
          </cell>
          <cell r="M1944" t="str">
            <v>EUR</v>
          </cell>
          <cell r="N1944">
            <v>146319.65</v>
          </cell>
          <cell r="P1944">
            <v>146319.65</v>
          </cell>
          <cell r="Q1944">
            <v>146319.65</v>
          </cell>
          <cell r="R1944">
            <v>-7386.1</v>
          </cell>
          <cell r="S1944">
            <v>-7386.1</v>
          </cell>
          <cell r="T1944">
            <v>0</v>
          </cell>
        </row>
        <row r="1945">
          <cell r="B1945">
            <v>1120000</v>
          </cell>
          <cell r="C1945" t="str">
            <v>Fertige Erz</v>
          </cell>
          <cell r="D1945" t="str">
            <v>RHYY</v>
          </cell>
          <cell r="E1945" t="str">
            <v>05319609</v>
          </cell>
          <cell r="G1945" t="str">
            <v>LEWASAAT 1/00</v>
          </cell>
          <cell r="H1945" t="str">
            <v>RB00000695</v>
          </cell>
          <cell r="I1945" t="str">
            <v>2255</v>
          </cell>
          <cell r="J1945">
            <v>41003.404000000002</v>
          </cell>
          <cell r="K1945" t="str">
            <v>KG</v>
          </cell>
          <cell r="L1945">
            <v>108363.78</v>
          </cell>
          <cell r="M1945" t="str">
            <v>EUR</v>
          </cell>
          <cell r="N1945">
            <v>116420.96</v>
          </cell>
          <cell r="P1945">
            <v>116420.96</v>
          </cell>
          <cell r="Q1945">
            <v>116420.96</v>
          </cell>
          <cell r="R1945">
            <v>-8057.18</v>
          </cell>
          <cell r="S1945">
            <v>-8057.18</v>
          </cell>
          <cell r="T1945">
            <v>0</v>
          </cell>
        </row>
        <row r="1946">
          <cell r="B1946">
            <v>1120000</v>
          </cell>
          <cell r="C1946" t="str">
            <v>Fertige Erz</v>
          </cell>
          <cell r="D1946" t="str">
            <v>RHYY</v>
          </cell>
          <cell r="E1946" t="str">
            <v>05319129</v>
          </cell>
          <cell r="G1946" t="str">
            <v>METHYLAT 5</v>
          </cell>
          <cell r="H1946" t="str">
            <v>RB00000695</v>
          </cell>
          <cell r="I1946" t="str">
            <v>2255</v>
          </cell>
          <cell r="J1946">
            <v>10800</v>
          </cell>
          <cell r="K1946" t="str">
            <v>KG</v>
          </cell>
          <cell r="L1946">
            <v>51417.72</v>
          </cell>
          <cell r="M1946" t="str">
            <v>EUR</v>
          </cell>
          <cell r="N1946">
            <v>52432.92</v>
          </cell>
          <cell r="P1946">
            <v>52432.92</v>
          </cell>
          <cell r="Q1946">
            <v>52432.92</v>
          </cell>
          <cell r="R1946">
            <v>-1015.2</v>
          </cell>
          <cell r="S1946">
            <v>-1015.2</v>
          </cell>
          <cell r="T1946">
            <v>0</v>
          </cell>
        </row>
        <row r="1947">
          <cell r="B1947">
            <v>1120000</v>
          </cell>
          <cell r="C1947" t="str">
            <v>Fertige Erz</v>
          </cell>
          <cell r="D1947" t="str">
            <v>RHYY</v>
          </cell>
          <cell r="E1947" t="str">
            <v>05274923</v>
          </cell>
          <cell r="G1947" t="str">
            <v>LEWATIT MonoPlus M50</v>
          </cell>
          <cell r="H1947" t="str">
            <v>RB00000695</v>
          </cell>
          <cell r="I1947" t="str">
            <v>2255</v>
          </cell>
          <cell r="J1947">
            <v>10000</v>
          </cell>
          <cell r="K1947" t="str">
            <v>L</v>
          </cell>
          <cell r="L1947">
            <v>20321</v>
          </cell>
          <cell r="M1947" t="str">
            <v>EUR</v>
          </cell>
          <cell r="N1947">
            <v>12044</v>
          </cell>
          <cell r="P1947">
            <v>20844</v>
          </cell>
          <cell r="Q1947">
            <v>12044</v>
          </cell>
          <cell r="R1947">
            <v>8277</v>
          </cell>
          <cell r="S1947">
            <v>-523</v>
          </cell>
          <cell r="T1947">
            <v>8800</v>
          </cell>
        </row>
        <row r="1948">
          <cell r="B1948">
            <v>1120000</v>
          </cell>
          <cell r="C1948" t="str">
            <v>Fertige Erz</v>
          </cell>
          <cell r="D1948" t="str">
            <v>RHYY</v>
          </cell>
          <cell r="E1948" t="str">
            <v>05274915</v>
          </cell>
          <cell r="G1948" t="str">
            <v>LEWATIT MonoPlus SP1</v>
          </cell>
          <cell r="H1948" t="str">
            <v>RB00000695</v>
          </cell>
          <cell r="I1948" t="str">
            <v>2255</v>
          </cell>
          <cell r="J1948">
            <v>18</v>
          </cell>
          <cell r="K1948" t="str">
            <v>L</v>
          </cell>
          <cell r="L1948">
            <v>21.9</v>
          </cell>
          <cell r="M1948" t="str">
            <v>EUR</v>
          </cell>
          <cell r="N1948">
            <v>22.82</v>
          </cell>
          <cell r="P1948">
            <v>22.82</v>
          </cell>
          <cell r="Q1948">
            <v>22.82</v>
          </cell>
          <cell r="R1948">
            <v>-0.92</v>
          </cell>
          <cell r="S1948">
            <v>-0.92</v>
          </cell>
          <cell r="T1948">
            <v>0</v>
          </cell>
        </row>
        <row r="1949">
          <cell r="B1949">
            <v>1120000</v>
          </cell>
          <cell r="C1949" t="str">
            <v>Fertige Erz</v>
          </cell>
          <cell r="D1949" t="str">
            <v>RHYY</v>
          </cell>
          <cell r="E1949" t="str">
            <v>05274907</v>
          </cell>
          <cell r="G1949" t="str">
            <v>LEWATIT S 1468</v>
          </cell>
          <cell r="H1949" t="str">
            <v>RB00000695</v>
          </cell>
          <cell r="I1949" t="str">
            <v>2255</v>
          </cell>
          <cell r="J1949">
            <v>27000</v>
          </cell>
          <cell r="K1949" t="str">
            <v>L</v>
          </cell>
          <cell r="L1949">
            <v>29505.599999999999</v>
          </cell>
          <cell r="M1949" t="str">
            <v>EUR</v>
          </cell>
          <cell r="N1949">
            <v>10770.3</v>
          </cell>
          <cell r="P1949">
            <v>31050</v>
          </cell>
          <cell r="Q1949">
            <v>10770.3</v>
          </cell>
          <cell r="R1949">
            <v>18735.3</v>
          </cell>
          <cell r="S1949">
            <v>-1544.4</v>
          </cell>
          <cell r="T1949">
            <v>20279.7</v>
          </cell>
        </row>
        <row r="1950">
          <cell r="B1950">
            <v>1120000</v>
          </cell>
          <cell r="C1950" t="str">
            <v>Fertige Erz</v>
          </cell>
          <cell r="D1950" t="str">
            <v>RHYY</v>
          </cell>
          <cell r="E1950" t="str">
            <v>05274893</v>
          </cell>
          <cell r="G1950" t="str">
            <v>LEWATIT MonoPlus S10</v>
          </cell>
          <cell r="H1950" t="str">
            <v>RB00000695</v>
          </cell>
          <cell r="I1950" t="str">
            <v>2255</v>
          </cell>
          <cell r="J1950">
            <v>14014</v>
          </cell>
          <cell r="K1950" t="str">
            <v>L</v>
          </cell>
          <cell r="L1950">
            <v>16787.37</v>
          </cell>
          <cell r="M1950" t="str">
            <v>EUR</v>
          </cell>
          <cell r="N1950">
            <v>6344.14</v>
          </cell>
          <cell r="P1950">
            <v>17371.75</v>
          </cell>
          <cell r="Q1950">
            <v>6344.14</v>
          </cell>
          <cell r="R1950">
            <v>10443.23</v>
          </cell>
          <cell r="S1950">
            <v>-584.38</v>
          </cell>
          <cell r="T1950">
            <v>11027.61</v>
          </cell>
        </row>
        <row r="1951">
          <cell r="B1951">
            <v>1120000</v>
          </cell>
          <cell r="C1951" t="str">
            <v>Fertige Erz</v>
          </cell>
          <cell r="D1951" t="str">
            <v>RHMV</v>
          </cell>
          <cell r="E1951" t="str">
            <v>04229103</v>
          </cell>
          <cell r="G1951" t="str">
            <v>LEWATIT MonoPlus M 8</v>
          </cell>
          <cell r="H1951" t="str">
            <v>RB00000695</v>
          </cell>
          <cell r="I1951" t="str">
            <v>2255</v>
          </cell>
          <cell r="J1951">
            <v>75</v>
          </cell>
          <cell r="K1951" t="str">
            <v>L</v>
          </cell>
          <cell r="L1951">
            <v>186.84</v>
          </cell>
          <cell r="M1951" t="str">
            <v>EUR</v>
          </cell>
          <cell r="N1951">
            <v>173.05</v>
          </cell>
          <cell r="P1951">
            <v>190.6</v>
          </cell>
          <cell r="Q1951">
            <v>173.05</v>
          </cell>
          <cell r="R1951">
            <v>13.79</v>
          </cell>
          <cell r="S1951">
            <v>-3.76</v>
          </cell>
          <cell r="T1951">
            <v>17.55</v>
          </cell>
        </row>
        <row r="1952">
          <cell r="B1952">
            <v>1120000</v>
          </cell>
          <cell r="C1952" t="str">
            <v>Fertige Erz</v>
          </cell>
          <cell r="D1952" t="str">
            <v>RHAJ</v>
          </cell>
          <cell r="E1952" t="str">
            <v>04217156</v>
          </cell>
          <cell r="G1952" t="str">
            <v>LEWATIT MonoPlus M88</v>
          </cell>
          <cell r="H1952" t="str">
            <v>RB00000695</v>
          </cell>
          <cell r="I1952" t="str">
            <v>2255</v>
          </cell>
          <cell r="J1952">
            <v>8450</v>
          </cell>
          <cell r="K1952" t="str">
            <v>L</v>
          </cell>
          <cell r="L1952">
            <v>25191.14</v>
          </cell>
          <cell r="M1952" t="str">
            <v>EUR</v>
          </cell>
          <cell r="N1952">
            <v>24852.29</v>
          </cell>
          <cell r="P1952">
            <v>24852.29</v>
          </cell>
          <cell r="Q1952">
            <v>24852.29</v>
          </cell>
          <cell r="R1952">
            <v>338.85</v>
          </cell>
          <cell r="S1952">
            <v>338.85</v>
          </cell>
          <cell r="T1952">
            <v>0</v>
          </cell>
        </row>
        <row r="1953">
          <cell r="B1953">
            <v>1120000</v>
          </cell>
          <cell r="C1953" t="str">
            <v>Fertige Erz</v>
          </cell>
          <cell r="D1953" t="str">
            <v>RHAJ</v>
          </cell>
          <cell r="E1953" t="str">
            <v>04182883</v>
          </cell>
          <cell r="G1953" t="str">
            <v>LEWAPOL 10/00 MD</v>
          </cell>
          <cell r="H1953" t="str">
            <v>RB00000695</v>
          </cell>
          <cell r="I1953" t="str">
            <v>2255</v>
          </cell>
          <cell r="J1953">
            <v>1750</v>
          </cell>
          <cell r="K1953" t="str">
            <v>KG</v>
          </cell>
          <cell r="L1953">
            <v>5742.45</v>
          </cell>
          <cell r="M1953" t="str">
            <v>EUR</v>
          </cell>
          <cell r="N1953">
            <v>5931.98</v>
          </cell>
          <cell r="P1953">
            <v>5931.98</v>
          </cell>
          <cell r="Q1953">
            <v>5931.98</v>
          </cell>
          <cell r="R1953">
            <v>-189.53</v>
          </cell>
          <cell r="S1953">
            <v>-189.53</v>
          </cell>
          <cell r="T1953">
            <v>0</v>
          </cell>
        </row>
        <row r="1954">
          <cell r="B1954">
            <v>1120000</v>
          </cell>
          <cell r="C1954" t="str">
            <v>Fertige Erz</v>
          </cell>
          <cell r="D1954" t="str">
            <v>RHYY</v>
          </cell>
          <cell r="E1954" t="str">
            <v>04182883</v>
          </cell>
          <cell r="G1954" t="str">
            <v>LEWAPOL 10/00 MD</v>
          </cell>
          <cell r="H1954" t="str">
            <v>RB00000695</v>
          </cell>
          <cell r="I1954" t="str">
            <v>2255</v>
          </cell>
          <cell r="J1954">
            <v>3992</v>
          </cell>
          <cell r="K1954" t="str">
            <v>KG</v>
          </cell>
          <cell r="L1954">
            <v>13099.75</v>
          </cell>
          <cell r="M1954" t="str">
            <v>EUR</v>
          </cell>
          <cell r="N1954">
            <v>13532.08</v>
          </cell>
          <cell r="P1954">
            <v>13532.08</v>
          </cell>
          <cell r="Q1954">
            <v>13532.08</v>
          </cell>
          <cell r="R1954">
            <v>-432.33</v>
          </cell>
          <cell r="S1954">
            <v>-432.33</v>
          </cell>
          <cell r="T1954">
            <v>0</v>
          </cell>
        </row>
        <row r="1955">
          <cell r="B1955">
            <v>1120000</v>
          </cell>
          <cell r="C1955" t="str">
            <v>Fertige Erz</v>
          </cell>
          <cell r="D1955" t="str">
            <v>RHMV</v>
          </cell>
          <cell r="E1955" t="str">
            <v>03951344</v>
          </cell>
          <cell r="G1955" t="str">
            <v>LEWATIT K 6363</v>
          </cell>
          <cell r="H1955" t="str">
            <v>RB00000695</v>
          </cell>
          <cell r="I1955" t="str">
            <v>2255</v>
          </cell>
          <cell r="J1955">
            <v>75</v>
          </cell>
          <cell r="K1955" t="str">
            <v>L</v>
          </cell>
          <cell r="L1955">
            <v>167.28</v>
          </cell>
          <cell r="M1955" t="str">
            <v>EUR</v>
          </cell>
          <cell r="N1955">
            <v>144.6</v>
          </cell>
          <cell r="P1955">
            <v>171.33</v>
          </cell>
          <cell r="Q1955">
            <v>144.6</v>
          </cell>
          <cell r="R1955">
            <v>22.68</v>
          </cell>
          <cell r="S1955">
            <v>-4.05</v>
          </cell>
          <cell r="T1955">
            <v>26.73</v>
          </cell>
        </row>
        <row r="1956">
          <cell r="B1956">
            <v>1120000</v>
          </cell>
          <cell r="C1956" t="str">
            <v>Fertige Erz</v>
          </cell>
          <cell r="D1956" t="str">
            <v>RHYY</v>
          </cell>
          <cell r="E1956" t="str">
            <v>03951247</v>
          </cell>
          <cell r="G1956" t="str">
            <v>LEWAPOL D 55</v>
          </cell>
          <cell r="H1956" t="str">
            <v>RB00000695</v>
          </cell>
          <cell r="I1956" t="str">
            <v>2255</v>
          </cell>
          <cell r="J1956">
            <v>6000</v>
          </cell>
          <cell r="K1956" t="str">
            <v>KG</v>
          </cell>
          <cell r="L1956">
            <v>21108</v>
          </cell>
          <cell r="M1956" t="str">
            <v>EUR</v>
          </cell>
          <cell r="N1956">
            <v>26293.8</v>
          </cell>
          <cell r="P1956">
            <v>22060.2</v>
          </cell>
          <cell r="Q1956">
            <v>22060.2</v>
          </cell>
          <cell r="R1956">
            <v>-952.2</v>
          </cell>
          <cell r="S1956">
            <v>-952.2</v>
          </cell>
          <cell r="T1956">
            <v>0</v>
          </cell>
        </row>
        <row r="1957">
          <cell r="B1957">
            <v>1120000</v>
          </cell>
          <cell r="C1957" t="str">
            <v>Fertige Erz</v>
          </cell>
          <cell r="D1957" t="str">
            <v>RHAJ</v>
          </cell>
          <cell r="E1957" t="str">
            <v>03853334</v>
          </cell>
          <cell r="G1957" t="str">
            <v>LEWATIT MonoPlus TP</v>
          </cell>
          <cell r="H1957" t="str">
            <v>RB00000695</v>
          </cell>
          <cell r="I1957" t="str">
            <v>2255</v>
          </cell>
          <cell r="J1957">
            <v>6000</v>
          </cell>
          <cell r="K1957" t="str">
            <v>L</v>
          </cell>
          <cell r="L1957">
            <v>10988.4</v>
          </cell>
          <cell r="M1957" t="str">
            <v>EUR</v>
          </cell>
          <cell r="N1957">
            <v>24749.4</v>
          </cell>
          <cell r="P1957">
            <v>12465</v>
          </cell>
          <cell r="Q1957">
            <v>12465</v>
          </cell>
          <cell r="R1957">
            <v>-1476.6</v>
          </cell>
          <cell r="S1957">
            <v>-1476.6</v>
          </cell>
          <cell r="T1957">
            <v>0</v>
          </cell>
        </row>
        <row r="1958">
          <cell r="B1958">
            <v>1120000</v>
          </cell>
          <cell r="C1958" t="str">
            <v>Fertige Erz</v>
          </cell>
          <cell r="D1958" t="str">
            <v>RHAJ</v>
          </cell>
          <cell r="E1958" t="str">
            <v>03853288</v>
          </cell>
          <cell r="G1958" t="str">
            <v>LEWATIT MonoPlus TP</v>
          </cell>
          <cell r="H1958" t="str">
            <v>RB00000695</v>
          </cell>
          <cell r="I1958" t="str">
            <v>2255</v>
          </cell>
          <cell r="J1958">
            <v>4675</v>
          </cell>
          <cell r="K1958" t="str">
            <v>L</v>
          </cell>
          <cell r="L1958">
            <v>8602.4699999999993</v>
          </cell>
          <cell r="M1958" t="str">
            <v>EUR</v>
          </cell>
          <cell r="N1958">
            <v>27319.759999999998</v>
          </cell>
          <cell r="P1958">
            <v>9755.7900000000009</v>
          </cell>
          <cell r="Q1958">
            <v>9755.7900000000009</v>
          </cell>
          <cell r="R1958">
            <v>-1153.32</v>
          </cell>
          <cell r="S1958">
            <v>-1153.32</v>
          </cell>
          <cell r="T1958">
            <v>0</v>
          </cell>
        </row>
        <row r="1959">
          <cell r="B1959">
            <v>1120000</v>
          </cell>
          <cell r="C1959" t="str">
            <v>Fertige Erz</v>
          </cell>
          <cell r="D1959" t="str">
            <v>RHAJ</v>
          </cell>
          <cell r="E1959" t="str">
            <v>03853237</v>
          </cell>
          <cell r="G1959" t="str">
            <v>LEWATIT MonoPlus TP</v>
          </cell>
          <cell r="H1959" t="str">
            <v>RB00000695</v>
          </cell>
          <cell r="I1959" t="str">
            <v>2255</v>
          </cell>
          <cell r="J1959">
            <v>2200</v>
          </cell>
          <cell r="K1959" t="str">
            <v>L</v>
          </cell>
          <cell r="L1959">
            <v>4109.38</v>
          </cell>
          <cell r="M1959" t="str">
            <v>EUR</v>
          </cell>
          <cell r="N1959">
            <v>12314.28</v>
          </cell>
          <cell r="P1959">
            <v>4653</v>
          </cell>
          <cell r="Q1959">
            <v>4653</v>
          </cell>
          <cell r="R1959">
            <v>-543.62</v>
          </cell>
          <cell r="S1959">
            <v>-543.62</v>
          </cell>
          <cell r="T1959">
            <v>0</v>
          </cell>
        </row>
        <row r="1960">
          <cell r="B1960">
            <v>1120000</v>
          </cell>
          <cell r="C1960" t="str">
            <v>Fertige Erz</v>
          </cell>
          <cell r="D1960" t="str">
            <v>RHAJ</v>
          </cell>
          <cell r="E1960" t="str">
            <v>03850025</v>
          </cell>
          <cell r="G1960" t="str">
            <v>LEWATIT VP OC 1064 M</v>
          </cell>
          <cell r="H1960" t="str">
            <v>RB00000695</v>
          </cell>
          <cell r="I1960" t="str">
            <v>2255</v>
          </cell>
          <cell r="J1960">
            <v>51660</v>
          </cell>
          <cell r="K1960" t="str">
            <v>L</v>
          </cell>
          <cell r="L1960">
            <v>240947.4</v>
          </cell>
          <cell r="M1960" t="str">
            <v>EUR</v>
          </cell>
          <cell r="N1960">
            <v>578638.49</v>
          </cell>
          <cell r="P1960">
            <v>267180.34999999998</v>
          </cell>
          <cell r="Q1960">
            <v>267180.34999999998</v>
          </cell>
          <cell r="R1960">
            <v>-26232.95</v>
          </cell>
          <cell r="S1960">
            <v>-26232.95</v>
          </cell>
          <cell r="T1960">
            <v>0</v>
          </cell>
        </row>
        <row r="1961">
          <cell r="B1961">
            <v>1120000</v>
          </cell>
          <cell r="C1961" t="str">
            <v>Fertige Erz</v>
          </cell>
          <cell r="D1961" t="str">
            <v>RHAJ</v>
          </cell>
          <cell r="E1961" t="str">
            <v>03796039</v>
          </cell>
          <cell r="G1961" t="str">
            <v>LEWATIT S 4268 MBA 4</v>
          </cell>
          <cell r="H1961" t="str">
            <v>RB00000695</v>
          </cell>
          <cell r="I1961" t="str">
            <v>2255</v>
          </cell>
          <cell r="J1961">
            <v>3050</v>
          </cell>
          <cell r="K1961" t="str">
            <v>L</v>
          </cell>
          <cell r="L1961">
            <v>6231.76</v>
          </cell>
          <cell r="M1961" t="str">
            <v>EUR</v>
          </cell>
          <cell r="N1961">
            <v>7068.68</v>
          </cell>
          <cell r="P1961">
            <v>6867.38</v>
          </cell>
          <cell r="Q1961">
            <v>6867.38</v>
          </cell>
          <cell r="R1961">
            <v>-635.62</v>
          </cell>
          <cell r="S1961">
            <v>-635.62</v>
          </cell>
          <cell r="T1961">
            <v>0</v>
          </cell>
        </row>
        <row r="1962">
          <cell r="B1962">
            <v>1120000</v>
          </cell>
          <cell r="C1962" t="str">
            <v>Fertige Erz</v>
          </cell>
          <cell r="D1962" t="str">
            <v>RHAJ</v>
          </cell>
          <cell r="E1962" t="str">
            <v>03796020</v>
          </cell>
          <cell r="G1962" t="str">
            <v>LEWATIT S 6368 SULFA</v>
          </cell>
          <cell r="H1962" t="str">
            <v>RB00000695</v>
          </cell>
          <cell r="I1962" t="str">
            <v>2255</v>
          </cell>
          <cell r="J1962">
            <v>2475</v>
          </cell>
          <cell r="K1962" t="str">
            <v>L</v>
          </cell>
          <cell r="L1962">
            <v>4211.46</v>
          </cell>
          <cell r="M1962" t="str">
            <v>EUR</v>
          </cell>
          <cell r="N1962">
            <v>5440.05</v>
          </cell>
          <cell r="P1962">
            <v>4675.7700000000004</v>
          </cell>
          <cell r="Q1962">
            <v>4675.7700000000004</v>
          </cell>
          <cell r="R1962">
            <v>-464.31</v>
          </cell>
          <cell r="S1962">
            <v>-464.31</v>
          </cell>
          <cell r="T1962">
            <v>0</v>
          </cell>
        </row>
        <row r="1963">
          <cell r="B1963">
            <v>1120000</v>
          </cell>
          <cell r="C1963" t="str">
            <v>Fertige Erz</v>
          </cell>
          <cell r="D1963" t="str">
            <v>RHYY</v>
          </cell>
          <cell r="E1963" t="str">
            <v>03782291</v>
          </cell>
          <cell r="G1963" t="str">
            <v>Oleum  65%  BKW f.BI</v>
          </cell>
          <cell r="H1963" t="str">
            <v>RB00000695</v>
          </cell>
          <cell r="I1963" t="str">
            <v>2255</v>
          </cell>
          <cell r="J1963">
            <v>223076</v>
          </cell>
          <cell r="K1963" t="str">
            <v>KG</v>
          </cell>
          <cell r="L1963">
            <v>31899.85</v>
          </cell>
          <cell r="M1963" t="str">
            <v>EUR</v>
          </cell>
          <cell r="N1963">
            <v>46310.58</v>
          </cell>
          <cell r="P1963">
            <v>46310.58</v>
          </cell>
          <cell r="Q1963">
            <v>46310.58</v>
          </cell>
          <cell r="R1963">
            <v>-14410.73</v>
          </cell>
          <cell r="S1963">
            <v>-14410.73</v>
          </cell>
          <cell r="T1963">
            <v>0</v>
          </cell>
        </row>
        <row r="1964">
          <cell r="B1964">
            <v>1120000</v>
          </cell>
          <cell r="C1964" t="str">
            <v>Fertige Erz</v>
          </cell>
          <cell r="D1964" t="str">
            <v>RHAJ</v>
          </cell>
          <cell r="E1964" t="str">
            <v>03780450</v>
          </cell>
          <cell r="G1964" t="str">
            <v>LEWATIT S 8229</v>
          </cell>
          <cell r="H1964" t="str">
            <v>RB00000695</v>
          </cell>
          <cell r="I1964" t="str">
            <v>2255</v>
          </cell>
          <cell r="J1964">
            <v>5000</v>
          </cell>
          <cell r="K1964" t="str">
            <v>L</v>
          </cell>
          <cell r="L1964">
            <v>6657</v>
          </cell>
          <cell r="M1964" t="str">
            <v>EUR</v>
          </cell>
          <cell r="N1964">
            <v>12846</v>
          </cell>
          <cell r="P1964">
            <v>7680</v>
          </cell>
          <cell r="Q1964">
            <v>7680</v>
          </cell>
          <cell r="R1964">
            <v>-1023</v>
          </cell>
          <cell r="S1964">
            <v>-1023</v>
          </cell>
          <cell r="T1964">
            <v>0</v>
          </cell>
        </row>
        <row r="1965">
          <cell r="B1965">
            <v>1120000</v>
          </cell>
          <cell r="C1965" t="str">
            <v>Fertige Erz</v>
          </cell>
          <cell r="D1965" t="str">
            <v>RHAJ</v>
          </cell>
          <cell r="E1965" t="str">
            <v>03780388</v>
          </cell>
          <cell r="G1965" t="str">
            <v>LEWATIT S 8229</v>
          </cell>
          <cell r="H1965" t="str">
            <v>RB00000695</v>
          </cell>
          <cell r="I1965" t="str">
            <v>2255</v>
          </cell>
          <cell r="J1965">
            <v>13600</v>
          </cell>
          <cell r="K1965" t="str">
            <v>L</v>
          </cell>
          <cell r="L1965">
            <v>18574.88</v>
          </cell>
          <cell r="M1965" t="str">
            <v>EUR</v>
          </cell>
          <cell r="N1965">
            <v>34605.199999999997</v>
          </cell>
          <cell r="P1965">
            <v>21349.279999999999</v>
          </cell>
          <cell r="Q1965">
            <v>21349.279999999999</v>
          </cell>
          <cell r="R1965">
            <v>-2774.4</v>
          </cell>
          <cell r="S1965">
            <v>-2774.4</v>
          </cell>
          <cell r="T1965">
            <v>0</v>
          </cell>
        </row>
        <row r="1966">
          <cell r="B1966">
            <v>1120000</v>
          </cell>
          <cell r="C1966" t="str">
            <v>Fertige Erz</v>
          </cell>
          <cell r="D1966" t="str">
            <v>RHAJ</v>
          </cell>
          <cell r="E1966" t="str">
            <v>03774515</v>
          </cell>
          <cell r="G1966" t="str">
            <v>LEWAPOL D 50</v>
          </cell>
          <cell r="H1966" t="str">
            <v>RB00000695</v>
          </cell>
          <cell r="I1966" t="str">
            <v>2255</v>
          </cell>
          <cell r="J1966">
            <v>1950</v>
          </cell>
          <cell r="K1966" t="str">
            <v>KG</v>
          </cell>
          <cell r="L1966">
            <v>3788.85</v>
          </cell>
          <cell r="M1966" t="str">
            <v>EUR</v>
          </cell>
          <cell r="N1966">
            <v>4135.17</v>
          </cell>
          <cell r="P1966">
            <v>4135.17</v>
          </cell>
          <cell r="Q1966">
            <v>4135.17</v>
          </cell>
          <cell r="R1966">
            <v>-346.32</v>
          </cell>
          <cell r="S1966">
            <v>-346.32</v>
          </cell>
          <cell r="T1966">
            <v>0</v>
          </cell>
        </row>
        <row r="1967">
          <cell r="B1967">
            <v>1120000</v>
          </cell>
          <cell r="C1967" t="str">
            <v>Fertige Erz</v>
          </cell>
          <cell r="D1967" t="str">
            <v>RHAJ</v>
          </cell>
          <cell r="E1967" t="str">
            <v>03774477</v>
          </cell>
          <cell r="G1967" t="str">
            <v>LEWAPOL 6,5/00</v>
          </cell>
          <cell r="H1967" t="str">
            <v>RB00000695</v>
          </cell>
          <cell r="I1967" t="str">
            <v>2255</v>
          </cell>
          <cell r="J1967">
            <v>81900</v>
          </cell>
          <cell r="K1967" t="str">
            <v>KG</v>
          </cell>
          <cell r="L1967">
            <v>150491.28</v>
          </cell>
          <cell r="M1967" t="str">
            <v>EUR</v>
          </cell>
          <cell r="N1967">
            <v>169344.63</v>
          </cell>
          <cell r="P1967">
            <v>190908.9</v>
          </cell>
          <cell r="Q1967">
            <v>169344.63</v>
          </cell>
          <cell r="R1967">
            <v>-18853.349999999999</v>
          </cell>
          <cell r="S1967">
            <v>-40417.620000000003</v>
          </cell>
          <cell r="T1967">
            <v>21564.27</v>
          </cell>
        </row>
        <row r="1968">
          <cell r="B1968">
            <v>1120000</v>
          </cell>
          <cell r="C1968" t="str">
            <v>Fertige Erz</v>
          </cell>
          <cell r="D1968" t="str">
            <v>RHAJ</v>
          </cell>
          <cell r="E1968" t="str">
            <v>03759591</v>
          </cell>
          <cell r="G1968" t="str">
            <v>LEWATIT CNP P</v>
          </cell>
          <cell r="H1968" t="str">
            <v>RB00000695</v>
          </cell>
          <cell r="I1968" t="str">
            <v>2255</v>
          </cell>
          <cell r="J1968">
            <v>64000</v>
          </cell>
          <cell r="K1968" t="str">
            <v>L</v>
          </cell>
          <cell r="L1968">
            <v>85260.800000000003</v>
          </cell>
          <cell r="M1968" t="str">
            <v>EUR</v>
          </cell>
          <cell r="N1968">
            <v>156569.60000000001</v>
          </cell>
          <cell r="P1968">
            <v>98137.600000000006</v>
          </cell>
          <cell r="Q1968">
            <v>98137.600000000006</v>
          </cell>
          <cell r="R1968">
            <v>-12876.8</v>
          </cell>
          <cell r="S1968">
            <v>-12876.8</v>
          </cell>
          <cell r="T1968">
            <v>0</v>
          </cell>
        </row>
        <row r="1969">
          <cell r="B1969">
            <v>1120000</v>
          </cell>
          <cell r="C1969" t="str">
            <v>Fertige Erz</v>
          </cell>
          <cell r="D1969" t="str">
            <v>RHAJ</v>
          </cell>
          <cell r="E1969" t="str">
            <v>03748875</v>
          </cell>
          <cell r="G1969" t="str">
            <v>LEWATIT S 6368 SULFA</v>
          </cell>
          <cell r="H1969" t="str">
            <v>RB00000695</v>
          </cell>
          <cell r="I1969" t="str">
            <v>2255</v>
          </cell>
          <cell r="J1969">
            <v>28300</v>
          </cell>
          <cell r="K1969" t="str">
            <v>L</v>
          </cell>
          <cell r="L1969">
            <v>48019.44</v>
          </cell>
          <cell r="M1969" t="str">
            <v>EUR</v>
          </cell>
          <cell r="N1969">
            <v>74126.19</v>
          </cell>
          <cell r="P1969">
            <v>53246.45</v>
          </cell>
          <cell r="Q1969">
            <v>53246.45</v>
          </cell>
          <cell r="R1969">
            <v>-5227.01</v>
          </cell>
          <cell r="S1969">
            <v>-5227.01</v>
          </cell>
          <cell r="T1969">
            <v>0</v>
          </cell>
        </row>
        <row r="1970">
          <cell r="B1970">
            <v>1120000</v>
          </cell>
          <cell r="C1970" t="str">
            <v>Fertige Erz</v>
          </cell>
          <cell r="D1970" t="str">
            <v>RHAJ</v>
          </cell>
          <cell r="E1970" t="str">
            <v>03720113</v>
          </cell>
          <cell r="G1970" t="str">
            <v>LEWATIT MonoPlus TP</v>
          </cell>
          <cell r="H1970" t="str">
            <v>RB00000695</v>
          </cell>
          <cell r="I1970" t="str">
            <v>2255</v>
          </cell>
          <cell r="J1970">
            <v>12625</v>
          </cell>
          <cell r="K1970" t="str">
            <v>L</v>
          </cell>
          <cell r="L1970">
            <v>25714.6</v>
          </cell>
          <cell r="M1970" t="str">
            <v>EUR</v>
          </cell>
          <cell r="N1970">
            <v>53509.8</v>
          </cell>
          <cell r="P1970">
            <v>29082.95</v>
          </cell>
          <cell r="Q1970">
            <v>29082.95</v>
          </cell>
          <cell r="R1970">
            <v>-3368.35</v>
          </cell>
          <cell r="S1970">
            <v>-3368.35</v>
          </cell>
          <cell r="T1970">
            <v>0</v>
          </cell>
        </row>
        <row r="1971">
          <cell r="B1971">
            <v>1120000</v>
          </cell>
          <cell r="C1971" t="str">
            <v>Fertige Erz</v>
          </cell>
          <cell r="D1971" t="str">
            <v>RHAJ</v>
          </cell>
          <cell r="E1971" t="str">
            <v>03720067</v>
          </cell>
          <cell r="G1971" t="str">
            <v>LEWATIT MonoPlus TP</v>
          </cell>
          <cell r="H1971" t="str">
            <v>RB00000695</v>
          </cell>
          <cell r="I1971" t="str">
            <v>2255</v>
          </cell>
          <cell r="J1971">
            <v>14000</v>
          </cell>
          <cell r="K1971" t="str">
            <v>L</v>
          </cell>
          <cell r="L1971">
            <v>28385</v>
          </cell>
          <cell r="M1971" t="str">
            <v>EUR</v>
          </cell>
          <cell r="N1971">
            <v>42796.6</v>
          </cell>
          <cell r="P1971">
            <v>32121.599999999999</v>
          </cell>
          <cell r="Q1971">
            <v>32121.599999999999</v>
          </cell>
          <cell r="R1971">
            <v>-3736.6</v>
          </cell>
          <cell r="S1971">
            <v>-3736.6</v>
          </cell>
          <cell r="T1971">
            <v>0</v>
          </cell>
        </row>
        <row r="1972">
          <cell r="B1972">
            <v>1120000</v>
          </cell>
          <cell r="C1972" t="str">
            <v>Fertige Erz</v>
          </cell>
          <cell r="D1972" t="str">
            <v>RHAJ</v>
          </cell>
          <cell r="E1972" t="str">
            <v>03720059</v>
          </cell>
          <cell r="G1972" t="str">
            <v>LEWATIT MonoPlus TP</v>
          </cell>
          <cell r="H1972" t="str">
            <v>RB00000695</v>
          </cell>
          <cell r="I1972" t="str">
            <v>2255</v>
          </cell>
          <cell r="J1972">
            <v>6200</v>
          </cell>
          <cell r="K1972" t="str">
            <v>L</v>
          </cell>
          <cell r="L1972">
            <v>12796.8</v>
          </cell>
          <cell r="M1972" t="str">
            <v>EUR</v>
          </cell>
          <cell r="N1972">
            <v>25162.7</v>
          </cell>
          <cell r="P1972">
            <v>14457.78</v>
          </cell>
          <cell r="Q1972">
            <v>14457.78</v>
          </cell>
          <cell r="R1972">
            <v>-1660.98</v>
          </cell>
          <cell r="S1972">
            <v>-1660.98</v>
          </cell>
          <cell r="T1972">
            <v>0</v>
          </cell>
        </row>
        <row r="1973">
          <cell r="B1973">
            <v>1120000</v>
          </cell>
          <cell r="C1973" t="str">
            <v>Fertige Erz</v>
          </cell>
          <cell r="D1973" t="str">
            <v>RHAJ</v>
          </cell>
          <cell r="E1973" t="str">
            <v>03711475</v>
          </cell>
          <cell r="G1973" t="str">
            <v>LEWATIT MonoPlus M50</v>
          </cell>
          <cell r="H1973" t="str">
            <v>RB00000695</v>
          </cell>
          <cell r="I1973" t="str">
            <v>2255</v>
          </cell>
          <cell r="J1973">
            <v>25</v>
          </cell>
          <cell r="K1973" t="str">
            <v>L</v>
          </cell>
          <cell r="L1973">
            <v>66.489999999999995</v>
          </cell>
          <cell r="M1973" t="str">
            <v>EUR</v>
          </cell>
          <cell r="N1973">
            <v>82.96</v>
          </cell>
          <cell r="P1973">
            <v>74.75</v>
          </cell>
          <cell r="Q1973">
            <v>74.75</v>
          </cell>
          <cell r="R1973">
            <v>-8.26</v>
          </cell>
          <cell r="S1973">
            <v>-8.26</v>
          </cell>
          <cell r="T1973">
            <v>0</v>
          </cell>
        </row>
        <row r="1974">
          <cell r="B1974">
            <v>1120000</v>
          </cell>
          <cell r="C1974" t="str">
            <v>Fertige Erz</v>
          </cell>
          <cell r="D1974" t="str">
            <v>RHAJ</v>
          </cell>
          <cell r="E1974" t="str">
            <v>03692616</v>
          </cell>
          <cell r="G1974" t="str">
            <v>LEWATIT CNP P</v>
          </cell>
          <cell r="H1974" t="str">
            <v>RB00000695</v>
          </cell>
          <cell r="I1974" t="str">
            <v>2255</v>
          </cell>
          <cell r="J1974">
            <v>1900</v>
          </cell>
          <cell r="K1974" t="str">
            <v>L</v>
          </cell>
          <cell r="L1974">
            <v>2595.4</v>
          </cell>
          <cell r="M1974" t="str">
            <v>EUR</v>
          </cell>
          <cell r="N1974">
            <v>4684.26</v>
          </cell>
          <cell r="P1974">
            <v>2978.44</v>
          </cell>
          <cell r="Q1974">
            <v>2978.44</v>
          </cell>
          <cell r="R1974">
            <v>-383.04</v>
          </cell>
          <cell r="S1974">
            <v>-383.04</v>
          </cell>
          <cell r="T1974">
            <v>0</v>
          </cell>
        </row>
        <row r="1975">
          <cell r="B1975">
            <v>1120000</v>
          </cell>
          <cell r="C1975" t="str">
            <v>Fertige Erz</v>
          </cell>
          <cell r="D1975" t="str">
            <v>RHAJ</v>
          </cell>
          <cell r="E1975" t="str">
            <v>03682750</v>
          </cell>
          <cell r="G1975" t="str">
            <v>LEWATIT MonoPlus M S</v>
          </cell>
          <cell r="H1975" t="str">
            <v>RB00000695</v>
          </cell>
          <cell r="I1975" t="str">
            <v>2255</v>
          </cell>
          <cell r="J1975">
            <v>22000</v>
          </cell>
          <cell r="K1975" t="str">
            <v>L</v>
          </cell>
          <cell r="L1975">
            <v>47128.4</v>
          </cell>
          <cell r="M1975" t="str">
            <v>EUR</v>
          </cell>
          <cell r="N1975">
            <v>15312</v>
          </cell>
          <cell r="P1975">
            <v>48655.199999999997</v>
          </cell>
          <cell r="Q1975">
            <v>15312</v>
          </cell>
          <cell r="R1975">
            <v>31816.400000000001</v>
          </cell>
          <cell r="S1975">
            <v>-1526.8</v>
          </cell>
          <cell r="T1975">
            <v>33343.199999999997</v>
          </cell>
        </row>
        <row r="1976">
          <cell r="B1976">
            <v>1120000</v>
          </cell>
          <cell r="C1976" t="str">
            <v>Fertige Erz</v>
          </cell>
          <cell r="D1976" t="str">
            <v>RHYY</v>
          </cell>
          <cell r="E1976" t="str">
            <v>03682750</v>
          </cell>
          <cell r="G1976" t="str">
            <v>LEWATIT MonoPlus M S</v>
          </cell>
          <cell r="H1976" t="str">
            <v>RB00000695</v>
          </cell>
          <cell r="I1976" t="str">
            <v>2255</v>
          </cell>
          <cell r="J1976">
            <v>11000</v>
          </cell>
          <cell r="K1976" t="str">
            <v>L</v>
          </cell>
          <cell r="L1976">
            <v>23563.1</v>
          </cell>
          <cell r="M1976" t="str">
            <v>EUR</v>
          </cell>
          <cell r="N1976">
            <v>7656</v>
          </cell>
          <cell r="P1976">
            <v>24326.5</v>
          </cell>
          <cell r="Q1976">
            <v>7656</v>
          </cell>
          <cell r="R1976">
            <v>15907.1</v>
          </cell>
          <cell r="S1976">
            <v>-763.4</v>
          </cell>
          <cell r="T1976">
            <v>16670.5</v>
          </cell>
        </row>
        <row r="1977">
          <cell r="B1977">
            <v>1120000</v>
          </cell>
          <cell r="C1977" t="str">
            <v>Fertige Erz</v>
          </cell>
          <cell r="D1977" t="str">
            <v>RHAJ</v>
          </cell>
          <cell r="E1977" t="str">
            <v>03625250</v>
          </cell>
          <cell r="G1977" t="str">
            <v>LEWATIT SM 600 KR CL</v>
          </cell>
          <cell r="H1977" t="str">
            <v>RB00000695</v>
          </cell>
          <cell r="I1977" t="str">
            <v>2255</v>
          </cell>
          <cell r="J1977">
            <v>150</v>
          </cell>
          <cell r="K1977" t="str">
            <v>L</v>
          </cell>
          <cell r="L1977">
            <v>386.54</v>
          </cell>
          <cell r="M1977" t="str">
            <v>EUR</v>
          </cell>
          <cell r="N1977">
            <v>475.15</v>
          </cell>
          <cell r="P1977">
            <v>404.71</v>
          </cell>
          <cell r="Q1977">
            <v>404.71</v>
          </cell>
          <cell r="R1977">
            <v>-18.170000000000002</v>
          </cell>
          <cell r="S1977">
            <v>-18.170000000000002</v>
          </cell>
          <cell r="T1977">
            <v>0</v>
          </cell>
        </row>
        <row r="1978">
          <cell r="B1978">
            <v>1120000</v>
          </cell>
          <cell r="C1978" t="str">
            <v>Fertige Erz</v>
          </cell>
          <cell r="D1978" t="str">
            <v>RHAJ</v>
          </cell>
          <cell r="E1978" t="str">
            <v>03615077</v>
          </cell>
          <cell r="G1978" t="str">
            <v>COPOLYMERISAT FK</v>
          </cell>
          <cell r="H1978" t="str">
            <v>RB00000695</v>
          </cell>
          <cell r="I1978" t="str">
            <v>2255</v>
          </cell>
          <cell r="J1978">
            <v>20792</v>
          </cell>
          <cell r="K1978" t="str">
            <v>KG</v>
          </cell>
          <cell r="L1978">
            <v>16009.84</v>
          </cell>
          <cell r="M1978" t="str">
            <v>EUR</v>
          </cell>
          <cell r="N1978">
            <v>12082.23</v>
          </cell>
          <cell r="P1978">
            <v>16009.84</v>
          </cell>
          <cell r="Q1978">
            <v>12082.23</v>
          </cell>
          <cell r="R1978">
            <v>3927.61</v>
          </cell>
          <cell r="S1978">
            <v>0</v>
          </cell>
          <cell r="T1978">
            <v>3927.61</v>
          </cell>
        </row>
        <row r="1979">
          <cell r="B1979">
            <v>1120000</v>
          </cell>
          <cell r="C1979" t="str">
            <v>Fertige Erz</v>
          </cell>
          <cell r="D1979" t="str">
            <v>RHAJ</v>
          </cell>
          <cell r="E1979" t="str">
            <v>03615050</v>
          </cell>
          <cell r="G1979" t="str">
            <v>LEWATIT K 1131 S</v>
          </cell>
          <cell r="H1979" t="str">
            <v>RB00000695</v>
          </cell>
          <cell r="I1979" t="str">
            <v>2255</v>
          </cell>
          <cell r="J1979">
            <v>185000</v>
          </cell>
          <cell r="K1979" t="str">
            <v>L</v>
          </cell>
          <cell r="L1979">
            <v>128723</v>
          </cell>
          <cell r="M1979" t="str">
            <v>EUR</v>
          </cell>
          <cell r="N1979">
            <v>170181.5</v>
          </cell>
          <cell r="P1979">
            <v>162060</v>
          </cell>
          <cell r="Q1979">
            <v>162060</v>
          </cell>
          <cell r="R1979">
            <v>-33337</v>
          </cell>
          <cell r="S1979">
            <v>-33337</v>
          </cell>
          <cell r="T1979">
            <v>0</v>
          </cell>
        </row>
        <row r="1980">
          <cell r="B1980">
            <v>1120000</v>
          </cell>
          <cell r="C1980" t="str">
            <v>Fertige Erz</v>
          </cell>
          <cell r="D1980" t="str">
            <v>RHYY</v>
          </cell>
          <cell r="E1980" t="str">
            <v>03564855</v>
          </cell>
          <cell r="G1980" t="str">
            <v>LEWATIT MonoPlus S 1</v>
          </cell>
          <cell r="H1980" t="str">
            <v>RB00000695</v>
          </cell>
          <cell r="I1980" t="str">
            <v>2255</v>
          </cell>
          <cell r="J1980">
            <v>30000</v>
          </cell>
          <cell r="K1980" t="str">
            <v>L</v>
          </cell>
          <cell r="L1980">
            <v>41058</v>
          </cell>
          <cell r="M1980" t="str">
            <v>EUR</v>
          </cell>
          <cell r="N1980">
            <v>53406</v>
          </cell>
          <cell r="P1980">
            <v>42300</v>
          </cell>
          <cell r="Q1980">
            <v>42300</v>
          </cell>
          <cell r="R1980">
            <v>-1242</v>
          </cell>
          <cell r="S1980">
            <v>-1242</v>
          </cell>
          <cell r="T1980">
            <v>0</v>
          </cell>
        </row>
        <row r="1981">
          <cell r="B1981">
            <v>1120000</v>
          </cell>
          <cell r="C1981" t="str">
            <v>Fertige Erz</v>
          </cell>
          <cell r="D1981" t="str">
            <v>RHAJ</v>
          </cell>
          <cell r="E1981" t="str">
            <v>03509854</v>
          </cell>
          <cell r="G1981" t="str">
            <v>LEWATIT K 2620</v>
          </cell>
          <cell r="H1981" t="str">
            <v>RB00000695</v>
          </cell>
          <cell r="I1981" t="str">
            <v>2255</v>
          </cell>
          <cell r="J1981">
            <v>700</v>
          </cell>
          <cell r="K1981" t="str">
            <v>L</v>
          </cell>
          <cell r="L1981">
            <v>951.3</v>
          </cell>
          <cell r="M1981" t="str">
            <v>EUR</v>
          </cell>
          <cell r="N1981">
            <v>1194.06</v>
          </cell>
          <cell r="P1981">
            <v>1107.75</v>
          </cell>
          <cell r="Q1981">
            <v>1107.75</v>
          </cell>
          <cell r="R1981">
            <v>-156.44999999999999</v>
          </cell>
          <cell r="S1981">
            <v>-156.44999999999999</v>
          </cell>
          <cell r="T1981">
            <v>0</v>
          </cell>
        </row>
        <row r="1982">
          <cell r="B1982">
            <v>1120000</v>
          </cell>
          <cell r="C1982" t="str">
            <v>Fertige Erz</v>
          </cell>
          <cell r="D1982" t="str">
            <v>RHAJ</v>
          </cell>
          <cell r="E1982" t="str">
            <v>03509846</v>
          </cell>
          <cell r="G1982" t="str">
            <v>LEWATIT K 2620</v>
          </cell>
          <cell r="H1982" t="str">
            <v>RB00000695</v>
          </cell>
          <cell r="I1982" t="str">
            <v>2255</v>
          </cell>
          <cell r="J1982">
            <v>5000</v>
          </cell>
          <cell r="K1982" t="str">
            <v>L</v>
          </cell>
          <cell r="L1982">
            <v>6754</v>
          </cell>
          <cell r="M1982" t="str">
            <v>EUR</v>
          </cell>
          <cell r="N1982">
            <v>13133</v>
          </cell>
          <cell r="P1982">
            <v>7866.5</v>
          </cell>
          <cell r="Q1982">
            <v>7866.5</v>
          </cell>
          <cell r="R1982">
            <v>-1112.5</v>
          </cell>
          <cell r="S1982">
            <v>-1112.5</v>
          </cell>
          <cell r="T1982">
            <v>0</v>
          </cell>
        </row>
        <row r="1983">
          <cell r="B1983">
            <v>1120000</v>
          </cell>
          <cell r="C1983" t="str">
            <v>Fertige Erz</v>
          </cell>
          <cell r="D1983" t="str">
            <v>RHAJ</v>
          </cell>
          <cell r="E1983" t="str">
            <v>03438167</v>
          </cell>
          <cell r="G1983" t="str">
            <v>AMMONIAK WÄSSR.NAB A</v>
          </cell>
          <cell r="H1983" t="str">
            <v>RB00000695</v>
          </cell>
          <cell r="I1983" t="str">
            <v>2255</v>
          </cell>
          <cell r="J1983">
            <v>12614</v>
          </cell>
          <cell r="K1983" t="str">
            <v>KG</v>
          </cell>
          <cell r="L1983">
            <v>329.23</v>
          </cell>
          <cell r="M1983" t="str">
            <v>EUR</v>
          </cell>
          <cell r="N1983">
            <v>329.23</v>
          </cell>
          <cell r="P1983">
            <v>329.23</v>
          </cell>
          <cell r="Q1983">
            <v>329.23</v>
          </cell>
          <cell r="R1983">
            <v>0</v>
          </cell>
          <cell r="S1983">
            <v>0</v>
          </cell>
          <cell r="T1983">
            <v>0</v>
          </cell>
        </row>
        <row r="1984">
          <cell r="B1984">
            <v>1120000</v>
          </cell>
          <cell r="C1984" t="str">
            <v>Fertige Erz</v>
          </cell>
          <cell r="D1984" t="str">
            <v>RHAJ</v>
          </cell>
          <cell r="E1984" t="str">
            <v>03388836</v>
          </cell>
          <cell r="G1984" t="str">
            <v>LEWATIT MonoPlus M80</v>
          </cell>
          <cell r="H1984" t="str">
            <v>RB00000695</v>
          </cell>
          <cell r="I1984" t="str">
            <v>2255</v>
          </cell>
          <cell r="J1984">
            <v>13000</v>
          </cell>
          <cell r="K1984" t="str">
            <v>L</v>
          </cell>
          <cell r="L1984">
            <v>38745.199999999997</v>
          </cell>
          <cell r="M1984" t="str">
            <v>EUR</v>
          </cell>
          <cell r="N1984">
            <v>42070.6</v>
          </cell>
          <cell r="P1984">
            <v>38359.1</v>
          </cell>
          <cell r="Q1984">
            <v>38359.1</v>
          </cell>
          <cell r="R1984">
            <v>386.1</v>
          </cell>
          <cell r="S1984">
            <v>386.1</v>
          </cell>
          <cell r="T1984">
            <v>0</v>
          </cell>
        </row>
        <row r="1985">
          <cell r="B1985">
            <v>1120000</v>
          </cell>
          <cell r="C1985" t="str">
            <v>Fertige Erz</v>
          </cell>
          <cell r="D1985" t="str">
            <v>RHAJ</v>
          </cell>
          <cell r="E1985" t="str">
            <v>03388631</v>
          </cell>
          <cell r="G1985" t="str">
            <v>LEWATIT MonoPlus M80</v>
          </cell>
          <cell r="H1985" t="str">
            <v>RB00000695</v>
          </cell>
          <cell r="I1985" t="str">
            <v>2255</v>
          </cell>
          <cell r="J1985">
            <v>3200</v>
          </cell>
          <cell r="K1985" t="str">
            <v>L</v>
          </cell>
          <cell r="L1985">
            <v>9654.08</v>
          </cell>
          <cell r="M1985" t="str">
            <v>EUR</v>
          </cell>
          <cell r="N1985">
            <v>19424</v>
          </cell>
          <cell r="P1985">
            <v>9564.48</v>
          </cell>
          <cell r="Q1985">
            <v>9564.48</v>
          </cell>
          <cell r="R1985">
            <v>89.6</v>
          </cell>
          <cell r="S1985">
            <v>89.6</v>
          </cell>
          <cell r="T1985">
            <v>0</v>
          </cell>
        </row>
        <row r="1986">
          <cell r="B1986">
            <v>1120000</v>
          </cell>
          <cell r="C1986" t="str">
            <v>Fertige Erz</v>
          </cell>
          <cell r="D1986" t="str">
            <v>RHAJ</v>
          </cell>
          <cell r="E1986" t="str">
            <v>03377605</v>
          </cell>
          <cell r="G1986" t="str">
            <v>LEWATIT MonoPlus TP</v>
          </cell>
          <cell r="H1986" t="str">
            <v>RB00000695</v>
          </cell>
          <cell r="I1986" t="str">
            <v>2255</v>
          </cell>
          <cell r="J1986">
            <v>28375</v>
          </cell>
          <cell r="K1986" t="str">
            <v>L</v>
          </cell>
          <cell r="L1986">
            <v>52031.23</v>
          </cell>
          <cell r="M1986" t="str">
            <v>EUR</v>
          </cell>
          <cell r="N1986">
            <v>141971.48000000001</v>
          </cell>
          <cell r="P1986">
            <v>54709.84</v>
          </cell>
          <cell r="Q1986">
            <v>54709.84</v>
          </cell>
          <cell r="R1986">
            <v>-2678.61</v>
          </cell>
          <cell r="S1986">
            <v>-2678.61</v>
          </cell>
          <cell r="T1986">
            <v>0</v>
          </cell>
        </row>
        <row r="1987">
          <cell r="B1987">
            <v>1120000</v>
          </cell>
          <cell r="C1987" t="str">
            <v>Fertige Erz</v>
          </cell>
          <cell r="D1987" t="str">
            <v>RHAJ</v>
          </cell>
          <cell r="E1987" t="str">
            <v>03377516</v>
          </cell>
          <cell r="G1987" t="str">
            <v>LEWATIT MonoPlus TP</v>
          </cell>
          <cell r="H1987" t="str">
            <v>RB00000695</v>
          </cell>
          <cell r="I1987" t="str">
            <v>2255</v>
          </cell>
          <cell r="J1987">
            <v>600</v>
          </cell>
          <cell r="K1987" t="str">
            <v>L</v>
          </cell>
          <cell r="L1987">
            <v>1116.96</v>
          </cell>
          <cell r="M1987" t="str">
            <v>EUR</v>
          </cell>
          <cell r="N1987">
            <v>2782.2</v>
          </cell>
          <cell r="P1987">
            <v>1173.78</v>
          </cell>
          <cell r="Q1987">
            <v>1173.78</v>
          </cell>
          <cell r="R1987">
            <v>-56.82</v>
          </cell>
          <cell r="S1987">
            <v>-56.82</v>
          </cell>
          <cell r="T1987">
            <v>0</v>
          </cell>
        </row>
        <row r="1988">
          <cell r="B1988">
            <v>1120000</v>
          </cell>
          <cell r="C1988" t="str">
            <v>Fertige Erz</v>
          </cell>
          <cell r="D1988" t="str">
            <v>RHAJ</v>
          </cell>
          <cell r="E1988" t="str">
            <v>03377427</v>
          </cell>
          <cell r="G1988" t="str">
            <v>LEWATIT MonoPlus TP</v>
          </cell>
          <cell r="H1988" t="str">
            <v>RB00000695</v>
          </cell>
          <cell r="I1988" t="str">
            <v>2255</v>
          </cell>
          <cell r="J1988">
            <v>20000</v>
          </cell>
          <cell r="K1988" t="str">
            <v>L</v>
          </cell>
          <cell r="L1988">
            <v>36502</v>
          </cell>
          <cell r="M1988" t="str">
            <v>EUR</v>
          </cell>
          <cell r="N1988">
            <v>110260</v>
          </cell>
          <cell r="P1988">
            <v>38376</v>
          </cell>
          <cell r="Q1988">
            <v>38376</v>
          </cell>
          <cell r="R1988">
            <v>-1874</v>
          </cell>
          <cell r="S1988">
            <v>-1874</v>
          </cell>
          <cell r="T1988">
            <v>0</v>
          </cell>
        </row>
        <row r="1989">
          <cell r="B1989">
            <v>1120000</v>
          </cell>
          <cell r="C1989" t="str">
            <v>Fertige Erz</v>
          </cell>
          <cell r="D1989" t="str">
            <v>RHAJ</v>
          </cell>
          <cell r="E1989" t="str">
            <v>03371895</v>
          </cell>
          <cell r="G1989" t="str">
            <v>LEWATIT UltraPure 12</v>
          </cell>
          <cell r="H1989" t="str">
            <v>RB00000695</v>
          </cell>
          <cell r="I1989" t="str">
            <v>2255</v>
          </cell>
          <cell r="J1989">
            <v>1600</v>
          </cell>
          <cell r="K1989" t="str">
            <v>L</v>
          </cell>
          <cell r="L1989">
            <v>4987.84</v>
          </cell>
          <cell r="M1989" t="str">
            <v>EUR</v>
          </cell>
          <cell r="N1989">
            <v>9952</v>
          </cell>
          <cell r="P1989">
            <v>5088</v>
          </cell>
          <cell r="Q1989">
            <v>5088</v>
          </cell>
          <cell r="R1989">
            <v>-100.16</v>
          </cell>
          <cell r="S1989">
            <v>-100.16</v>
          </cell>
          <cell r="T1989">
            <v>0</v>
          </cell>
        </row>
        <row r="1990">
          <cell r="B1990">
            <v>1120000</v>
          </cell>
          <cell r="C1990" t="str">
            <v>Fertige Erz</v>
          </cell>
          <cell r="D1990" t="str">
            <v>RHAJ</v>
          </cell>
          <cell r="E1990" t="str">
            <v>03371844</v>
          </cell>
          <cell r="G1990" t="str">
            <v>LEWATIT UltraPure 12</v>
          </cell>
          <cell r="H1990" t="str">
            <v>RB00000695</v>
          </cell>
          <cell r="I1990" t="str">
            <v>2255</v>
          </cell>
          <cell r="J1990">
            <v>1150</v>
          </cell>
          <cell r="K1990" t="str">
            <v>L</v>
          </cell>
          <cell r="L1990">
            <v>4004.99</v>
          </cell>
          <cell r="M1990" t="str">
            <v>EUR</v>
          </cell>
          <cell r="N1990">
            <v>8590.5</v>
          </cell>
          <cell r="P1990">
            <v>4025</v>
          </cell>
          <cell r="Q1990">
            <v>4025</v>
          </cell>
          <cell r="R1990">
            <v>-20.010000000000002</v>
          </cell>
          <cell r="S1990">
            <v>-20.010000000000002</v>
          </cell>
          <cell r="T1990">
            <v>0</v>
          </cell>
        </row>
        <row r="1991">
          <cell r="B1991">
            <v>1120000</v>
          </cell>
          <cell r="C1991" t="str">
            <v>Fertige Erz</v>
          </cell>
          <cell r="D1991" t="str">
            <v>RHAJ</v>
          </cell>
          <cell r="E1991" t="str">
            <v>03351908</v>
          </cell>
          <cell r="G1991" t="str">
            <v>LEWATIT UltraPure 12</v>
          </cell>
          <cell r="H1991" t="str">
            <v>RB00000695</v>
          </cell>
          <cell r="I1991" t="str">
            <v>2255</v>
          </cell>
          <cell r="J1991">
            <v>1600</v>
          </cell>
          <cell r="K1991" t="str">
            <v>L</v>
          </cell>
          <cell r="L1991">
            <v>3431.04</v>
          </cell>
          <cell r="M1991" t="str">
            <v>EUR</v>
          </cell>
          <cell r="N1991">
            <v>6057.92</v>
          </cell>
          <cell r="P1991">
            <v>3583.04</v>
          </cell>
          <cell r="Q1991">
            <v>3583.04</v>
          </cell>
          <cell r="R1991">
            <v>-152</v>
          </cell>
          <cell r="S1991">
            <v>-152</v>
          </cell>
          <cell r="T1991">
            <v>0</v>
          </cell>
        </row>
        <row r="1992">
          <cell r="B1992">
            <v>1120000</v>
          </cell>
          <cell r="C1992" t="str">
            <v>Fertige Erz</v>
          </cell>
          <cell r="D1992" t="str">
            <v>RHAJ</v>
          </cell>
          <cell r="E1992" t="str">
            <v>03351827</v>
          </cell>
          <cell r="G1992" t="str">
            <v>LEWATIT UltraPure 12</v>
          </cell>
          <cell r="H1992" t="str">
            <v>RB00000695</v>
          </cell>
          <cell r="I1992" t="str">
            <v>2255</v>
          </cell>
          <cell r="J1992">
            <v>550</v>
          </cell>
          <cell r="K1992" t="str">
            <v>L</v>
          </cell>
          <cell r="L1992">
            <v>1204.33</v>
          </cell>
          <cell r="M1992" t="str">
            <v>EUR</v>
          </cell>
          <cell r="N1992">
            <v>1903.61</v>
          </cell>
          <cell r="P1992">
            <v>1257.6300000000001</v>
          </cell>
          <cell r="Q1992">
            <v>1257.6300000000001</v>
          </cell>
          <cell r="R1992">
            <v>-53.3</v>
          </cell>
          <cell r="S1992">
            <v>-53.3</v>
          </cell>
          <cell r="T1992">
            <v>0</v>
          </cell>
        </row>
        <row r="1993">
          <cell r="B1993">
            <v>1120000</v>
          </cell>
          <cell r="C1993" t="str">
            <v>Fertige Erz</v>
          </cell>
          <cell r="D1993" t="str">
            <v>RHEI</v>
          </cell>
          <cell r="E1993" t="str">
            <v>03348206</v>
          </cell>
          <cell r="G1993" t="str">
            <v>LEWATIT MonoPlus M 8</v>
          </cell>
          <cell r="H1993" t="str">
            <v>RB00000695</v>
          </cell>
          <cell r="I1993" t="str">
            <v>2255</v>
          </cell>
          <cell r="J1993">
            <v>950</v>
          </cell>
          <cell r="K1993" t="str">
            <v>L</v>
          </cell>
          <cell r="L1993">
            <v>2317.4299999999998</v>
          </cell>
          <cell r="M1993" t="str">
            <v>EUR</v>
          </cell>
          <cell r="N1993">
            <v>1944.37</v>
          </cell>
          <cell r="P1993">
            <v>2392.29</v>
          </cell>
          <cell r="Q1993">
            <v>1944.37</v>
          </cell>
          <cell r="R1993">
            <v>373.06</v>
          </cell>
          <cell r="S1993">
            <v>-74.86</v>
          </cell>
          <cell r="T1993">
            <v>447.92</v>
          </cell>
        </row>
        <row r="1994">
          <cell r="B1994">
            <v>1120000</v>
          </cell>
          <cell r="C1994" t="str">
            <v>Fertige Erz</v>
          </cell>
          <cell r="D1994" t="str">
            <v>RHMV</v>
          </cell>
          <cell r="E1994" t="str">
            <v>03348206</v>
          </cell>
          <cell r="G1994" t="str">
            <v>LEWATIT MonoPlus M 8</v>
          </cell>
          <cell r="H1994" t="str">
            <v>RB00000695</v>
          </cell>
          <cell r="I1994" t="str">
            <v>2255</v>
          </cell>
          <cell r="J1994">
            <v>150</v>
          </cell>
          <cell r="K1994" t="str">
            <v>L</v>
          </cell>
          <cell r="L1994">
            <v>365.92</v>
          </cell>
          <cell r="M1994" t="str">
            <v>EUR</v>
          </cell>
          <cell r="N1994">
            <v>307</v>
          </cell>
          <cell r="P1994">
            <v>377.73</v>
          </cell>
          <cell r="Q1994">
            <v>307</v>
          </cell>
          <cell r="R1994">
            <v>58.92</v>
          </cell>
          <cell r="S1994">
            <v>-11.81</v>
          </cell>
          <cell r="T1994">
            <v>70.73</v>
          </cell>
        </row>
        <row r="1995">
          <cell r="B1995">
            <v>1120000</v>
          </cell>
          <cell r="C1995" t="str">
            <v>Fertige Erz</v>
          </cell>
          <cell r="D1995" t="str">
            <v>RHYY</v>
          </cell>
          <cell r="E1995" t="str">
            <v>03348206</v>
          </cell>
          <cell r="G1995" t="str">
            <v>LEWATIT MonoPlus M 8</v>
          </cell>
          <cell r="H1995" t="str">
            <v>RB00000695</v>
          </cell>
          <cell r="I1995" t="str">
            <v>2255</v>
          </cell>
          <cell r="J1995">
            <v>84150</v>
          </cell>
          <cell r="K1995" t="str">
            <v>L</v>
          </cell>
          <cell r="L1995">
            <v>205267.1</v>
          </cell>
          <cell r="M1995" t="str">
            <v>EUR</v>
          </cell>
          <cell r="N1995">
            <v>172229.8</v>
          </cell>
          <cell r="P1995">
            <v>211906.53</v>
          </cell>
          <cell r="Q1995">
            <v>172229.8</v>
          </cell>
          <cell r="R1995">
            <v>33037.300000000003</v>
          </cell>
          <cell r="S1995">
            <v>-6639.43</v>
          </cell>
          <cell r="T1995">
            <v>39676.730000000003</v>
          </cell>
        </row>
        <row r="1996">
          <cell r="B1996">
            <v>1120000</v>
          </cell>
          <cell r="C1996" t="str">
            <v>Fertige Erz</v>
          </cell>
          <cell r="D1996" t="str">
            <v>RHAJ</v>
          </cell>
          <cell r="E1996" t="str">
            <v>03348133</v>
          </cell>
          <cell r="G1996" t="str">
            <v>LEWATIT MonoPlus M 8</v>
          </cell>
          <cell r="H1996" t="str">
            <v>RB00000695</v>
          </cell>
          <cell r="I1996" t="str">
            <v>2255</v>
          </cell>
          <cell r="J1996">
            <v>16000</v>
          </cell>
          <cell r="K1996" t="str">
            <v>L</v>
          </cell>
          <cell r="L1996">
            <v>38833.599999999999</v>
          </cell>
          <cell r="M1996" t="str">
            <v>EUR</v>
          </cell>
          <cell r="N1996">
            <v>20211.2</v>
          </cell>
          <cell r="P1996">
            <v>40054.400000000001</v>
          </cell>
          <cell r="Q1996">
            <v>20211.2</v>
          </cell>
          <cell r="R1996">
            <v>18622.400000000001</v>
          </cell>
          <cell r="S1996">
            <v>-1220.8</v>
          </cell>
          <cell r="T1996">
            <v>19843.2</v>
          </cell>
        </row>
        <row r="1997">
          <cell r="B1997">
            <v>1120000</v>
          </cell>
          <cell r="C1997" t="str">
            <v>Fertige Erz</v>
          </cell>
          <cell r="D1997" t="str">
            <v>RHYY</v>
          </cell>
          <cell r="E1997" t="str">
            <v>03348133</v>
          </cell>
          <cell r="G1997" t="str">
            <v>LEWATIT MonoPlus M 8</v>
          </cell>
          <cell r="H1997" t="str">
            <v>RB00000695</v>
          </cell>
          <cell r="I1997" t="str">
            <v>2255</v>
          </cell>
          <cell r="J1997">
            <v>40000</v>
          </cell>
          <cell r="K1997" t="str">
            <v>L</v>
          </cell>
          <cell r="L1997">
            <v>97084</v>
          </cell>
          <cell r="M1997" t="str">
            <v>EUR</v>
          </cell>
          <cell r="N1997">
            <v>50528</v>
          </cell>
          <cell r="P1997">
            <v>100136</v>
          </cell>
          <cell r="Q1997">
            <v>50528</v>
          </cell>
          <cell r="R1997">
            <v>46556</v>
          </cell>
          <cell r="S1997">
            <v>-3052</v>
          </cell>
          <cell r="T1997">
            <v>49608</v>
          </cell>
        </row>
        <row r="1998">
          <cell r="B1998">
            <v>1120000</v>
          </cell>
          <cell r="C1998" t="str">
            <v>Fertige Erz</v>
          </cell>
          <cell r="D1998" t="str">
            <v>RHYY</v>
          </cell>
          <cell r="E1998" t="str">
            <v>03214714</v>
          </cell>
          <cell r="G1998" t="str">
            <v>LEWATIT S 1468 F</v>
          </cell>
          <cell r="H1998" t="str">
            <v>RB00000695</v>
          </cell>
          <cell r="I1998" t="str">
            <v>2255</v>
          </cell>
          <cell r="J1998">
            <v>88000</v>
          </cell>
          <cell r="K1998" t="str">
            <v>L</v>
          </cell>
          <cell r="L1998">
            <v>105908</v>
          </cell>
          <cell r="M1998" t="str">
            <v>EUR</v>
          </cell>
          <cell r="N1998">
            <v>75926.399999999994</v>
          </cell>
          <cell r="P1998">
            <v>110941.6</v>
          </cell>
          <cell r="Q1998">
            <v>75926.399999999994</v>
          </cell>
          <cell r="R1998">
            <v>29981.599999999999</v>
          </cell>
          <cell r="S1998">
            <v>-5033.6000000000004</v>
          </cell>
          <cell r="T1998">
            <v>35015.199999999997</v>
          </cell>
        </row>
        <row r="1999">
          <cell r="B1999">
            <v>1120000</v>
          </cell>
          <cell r="C1999" t="str">
            <v>Fertige Erz</v>
          </cell>
          <cell r="D1999" t="str">
            <v>RHAJ</v>
          </cell>
          <cell r="E1999" t="str">
            <v>03214269</v>
          </cell>
          <cell r="G1999" t="str">
            <v>LEWATIT S 4428</v>
          </cell>
          <cell r="H1999" t="str">
            <v>RB00000695</v>
          </cell>
          <cell r="I1999" t="str">
            <v>2255</v>
          </cell>
          <cell r="J1999">
            <v>7000</v>
          </cell>
          <cell r="K1999" t="str">
            <v>L</v>
          </cell>
          <cell r="L1999">
            <v>16900.8</v>
          </cell>
          <cell r="M1999" t="str">
            <v>EUR</v>
          </cell>
          <cell r="N1999">
            <v>19286.400000000001</v>
          </cell>
          <cell r="P1999">
            <v>17842.3</v>
          </cell>
          <cell r="Q1999">
            <v>17842.3</v>
          </cell>
          <cell r="R1999">
            <v>-941.5</v>
          </cell>
          <cell r="S1999">
            <v>-941.5</v>
          </cell>
          <cell r="T1999">
            <v>0</v>
          </cell>
        </row>
        <row r="2000">
          <cell r="B2000">
            <v>1120000</v>
          </cell>
          <cell r="C2000" t="str">
            <v>Fertige Erz</v>
          </cell>
          <cell r="D2000" t="str">
            <v>RHAJ</v>
          </cell>
          <cell r="E2000" t="str">
            <v>03212355</v>
          </cell>
          <cell r="G2000" t="str">
            <v>LEWATIT EWH stark ba</v>
          </cell>
          <cell r="H2000" t="str">
            <v>RB00000695</v>
          </cell>
          <cell r="I2000" t="str">
            <v>2255</v>
          </cell>
          <cell r="J2000">
            <v>4800</v>
          </cell>
          <cell r="K2000" t="str">
            <v>L</v>
          </cell>
          <cell r="L2000">
            <v>4416</v>
          </cell>
          <cell r="M2000" t="str">
            <v>EUR</v>
          </cell>
          <cell r="N2000">
            <v>5560.8</v>
          </cell>
          <cell r="P2000">
            <v>4416</v>
          </cell>
          <cell r="Q2000">
            <v>4416</v>
          </cell>
          <cell r="R2000">
            <v>0</v>
          </cell>
          <cell r="S2000">
            <v>0</v>
          </cell>
          <cell r="T2000">
            <v>0</v>
          </cell>
        </row>
        <row r="2001">
          <cell r="B2001">
            <v>1120000</v>
          </cell>
          <cell r="C2001" t="str">
            <v>Fertige Erz</v>
          </cell>
          <cell r="D2001" t="str">
            <v>RHAJ</v>
          </cell>
          <cell r="E2001" t="str">
            <v>03212347</v>
          </cell>
          <cell r="G2001" t="str">
            <v>LEWATIT EWH schwach</v>
          </cell>
          <cell r="H2001" t="str">
            <v>RB00000695</v>
          </cell>
          <cell r="I2001" t="str">
            <v>2255</v>
          </cell>
          <cell r="J2001">
            <v>17400</v>
          </cell>
          <cell r="K2001" t="str">
            <v>L</v>
          </cell>
          <cell r="L2001">
            <v>16008</v>
          </cell>
          <cell r="M2001" t="str">
            <v>EUR</v>
          </cell>
          <cell r="N2001">
            <v>22193.7</v>
          </cell>
          <cell r="P2001">
            <v>16008</v>
          </cell>
          <cell r="Q2001">
            <v>16008</v>
          </cell>
          <cell r="R2001">
            <v>0</v>
          </cell>
          <cell r="S2001">
            <v>0</v>
          </cell>
          <cell r="T2001">
            <v>0</v>
          </cell>
        </row>
        <row r="2002">
          <cell r="B2002">
            <v>1120000</v>
          </cell>
          <cell r="C2002" t="str">
            <v>Fertige Erz</v>
          </cell>
          <cell r="D2002" t="str">
            <v>RHAJ</v>
          </cell>
          <cell r="E2002" t="str">
            <v>03108914</v>
          </cell>
          <cell r="G2002" t="str">
            <v>LEWATIT MonoPlus TP</v>
          </cell>
          <cell r="H2002" t="str">
            <v>RB00000695</v>
          </cell>
          <cell r="I2002" t="str">
            <v>2255</v>
          </cell>
          <cell r="J2002">
            <v>17425</v>
          </cell>
          <cell r="K2002" t="str">
            <v>L</v>
          </cell>
          <cell r="L2002">
            <v>142194.97</v>
          </cell>
          <cell r="M2002" t="str">
            <v>EUR</v>
          </cell>
          <cell r="N2002">
            <v>216779.2</v>
          </cell>
          <cell r="P2002">
            <v>153845.32999999999</v>
          </cell>
          <cell r="Q2002">
            <v>153845.32999999999</v>
          </cell>
          <cell r="R2002">
            <v>-11650.36</v>
          </cell>
          <cell r="S2002">
            <v>-11650.36</v>
          </cell>
          <cell r="T2002">
            <v>0</v>
          </cell>
        </row>
        <row r="2003">
          <cell r="B2003">
            <v>1120000</v>
          </cell>
          <cell r="C2003" t="str">
            <v>Fertige Erz</v>
          </cell>
          <cell r="D2003" t="str">
            <v>RHAJ</v>
          </cell>
          <cell r="E2003" t="str">
            <v>03079426</v>
          </cell>
          <cell r="G2003" t="str">
            <v>LEWATIT UltraPure 12</v>
          </cell>
          <cell r="H2003" t="str">
            <v>RB00000695</v>
          </cell>
          <cell r="I2003" t="str">
            <v>2255</v>
          </cell>
          <cell r="J2003">
            <v>1050</v>
          </cell>
          <cell r="K2003" t="str">
            <v>L</v>
          </cell>
          <cell r="L2003">
            <v>4332.82</v>
          </cell>
          <cell r="M2003" t="str">
            <v>EUR</v>
          </cell>
          <cell r="N2003">
            <v>6826.57</v>
          </cell>
          <cell r="P2003">
            <v>4295.76</v>
          </cell>
          <cell r="Q2003">
            <v>4295.76</v>
          </cell>
          <cell r="R2003">
            <v>37.06</v>
          </cell>
          <cell r="S2003">
            <v>37.06</v>
          </cell>
          <cell r="T2003">
            <v>0</v>
          </cell>
        </row>
        <row r="2004">
          <cell r="B2004">
            <v>1120000</v>
          </cell>
          <cell r="C2004" t="str">
            <v>Fertige Erz</v>
          </cell>
          <cell r="D2004" t="str">
            <v>RHAJ</v>
          </cell>
          <cell r="E2004" t="str">
            <v>03054083</v>
          </cell>
          <cell r="G2004" t="str">
            <v>LEWATIT MonoPlus S 2</v>
          </cell>
          <cell r="H2004" t="str">
            <v>RB00000695</v>
          </cell>
          <cell r="I2004" t="str">
            <v>2255</v>
          </cell>
          <cell r="J2004">
            <v>34950</v>
          </cell>
          <cell r="K2004" t="str">
            <v>L</v>
          </cell>
          <cell r="L2004">
            <v>44190.78</v>
          </cell>
          <cell r="M2004" t="str">
            <v>EUR</v>
          </cell>
          <cell r="N2004">
            <v>48999.9</v>
          </cell>
          <cell r="P2004">
            <v>47511.03</v>
          </cell>
          <cell r="Q2004">
            <v>47511.03</v>
          </cell>
          <cell r="R2004">
            <v>-3320.25</v>
          </cell>
          <cell r="S2004">
            <v>-3320.25</v>
          </cell>
          <cell r="T2004">
            <v>0</v>
          </cell>
        </row>
        <row r="2005">
          <cell r="B2005">
            <v>1120000</v>
          </cell>
          <cell r="C2005" t="str">
            <v>Fertige Erz</v>
          </cell>
          <cell r="D2005" t="str">
            <v>RHKF</v>
          </cell>
          <cell r="E2005" t="str">
            <v>03054083</v>
          </cell>
          <cell r="G2005" t="str">
            <v>LEWATIT MonoPlus S 2</v>
          </cell>
          <cell r="H2005" t="str">
            <v>RB00000695</v>
          </cell>
          <cell r="I2005" t="str">
            <v>2255</v>
          </cell>
          <cell r="J2005">
            <v>150</v>
          </cell>
          <cell r="K2005" t="str">
            <v>L</v>
          </cell>
          <cell r="L2005">
            <v>189.66</v>
          </cell>
          <cell r="M2005" t="str">
            <v>EUR</v>
          </cell>
          <cell r="N2005">
            <v>210.3</v>
          </cell>
          <cell r="P2005">
            <v>203.91</v>
          </cell>
          <cell r="Q2005">
            <v>203.91</v>
          </cell>
          <cell r="R2005">
            <v>-14.25</v>
          </cell>
          <cell r="S2005">
            <v>-14.25</v>
          </cell>
          <cell r="T2005">
            <v>0</v>
          </cell>
        </row>
        <row r="2006">
          <cell r="B2006">
            <v>1120000</v>
          </cell>
          <cell r="C2006" t="str">
            <v>Fertige Erz</v>
          </cell>
          <cell r="D2006" t="str">
            <v>RHAJ</v>
          </cell>
          <cell r="E2006" t="str">
            <v>03054075</v>
          </cell>
          <cell r="G2006" t="str">
            <v>LEWATIT MonoPlus S 2</v>
          </cell>
          <cell r="H2006" t="str">
            <v>RB00000695</v>
          </cell>
          <cell r="I2006" t="str">
            <v>2255</v>
          </cell>
          <cell r="J2006">
            <v>2675</v>
          </cell>
          <cell r="K2006" t="str">
            <v>L</v>
          </cell>
          <cell r="L2006">
            <v>3306.84</v>
          </cell>
          <cell r="M2006" t="str">
            <v>EUR</v>
          </cell>
          <cell r="N2006">
            <v>3862.7</v>
          </cell>
          <cell r="P2006">
            <v>3560.43</v>
          </cell>
          <cell r="Q2006">
            <v>3560.43</v>
          </cell>
          <cell r="R2006">
            <v>-253.59</v>
          </cell>
          <cell r="S2006">
            <v>-253.59</v>
          </cell>
          <cell r="T2006">
            <v>0</v>
          </cell>
        </row>
        <row r="2007">
          <cell r="B2007">
            <v>1120000</v>
          </cell>
          <cell r="C2007" t="str">
            <v>Fertige Erz</v>
          </cell>
          <cell r="D2007" t="str">
            <v>RHAJ</v>
          </cell>
          <cell r="E2007" t="str">
            <v>03054067</v>
          </cell>
          <cell r="G2007" t="str">
            <v>LEWATIT MonoPlus S 2</v>
          </cell>
          <cell r="H2007" t="str">
            <v>RB00000695</v>
          </cell>
          <cell r="I2007" t="str">
            <v>2255</v>
          </cell>
          <cell r="J2007">
            <v>17000</v>
          </cell>
          <cell r="K2007" t="str">
            <v>L</v>
          </cell>
          <cell r="L2007">
            <v>20910</v>
          </cell>
          <cell r="M2007" t="str">
            <v>EUR</v>
          </cell>
          <cell r="N2007">
            <v>30538.799999999999</v>
          </cell>
          <cell r="P2007">
            <v>22508</v>
          </cell>
          <cell r="Q2007">
            <v>22508</v>
          </cell>
          <cell r="R2007">
            <v>-1598</v>
          </cell>
          <cell r="S2007">
            <v>-1598</v>
          </cell>
          <cell r="T2007">
            <v>0</v>
          </cell>
        </row>
        <row r="2008">
          <cell r="B2008">
            <v>1120000</v>
          </cell>
          <cell r="C2008" t="str">
            <v>Fertige Erz</v>
          </cell>
          <cell r="D2008" t="str">
            <v>RHYY</v>
          </cell>
          <cell r="E2008" t="str">
            <v>03025563</v>
          </cell>
          <cell r="G2008" t="str">
            <v>LEWATIT S 1468    CU</v>
          </cell>
          <cell r="H2008" t="str">
            <v>RB00000695</v>
          </cell>
          <cell r="I2008" t="str">
            <v>2255</v>
          </cell>
          <cell r="J2008">
            <v>39648</v>
          </cell>
          <cell r="K2008" t="str">
            <v>L</v>
          </cell>
          <cell r="L2008">
            <v>46233.53</v>
          </cell>
          <cell r="M2008" t="str">
            <v>EUR</v>
          </cell>
          <cell r="N2008">
            <v>18464.07</v>
          </cell>
          <cell r="P2008">
            <v>48521.22</v>
          </cell>
          <cell r="Q2008">
            <v>18464.07</v>
          </cell>
          <cell r="R2008">
            <v>27769.46</v>
          </cell>
          <cell r="S2008">
            <v>-2287.69</v>
          </cell>
          <cell r="T2008">
            <v>30057.15</v>
          </cell>
        </row>
        <row r="2009">
          <cell r="B2009">
            <v>1120000</v>
          </cell>
          <cell r="C2009" t="str">
            <v>Fertige Erz</v>
          </cell>
          <cell r="D2009" t="str">
            <v>RHYY</v>
          </cell>
          <cell r="E2009" t="str">
            <v>02955036</v>
          </cell>
          <cell r="G2009" t="str">
            <v>LEWAPOL 8/5/00</v>
          </cell>
          <cell r="H2009" t="str">
            <v>RB00000695</v>
          </cell>
          <cell r="I2009" t="str">
            <v>2255</v>
          </cell>
          <cell r="J2009">
            <v>11925</v>
          </cell>
          <cell r="K2009" t="str">
            <v>KG</v>
          </cell>
          <cell r="L2009">
            <v>41586.050000000003</v>
          </cell>
          <cell r="M2009" t="str">
            <v>EUR</v>
          </cell>
          <cell r="N2009">
            <v>42195.42</v>
          </cell>
          <cell r="P2009">
            <v>42195.42</v>
          </cell>
          <cell r="Q2009">
            <v>42195.42</v>
          </cell>
          <cell r="R2009">
            <v>-609.37</v>
          </cell>
          <cell r="S2009">
            <v>-609.37</v>
          </cell>
          <cell r="T2009">
            <v>0</v>
          </cell>
        </row>
        <row r="2010">
          <cell r="B2010">
            <v>1120000</v>
          </cell>
          <cell r="C2010" t="str">
            <v>Fertige Erz</v>
          </cell>
          <cell r="D2010" t="str">
            <v>RHAJ</v>
          </cell>
          <cell r="E2010" t="str">
            <v>02951944</v>
          </cell>
          <cell r="G2010" t="str">
            <v>LEWAPOL 18/45</v>
          </cell>
          <cell r="H2010" t="str">
            <v>RB00000695</v>
          </cell>
          <cell r="I2010" t="str">
            <v>2255</v>
          </cell>
          <cell r="J2010">
            <v>420</v>
          </cell>
          <cell r="K2010" t="str">
            <v>KG</v>
          </cell>
          <cell r="L2010">
            <v>1547.45</v>
          </cell>
          <cell r="M2010" t="str">
            <v>EUR</v>
          </cell>
          <cell r="N2010">
            <v>1483.15</v>
          </cell>
          <cell r="P2010">
            <v>1483.15</v>
          </cell>
          <cell r="Q2010">
            <v>1483.15</v>
          </cell>
          <cell r="R2010">
            <v>64.3</v>
          </cell>
          <cell r="S2010">
            <v>64.3</v>
          </cell>
          <cell r="T2010">
            <v>0</v>
          </cell>
        </row>
        <row r="2011">
          <cell r="B2011">
            <v>1120000</v>
          </cell>
          <cell r="C2011" t="str">
            <v>Fertige Erz</v>
          </cell>
          <cell r="D2011" t="str">
            <v>RHAJ</v>
          </cell>
          <cell r="E2011" t="str">
            <v>02951863</v>
          </cell>
          <cell r="G2011" t="str">
            <v>LEWAPOL 18/65</v>
          </cell>
          <cell r="H2011" t="str">
            <v>RB00000695</v>
          </cell>
          <cell r="I2011" t="str">
            <v>2255</v>
          </cell>
          <cell r="J2011">
            <v>360</v>
          </cell>
          <cell r="K2011" t="str">
            <v>KG</v>
          </cell>
          <cell r="L2011">
            <v>1274</v>
          </cell>
          <cell r="M2011" t="str">
            <v>EUR</v>
          </cell>
          <cell r="N2011">
            <v>1268.68</v>
          </cell>
          <cell r="P2011">
            <v>1268.68</v>
          </cell>
          <cell r="Q2011">
            <v>1268.68</v>
          </cell>
          <cell r="R2011">
            <v>5.32</v>
          </cell>
          <cell r="S2011">
            <v>5.32</v>
          </cell>
          <cell r="T2011">
            <v>0</v>
          </cell>
        </row>
        <row r="2012">
          <cell r="B2012">
            <v>1120000</v>
          </cell>
          <cell r="C2012" t="str">
            <v>Fertige Erz</v>
          </cell>
          <cell r="D2012" t="str">
            <v>RHAJ</v>
          </cell>
          <cell r="E2012" t="str">
            <v>02949303</v>
          </cell>
          <cell r="G2012" t="str">
            <v>LEWATIT LGP 5392 PH</v>
          </cell>
          <cell r="H2012" t="str">
            <v>RB00000695</v>
          </cell>
          <cell r="I2012" t="str">
            <v>2255</v>
          </cell>
          <cell r="J2012">
            <v>6000</v>
          </cell>
          <cell r="K2012" t="str">
            <v>L</v>
          </cell>
          <cell r="L2012">
            <v>9823.7999999999993</v>
          </cell>
          <cell r="M2012" t="str">
            <v>EUR</v>
          </cell>
          <cell r="N2012">
            <v>630522</v>
          </cell>
          <cell r="P2012">
            <v>10374.6</v>
          </cell>
          <cell r="Q2012">
            <v>10374.6</v>
          </cell>
          <cell r="R2012">
            <v>-550.79999999999995</v>
          </cell>
          <cell r="S2012">
            <v>-550.79999999999995</v>
          </cell>
          <cell r="T2012">
            <v>0</v>
          </cell>
        </row>
        <row r="2013">
          <cell r="B2013">
            <v>1120000</v>
          </cell>
          <cell r="C2013" t="str">
            <v>Fertige Erz</v>
          </cell>
          <cell r="D2013" t="str">
            <v>RHAJ</v>
          </cell>
          <cell r="E2013" t="str">
            <v>02943178</v>
          </cell>
          <cell r="G2013" t="str">
            <v>LEWATIT MP 64 Z-II P</v>
          </cell>
          <cell r="H2013" t="str">
            <v>RB00000695</v>
          </cell>
          <cell r="I2013" t="str">
            <v>2255</v>
          </cell>
          <cell r="J2013">
            <v>15300</v>
          </cell>
          <cell r="K2013" t="str">
            <v>L</v>
          </cell>
          <cell r="L2013">
            <v>30895.29</v>
          </cell>
          <cell r="M2013" t="str">
            <v>EUR</v>
          </cell>
          <cell r="N2013">
            <v>38719.71</v>
          </cell>
          <cell r="P2013">
            <v>38719.71</v>
          </cell>
          <cell r="Q2013">
            <v>38719.71</v>
          </cell>
          <cell r="R2013">
            <v>-7824.42</v>
          </cell>
          <cell r="S2013">
            <v>-7824.42</v>
          </cell>
          <cell r="T2013">
            <v>0</v>
          </cell>
        </row>
        <row r="2014">
          <cell r="B2014">
            <v>1120000</v>
          </cell>
          <cell r="C2014" t="str">
            <v>Fertige Erz</v>
          </cell>
          <cell r="D2014" t="str">
            <v>RHAJ</v>
          </cell>
          <cell r="E2014" t="str">
            <v>02927954</v>
          </cell>
          <cell r="G2014" t="str">
            <v>LEWATIT MonoPlus M 5</v>
          </cell>
          <cell r="H2014" t="str">
            <v>RB00000695</v>
          </cell>
          <cell r="I2014" t="str">
            <v>2255</v>
          </cell>
          <cell r="J2014">
            <v>2200</v>
          </cell>
          <cell r="K2014" t="str">
            <v>L</v>
          </cell>
          <cell r="L2014">
            <v>5304.2</v>
          </cell>
          <cell r="M2014" t="str">
            <v>EUR</v>
          </cell>
          <cell r="N2014">
            <v>5720.22</v>
          </cell>
          <cell r="P2014">
            <v>5469.64</v>
          </cell>
          <cell r="Q2014">
            <v>5469.64</v>
          </cell>
          <cell r="R2014">
            <v>-165.44</v>
          </cell>
          <cell r="S2014">
            <v>-165.44</v>
          </cell>
          <cell r="T2014">
            <v>0</v>
          </cell>
        </row>
        <row r="2015">
          <cell r="B2015">
            <v>1120000</v>
          </cell>
          <cell r="C2015" t="str">
            <v>Fertige Erz</v>
          </cell>
          <cell r="D2015" t="str">
            <v>RHAJ</v>
          </cell>
          <cell r="E2015" t="str">
            <v>02918424</v>
          </cell>
          <cell r="G2015" t="str">
            <v>IONAC C-267</v>
          </cell>
          <cell r="H2015" t="str">
            <v>RB00000695</v>
          </cell>
          <cell r="I2015" t="str">
            <v>2255</v>
          </cell>
          <cell r="J2015">
            <v>62000</v>
          </cell>
          <cell r="K2015" t="str">
            <v>L</v>
          </cell>
          <cell r="L2015">
            <v>59464.2</v>
          </cell>
          <cell r="M2015" t="str">
            <v>EUR</v>
          </cell>
          <cell r="N2015">
            <v>31049.599999999999</v>
          </cell>
          <cell r="P2015">
            <v>65751</v>
          </cell>
          <cell r="Q2015">
            <v>31049.599999999999</v>
          </cell>
          <cell r="R2015">
            <v>28414.6</v>
          </cell>
          <cell r="S2015">
            <v>-6286.8</v>
          </cell>
          <cell r="T2015">
            <v>34701.4</v>
          </cell>
        </row>
        <row r="2016">
          <cell r="B2016">
            <v>1120000</v>
          </cell>
          <cell r="C2016" t="str">
            <v>Fertige Erz</v>
          </cell>
          <cell r="D2016" t="str">
            <v>RHAJ</v>
          </cell>
          <cell r="E2016" t="str">
            <v>02917665</v>
          </cell>
          <cell r="G2016" t="str">
            <v>IONAC C 249</v>
          </cell>
          <cell r="H2016" t="str">
            <v>RB00000695</v>
          </cell>
          <cell r="I2016" t="str">
            <v>2255</v>
          </cell>
          <cell r="J2016">
            <v>4000</v>
          </cell>
          <cell r="K2016" t="str">
            <v>L</v>
          </cell>
          <cell r="L2016">
            <v>3964.4</v>
          </cell>
          <cell r="M2016" t="str">
            <v>EUR</v>
          </cell>
          <cell r="N2016">
            <v>2111.6</v>
          </cell>
          <cell r="P2016">
            <v>4374</v>
          </cell>
          <cell r="Q2016">
            <v>2111.6</v>
          </cell>
          <cell r="R2016">
            <v>1852.8</v>
          </cell>
          <cell r="S2016">
            <v>-409.6</v>
          </cell>
          <cell r="T2016">
            <v>2262.4</v>
          </cell>
        </row>
        <row r="2017">
          <cell r="B2017">
            <v>1120000</v>
          </cell>
          <cell r="C2017" t="str">
            <v>Fertige Erz</v>
          </cell>
          <cell r="D2017" t="str">
            <v>RHYY</v>
          </cell>
          <cell r="E2017" t="str">
            <v>02912345</v>
          </cell>
          <cell r="G2017" t="str">
            <v>LEWATIT K 6267</v>
          </cell>
          <cell r="H2017" t="str">
            <v>RB00000695</v>
          </cell>
          <cell r="I2017" t="str">
            <v>2255</v>
          </cell>
          <cell r="J2017">
            <v>35125</v>
          </cell>
          <cell r="K2017" t="str">
            <v>L</v>
          </cell>
          <cell r="L2017">
            <v>84054.13</v>
          </cell>
          <cell r="M2017" t="str">
            <v>EUR</v>
          </cell>
          <cell r="N2017">
            <v>73211.039999999994</v>
          </cell>
          <cell r="P2017">
            <v>85722.559999999998</v>
          </cell>
          <cell r="Q2017">
            <v>73211.039999999994</v>
          </cell>
          <cell r="R2017">
            <v>10843.09</v>
          </cell>
          <cell r="S2017">
            <v>-1668.43</v>
          </cell>
          <cell r="T2017">
            <v>12511.52</v>
          </cell>
        </row>
        <row r="2018">
          <cell r="B2018">
            <v>1120000</v>
          </cell>
          <cell r="C2018" t="str">
            <v>Fertige Erz</v>
          </cell>
          <cell r="D2018" t="str">
            <v>RHAJ</v>
          </cell>
          <cell r="E2018" t="str">
            <v>02909409</v>
          </cell>
          <cell r="G2018" t="str">
            <v>LEWATIT S 4528</v>
          </cell>
          <cell r="H2018" t="str">
            <v>RB00000695</v>
          </cell>
          <cell r="I2018" t="str">
            <v>2255</v>
          </cell>
          <cell r="J2018">
            <v>800</v>
          </cell>
          <cell r="K2018" t="str">
            <v>L</v>
          </cell>
          <cell r="L2018">
            <v>2085.04</v>
          </cell>
          <cell r="M2018" t="str">
            <v>EUR</v>
          </cell>
          <cell r="N2018">
            <v>2620</v>
          </cell>
          <cell r="P2018">
            <v>2113.6799999999998</v>
          </cell>
          <cell r="Q2018">
            <v>2113.6799999999998</v>
          </cell>
          <cell r="R2018">
            <v>-28.64</v>
          </cell>
          <cell r="S2018">
            <v>-28.64</v>
          </cell>
          <cell r="T2018">
            <v>0</v>
          </cell>
        </row>
        <row r="2019">
          <cell r="B2019">
            <v>1120000</v>
          </cell>
          <cell r="C2019" t="str">
            <v>Fertige Erz</v>
          </cell>
          <cell r="D2019" t="str">
            <v>RHAJ</v>
          </cell>
          <cell r="E2019" t="str">
            <v>02909395</v>
          </cell>
          <cell r="G2019" t="str">
            <v>LEWATIT S 4528</v>
          </cell>
          <cell r="H2019" t="str">
            <v>RB00000695</v>
          </cell>
          <cell r="I2019" t="str">
            <v>2255</v>
          </cell>
          <cell r="J2019">
            <v>7650</v>
          </cell>
          <cell r="K2019" t="str">
            <v>L</v>
          </cell>
          <cell r="L2019">
            <v>19724.759999999998</v>
          </cell>
          <cell r="M2019" t="str">
            <v>EUR</v>
          </cell>
          <cell r="N2019">
            <v>20887.560000000001</v>
          </cell>
          <cell r="P2019">
            <v>19996.330000000002</v>
          </cell>
          <cell r="Q2019">
            <v>19996.330000000002</v>
          </cell>
          <cell r="R2019">
            <v>-271.57</v>
          </cell>
          <cell r="S2019">
            <v>-271.57</v>
          </cell>
          <cell r="T2019">
            <v>0</v>
          </cell>
        </row>
        <row r="2020">
          <cell r="B2020">
            <v>1120000</v>
          </cell>
          <cell r="C2020" t="str">
            <v>Fertige Erz</v>
          </cell>
          <cell r="D2020" t="str">
            <v>RHEI</v>
          </cell>
          <cell r="E2020" t="str">
            <v>02909395</v>
          </cell>
          <cell r="G2020" t="str">
            <v>LEWATIT S 4528</v>
          </cell>
          <cell r="H2020" t="str">
            <v>RB00000695</v>
          </cell>
          <cell r="I2020" t="str">
            <v>2255</v>
          </cell>
          <cell r="J2020">
            <v>5375</v>
          </cell>
          <cell r="K2020" t="str">
            <v>L</v>
          </cell>
          <cell r="L2020">
            <v>13858.9</v>
          </cell>
          <cell r="M2020" t="str">
            <v>EUR</v>
          </cell>
          <cell r="N2020">
            <v>14675.9</v>
          </cell>
          <cell r="P2020">
            <v>14049.71</v>
          </cell>
          <cell r="Q2020">
            <v>14049.71</v>
          </cell>
          <cell r="R2020">
            <v>-190.81</v>
          </cell>
          <cell r="S2020">
            <v>-190.81</v>
          </cell>
          <cell r="T2020">
            <v>0</v>
          </cell>
        </row>
        <row r="2021">
          <cell r="B2021">
            <v>1120000</v>
          </cell>
          <cell r="C2021" t="str">
            <v>Fertige Erz</v>
          </cell>
          <cell r="D2021" t="str">
            <v>RHAJ</v>
          </cell>
          <cell r="E2021" t="str">
            <v>02909387</v>
          </cell>
          <cell r="G2021" t="str">
            <v>LEWATIT S 4528</v>
          </cell>
          <cell r="H2021" t="str">
            <v>RB00000695</v>
          </cell>
          <cell r="I2021" t="str">
            <v>2255</v>
          </cell>
          <cell r="J2021">
            <v>65428</v>
          </cell>
          <cell r="K2021" t="str">
            <v>L</v>
          </cell>
          <cell r="L2021">
            <v>168640.67</v>
          </cell>
          <cell r="M2021" t="str">
            <v>EUR</v>
          </cell>
          <cell r="N2021">
            <v>168359.33</v>
          </cell>
          <cell r="P2021">
            <v>170793.25</v>
          </cell>
          <cell r="Q2021">
            <v>168359.33</v>
          </cell>
          <cell r="R2021">
            <v>281.33999999999997</v>
          </cell>
          <cell r="S2021">
            <v>-2152.58</v>
          </cell>
          <cell r="T2021">
            <v>2433.92</v>
          </cell>
        </row>
        <row r="2022">
          <cell r="B2022">
            <v>1120000</v>
          </cell>
          <cell r="C2022" t="str">
            <v>Fertige Erz</v>
          </cell>
          <cell r="D2022" t="str">
            <v>RHAJ</v>
          </cell>
          <cell r="E2022" t="str">
            <v>02884724</v>
          </cell>
          <cell r="G2022" t="str">
            <v>LEWATIT CNP C</v>
          </cell>
          <cell r="H2022" t="str">
            <v>RB00000695</v>
          </cell>
          <cell r="I2022" t="str">
            <v>2255</v>
          </cell>
          <cell r="J2022">
            <v>760</v>
          </cell>
          <cell r="K2022" t="str">
            <v>L</v>
          </cell>
          <cell r="L2022">
            <v>948.56</v>
          </cell>
          <cell r="M2022" t="str">
            <v>EUR</v>
          </cell>
          <cell r="N2022">
            <v>1743.67</v>
          </cell>
          <cell r="P2022">
            <v>1089.1600000000001</v>
          </cell>
          <cell r="Q2022">
            <v>1089.1600000000001</v>
          </cell>
          <cell r="R2022">
            <v>-140.6</v>
          </cell>
          <cell r="S2022">
            <v>-140.6</v>
          </cell>
          <cell r="T2022">
            <v>0</v>
          </cell>
        </row>
        <row r="2023">
          <cell r="B2023">
            <v>1120000</v>
          </cell>
          <cell r="C2023" t="str">
            <v>Fertige Erz</v>
          </cell>
          <cell r="D2023" t="str">
            <v>RHAJ</v>
          </cell>
          <cell r="E2023" t="str">
            <v>02884007</v>
          </cell>
          <cell r="G2023" t="str">
            <v>LEWAPOL D 60</v>
          </cell>
          <cell r="H2023" t="str">
            <v>RB00000695</v>
          </cell>
          <cell r="I2023" t="str">
            <v>2255</v>
          </cell>
          <cell r="J2023">
            <v>116350</v>
          </cell>
          <cell r="K2023" t="str">
            <v>KG</v>
          </cell>
          <cell r="L2023">
            <v>220425.07</v>
          </cell>
          <cell r="M2023" t="str">
            <v>EUR</v>
          </cell>
          <cell r="N2023">
            <v>301253.42</v>
          </cell>
          <cell r="P2023">
            <v>244358.27</v>
          </cell>
          <cell r="Q2023">
            <v>244358.27</v>
          </cell>
          <cell r="R2023">
            <v>-23933.200000000001</v>
          </cell>
          <cell r="S2023">
            <v>-23933.200000000001</v>
          </cell>
          <cell r="T2023">
            <v>0</v>
          </cell>
        </row>
        <row r="2024">
          <cell r="B2024">
            <v>1120000</v>
          </cell>
          <cell r="C2024" t="str">
            <v>Fertige Erz</v>
          </cell>
          <cell r="D2024" t="str">
            <v>RHAJ</v>
          </cell>
          <cell r="E2024" t="str">
            <v>02827658</v>
          </cell>
          <cell r="G2024" t="str">
            <v>LEWAPOL 8/58</v>
          </cell>
          <cell r="H2024" t="str">
            <v>RB00000695</v>
          </cell>
          <cell r="I2024" t="str">
            <v>2255</v>
          </cell>
          <cell r="J2024">
            <v>760</v>
          </cell>
          <cell r="K2024" t="str">
            <v>KG</v>
          </cell>
          <cell r="L2024">
            <v>2056.79</v>
          </cell>
          <cell r="M2024" t="str">
            <v>EUR</v>
          </cell>
          <cell r="N2024">
            <v>2128.9899999999998</v>
          </cell>
          <cell r="P2024">
            <v>2128.9899999999998</v>
          </cell>
          <cell r="Q2024">
            <v>2128.9899999999998</v>
          </cell>
          <cell r="R2024">
            <v>-72.2</v>
          </cell>
          <cell r="S2024">
            <v>-72.2</v>
          </cell>
          <cell r="T2024">
            <v>0</v>
          </cell>
        </row>
        <row r="2025">
          <cell r="B2025">
            <v>1120000</v>
          </cell>
          <cell r="C2025" t="str">
            <v>Fertige Erz</v>
          </cell>
          <cell r="D2025" t="str">
            <v>RHAJ</v>
          </cell>
          <cell r="E2025" t="str">
            <v>02827577</v>
          </cell>
          <cell r="G2025" t="str">
            <v>REGLER ZL</v>
          </cell>
          <cell r="H2025" t="str">
            <v>RB00000695</v>
          </cell>
          <cell r="I2025" t="str">
            <v>2255</v>
          </cell>
          <cell r="J2025">
            <v>14410</v>
          </cell>
          <cell r="K2025" t="str">
            <v>KG</v>
          </cell>
          <cell r="L2025">
            <v>107860.29</v>
          </cell>
          <cell r="M2025" t="str">
            <v>EUR</v>
          </cell>
          <cell r="N2025">
            <v>197672.06</v>
          </cell>
          <cell r="P2025">
            <v>111817.28</v>
          </cell>
          <cell r="Q2025">
            <v>111817.28</v>
          </cell>
          <cell r="R2025">
            <v>-3956.99</v>
          </cell>
          <cell r="S2025">
            <v>-3956.99</v>
          </cell>
          <cell r="T2025">
            <v>0</v>
          </cell>
        </row>
        <row r="2026">
          <cell r="B2026">
            <v>1120000</v>
          </cell>
          <cell r="C2026" t="str">
            <v>Fertige Erz</v>
          </cell>
          <cell r="D2026" t="str">
            <v>RHAJ</v>
          </cell>
          <cell r="E2026" t="str">
            <v>02826813</v>
          </cell>
          <cell r="G2026" t="str">
            <v>LEWAPOL 12/47  BB</v>
          </cell>
          <cell r="H2026" t="str">
            <v>RB00000695</v>
          </cell>
          <cell r="I2026" t="str">
            <v>2255</v>
          </cell>
          <cell r="J2026">
            <v>1496</v>
          </cell>
          <cell r="K2026" t="str">
            <v>KG</v>
          </cell>
          <cell r="L2026">
            <v>4669.91</v>
          </cell>
          <cell r="M2026" t="str">
            <v>EUR</v>
          </cell>
          <cell r="N2026">
            <v>4731.3999999999996</v>
          </cell>
          <cell r="P2026">
            <v>4731.3999999999996</v>
          </cell>
          <cell r="Q2026">
            <v>4731.3999999999996</v>
          </cell>
          <cell r="R2026">
            <v>-61.49</v>
          </cell>
          <cell r="S2026">
            <v>-61.49</v>
          </cell>
          <cell r="T2026">
            <v>0</v>
          </cell>
        </row>
        <row r="2027">
          <cell r="B2027">
            <v>1120000</v>
          </cell>
          <cell r="C2027" t="str">
            <v>Fertige Erz</v>
          </cell>
          <cell r="D2027" t="str">
            <v>RHAJ</v>
          </cell>
          <cell r="E2027" t="str">
            <v>02806197</v>
          </cell>
          <cell r="G2027" t="str">
            <v>LEWATIT KATALYSATOR</v>
          </cell>
          <cell r="H2027" t="str">
            <v>RB00000695</v>
          </cell>
          <cell r="I2027" t="str">
            <v>2255</v>
          </cell>
          <cell r="J2027">
            <v>23000</v>
          </cell>
          <cell r="K2027" t="str">
            <v>L</v>
          </cell>
          <cell r="L2027">
            <v>22468.7</v>
          </cell>
          <cell r="M2027" t="str">
            <v>EUR</v>
          </cell>
          <cell r="N2027">
            <v>20083.599999999999</v>
          </cell>
          <cell r="P2027">
            <v>24837.7</v>
          </cell>
          <cell r="Q2027">
            <v>20083.599999999999</v>
          </cell>
          <cell r="R2027">
            <v>2385.1</v>
          </cell>
          <cell r="S2027">
            <v>-2369</v>
          </cell>
          <cell r="T2027">
            <v>4754.1000000000004</v>
          </cell>
        </row>
        <row r="2028">
          <cell r="B2028">
            <v>1120000</v>
          </cell>
          <cell r="C2028" t="str">
            <v>Fertige Erz</v>
          </cell>
          <cell r="D2028" t="str">
            <v>RHAJ</v>
          </cell>
          <cell r="E2028" t="str">
            <v>02766276</v>
          </cell>
          <cell r="G2028" t="str">
            <v>LEWATIT CNP C</v>
          </cell>
          <cell r="H2028" t="str">
            <v>RB00000695</v>
          </cell>
          <cell r="I2028" t="str">
            <v>2255</v>
          </cell>
          <cell r="J2028">
            <v>119000</v>
          </cell>
          <cell r="K2028" t="str">
            <v>L</v>
          </cell>
          <cell r="L2028">
            <v>144168.5</v>
          </cell>
          <cell r="M2028" t="str">
            <v>EUR</v>
          </cell>
          <cell r="N2028">
            <v>256016.6</v>
          </cell>
          <cell r="P2028">
            <v>166243</v>
          </cell>
          <cell r="Q2028">
            <v>166243</v>
          </cell>
          <cell r="R2028">
            <v>-22074.5</v>
          </cell>
          <cell r="S2028">
            <v>-22074.5</v>
          </cell>
          <cell r="T2028">
            <v>0</v>
          </cell>
        </row>
        <row r="2029">
          <cell r="B2029">
            <v>1120000</v>
          </cell>
          <cell r="C2029" t="str">
            <v>Fertige Erz</v>
          </cell>
          <cell r="D2029" t="str">
            <v>RHAJ</v>
          </cell>
          <cell r="E2029" t="str">
            <v>02765881</v>
          </cell>
          <cell r="G2029" t="str">
            <v>LEWATIT S 8227</v>
          </cell>
          <cell r="H2029" t="str">
            <v>RB00000695</v>
          </cell>
          <cell r="I2029" t="str">
            <v>2255</v>
          </cell>
          <cell r="J2029">
            <v>38600</v>
          </cell>
          <cell r="K2029" t="str">
            <v>L</v>
          </cell>
          <cell r="L2029">
            <v>52719.88</v>
          </cell>
          <cell r="M2029" t="str">
            <v>EUR</v>
          </cell>
          <cell r="N2029">
            <v>97437.98</v>
          </cell>
          <cell r="P2029">
            <v>60528.66</v>
          </cell>
          <cell r="Q2029">
            <v>60528.66</v>
          </cell>
          <cell r="R2029">
            <v>-7808.78</v>
          </cell>
          <cell r="S2029">
            <v>-7808.78</v>
          </cell>
          <cell r="T2029">
            <v>0</v>
          </cell>
        </row>
        <row r="2030">
          <cell r="B2030">
            <v>1120000</v>
          </cell>
          <cell r="C2030" t="str">
            <v>Fertige Erz</v>
          </cell>
          <cell r="D2030" t="str">
            <v>RHEI</v>
          </cell>
          <cell r="E2030" t="str">
            <v>02765881</v>
          </cell>
          <cell r="G2030" t="str">
            <v>LEWATIT S 8227</v>
          </cell>
          <cell r="H2030" t="str">
            <v>RB00000695</v>
          </cell>
          <cell r="I2030" t="str">
            <v>2255</v>
          </cell>
          <cell r="J2030">
            <v>2600</v>
          </cell>
          <cell r="K2030" t="str">
            <v>L</v>
          </cell>
          <cell r="L2030">
            <v>3551.08</v>
          </cell>
          <cell r="M2030" t="str">
            <v>EUR</v>
          </cell>
          <cell r="N2030">
            <v>6563.18</v>
          </cell>
          <cell r="P2030">
            <v>4077.06</v>
          </cell>
          <cell r="Q2030">
            <v>4077.06</v>
          </cell>
          <cell r="R2030">
            <v>-525.98</v>
          </cell>
          <cell r="S2030">
            <v>-525.98</v>
          </cell>
          <cell r="T2030">
            <v>0</v>
          </cell>
        </row>
        <row r="2031">
          <cell r="B2031">
            <v>1120000</v>
          </cell>
          <cell r="C2031" t="str">
            <v>Fertige Erz</v>
          </cell>
          <cell r="D2031" t="str">
            <v>RHAJ</v>
          </cell>
          <cell r="E2031" t="str">
            <v>02765873</v>
          </cell>
          <cell r="G2031" t="str">
            <v>LEWATIT S 8227</v>
          </cell>
          <cell r="H2031" t="str">
            <v>RB00000695</v>
          </cell>
          <cell r="I2031" t="str">
            <v>2255</v>
          </cell>
          <cell r="J2031">
            <v>19000</v>
          </cell>
          <cell r="K2031" t="str">
            <v>L</v>
          </cell>
          <cell r="L2031">
            <v>25296.6</v>
          </cell>
          <cell r="M2031" t="str">
            <v>EUR</v>
          </cell>
          <cell r="N2031">
            <v>45438.5</v>
          </cell>
          <cell r="P2031">
            <v>29151.7</v>
          </cell>
          <cell r="Q2031">
            <v>29151.7</v>
          </cell>
          <cell r="R2031">
            <v>-3855.1</v>
          </cell>
          <cell r="S2031">
            <v>-3855.1</v>
          </cell>
          <cell r="T2031">
            <v>0</v>
          </cell>
        </row>
        <row r="2032">
          <cell r="B2032">
            <v>1120000</v>
          </cell>
          <cell r="C2032" t="str">
            <v>Fertige Erz</v>
          </cell>
          <cell r="D2032" t="str">
            <v>RHAJ</v>
          </cell>
          <cell r="E2032" t="str">
            <v>02742423</v>
          </cell>
          <cell r="G2032" t="str">
            <v>LEWATIT CNP 105</v>
          </cell>
          <cell r="H2032" t="str">
            <v>RB00000695</v>
          </cell>
          <cell r="I2032" t="str">
            <v>2255</v>
          </cell>
          <cell r="J2032">
            <v>6400</v>
          </cell>
          <cell r="K2032" t="str">
            <v>L</v>
          </cell>
          <cell r="L2032">
            <v>22198.400000000001</v>
          </cell>
          <cell r="M2032" t="str">
            <v>EUR</v>
          </cell>
          <cell r="N2032">
            <v>28408.959999999999</v>
          </cell>
          <cell r="P2032">
            <v>28408.959999999999</v>
          </cell>
          <cell r="Q2032">
            <v>28408.959999999999</v>
          </cell>
          <cell r="R2032">
            <v>-6210.56</v>
          </cell>
          <cell r="S2032">
            <v>-6210.56</v>
          </cell>
          <cell r="T2032">
            <v>0</v>
          </cell>
        </row>
        <row r="2033">
          <cell r="B2033">
            <v>1120000</v>
          </cell>
          <cell r="C2033" t="str">
            <v>Fertige Erz</v>
          </cell>
          <cell r="D2033" t="str">
            <v>RHAJ</v>
          </cell>
          <cell r="E2033" t="str">
            <v>02741893</v>
          </cell>
          <cell r="G2033" t="str">
            <v>LEWAPOL 8/00</v>
          </cell>
          <cell r="H2033" t="str">
            <v>RB00000695</v>
          </cell>
          <cell r="I2033" t="str">
            <v>2255</v>
          </cell>
          <cell r="J2033">
            <v>10645</v>
          </cell>
          <cell r="K2033" t="str">
            <v>KG</v>
          </cell>
          <cell r="L2033">
            <v>26292.09</v>
          </cell>
          <cell r="M2033" t="str">
            <v>EUR</v>
          </cell>
          <cell r="N2033">
            <v>28038.93</v>
          </cell>
          <cell r="P2033">
            <v>28038.93</v>
          </cell>
          <cell r="Q2033">
            <v>28038.93</v>
          </cell>
          <cell r="R2033">
            <v>-1746.84</v>
          </cell>
          <cell r="S2033">
            <v>-1746.84</v>
          </cell>
          <cell r="T2033">
            <v>0</v>
          </cell>
        </row>
        <row r="2034">
          <cell r="B2034">
            <v>1120000</v>
          </cell>
          <cell r="C2034" t="str">
            <v>Fertige Erz</v>
          </cell>
          <cell r="D2034" t="str">
            <v>RHAJ</v>
          </cell>
          <cell r="E2034" t="str">
            <v>02741842</v>
          </cell>
          <cell r="G2034" t="str">
            <v>LEWAPOL 6/68</v>
          </cell>
          <cell r="H2034" t="str">
            <v>RB00000695</v>
          </cell>
          <cell r="I2034" t="str">
            <v>2255</v>
          </cell>
          <cell r="J2034">
            <v>1370</v>
          </cell>
          <cell r="K2034" t="str">
            <v>KG</v>
          </cell>
          <cell r="L2034">
            <v>3519.4</v>
          </cell>
          <cell r="M2034" t="str">
            <v>EUR</v>
          </cell>
          <cell r="N2034">
            <v>29304.99</v>
          </cell>
          <cell r="P2034">
            <v>3553.92</v>
          </cell>
          <cell r="Q2034">
            <v>3553.92</v>
          </cell>
          <cell r="R2034">
            <v>-34.520000000000003</v>
          </cell>
          <cell r="S2034">
            <v>-34.520000000000003</v>
          </cell>
          <cell r="T2034">
            <v>0</v>
          </cell>
        </row>
        <row r="2035">
          <cell r="B2035">
            <v>1120000</v>
          </cell>
          <cell r="C2035" t="str">
            <v>Fertige Erz</v>
          </cell>
          <cell r="D2035" t="str">
            <v>RHAJ</v>
          </cell>
          <cell r="E2035" t="str">
            <v>02740927</v>
          </cell>
          <cell r="G2035" t="str">
            <v>LEWAPOL 5/61</v>
          </cell>
          <cell r="H2035" t="str">
            <v>RB00000695</v>
          </cell>
          <cell r="I2035" t="str">
            <v>2255</v>
          </cell>
          <cell r="J2035">
            <v>280</v>
          </cell>
          <cell r="K2035" t="str">
            <v>KG</v>
          </cell>
          <cell r="L2035">
            <v>732.84</v>
          </cell>
          <cell r="M2035" t="str">
            <v>EUR</v>
          </cell>
          <cell r="N2035">
            <v>798.62</v>
          </cell>
          <cell r="P2035">
            <v>798.62</v>
          </cell>
          <cell r="Q2035">
            <v>798.62</v>
          </cell>
          <cell r="R2035">
            <v>-65.78</v>
          </cell>
          <cell r="S2035">
            <v>-65.78</v>
          </cell>
          <cell r="T2035">
            <v>0</v>
          </cell>
        </row>
        <row r="2036">
          <cell r="B2036">
            <v>1120000</v>
          </cell>
          <cell r="C2036" t="str">
            <v>Fertige Erz</v>
          </cell>
          <cell r="D2036" t="str">
            <v>RHAJ</v>
          </cell>
          <cell r="E2036" t="str">
            <v>02740897</v>
          </cell>
          <cell r="G2036" t="str">
            <v>LEWAPOL 5/61</v>
          </cell>
          <cell r="H2036" t="str">
            <v>RB00000695</v>
          </cell>
          <cell r="I2036" t="str">
            <v>2255</v>
          </cell>
          <cell r="J2036">
            <v>8920</v>
          </cell>
          <cell r="K2036" t="str">
            <v>KG</v>
          </cell>
          <cell r="L2036">
            <v>22408.82</v>
          </cell>
          <cell r="M2036" t="str">
            <v>EUR</v>
          </cell>
          <cell r="N2036">
            <v>24431.88</v>
          </cell>
          <cell r="P2036">
            <v>24431.88</v>
          </cell>
          <cell r="Q2036">
            <v>24431.88</v>
          </cell>
          <cell r="R2036">
            <v>-2023.06</v>
          </cell>
          <cell r="S2036">
            <v>-2023.06</v>
          </cell>
          <cell r="T2036">
            <v>0</v>
          </cell>
        </row>
        <row r="2037">
          <cell r="B2037">
            <v>1120000</v>
          </cell>
          <cell r="C2037" t="str">
            <v>Fertige Erz</v>
          </cell>
          <cell r="D2037" t="str">
            <v>RHAJ</v>
          </cell>
          <cell r="E2037" t="str">
            <v>02740765</v>
          </cell>
          <cell r="G2037" t="str">
            <v>LEWAPOL 2/00</v>
          </cell>
          <cell r="H2037" t="str">
            <v>RB00000695</v>
          </cell>
          <cell r="I2037" t="str">
            <v>2255</v>
          </cell>
          <cell r="J2037">
            <v>16078</v>
          </cell>
          <cell r="K2037" t="str">
            <v>KG</v>
          </cell>
          <cell r="L2037">
            <v>34532.33</v>
          </cell>
          <cell r="M2037" t="str">
            <v>EUR</v>
          </cell>
          <cell r="N2037">
            <v>34683.46</v>
          </cell>
          <cell r="P2037">
            <v>34683.46</v>
          </cell>
          <cell r="Q2037">
            <v>34683.46</v>
          </cell>
          <cell r="R2037">
            <v>-151.13</v>
          </cell>
          <cell r="S2037">
            <v>-151.13</v>
          </cell>
          <cell r="T2037">
            <v>0</v>
          </cell>
        </row>
        <row r="2038">
          <cell r="B2038">
            <v>1120000</v>
          </cell>
          <cell r="C2038" t="str">
            <v>Fertige Erz</v>
          </cell>
          <cell r="D2038" t="str">
            <v>RHYY</v>
          </cell>
          <cell r="E2038" t="str">
            <v>02718735</v>
          </cell>
          <cell r="G2038" t="str">
            <v>LEWASAAT 1/00</v>
          </cell>
          <cell r="H2038" t="str">
            <v>RB00000695</v>
          </cell>
          <cell r="I2038" t="str">
            <v>2255</v>
          </cell>
          <cell r="J2038">
            <v>12421</v>
          </cell>
          <cell r="K2038" t="str">
            <v>KG</v>
          </cell>
          <cell r="L2038">
            <v>33381.440000000002</v>
          </cell>
          <cell r="M2038" t="str">
            <v>EUR</v>
          </cell>
          <cell r="N2038">
            <v>35823.410000000003</v>
          </cell>
          <cell r="P2038">
            <v>35823.410000000003</v>
          </cell>
          <cell r="Q2038">
            <v>35823.410000000003</v>
          </cell>
          <cell r="R2038">
            <v>-2441.9699999999998</v>
          </cell>
          <cell r="S2038">
            <v>-2441.9699999999998</v>
          </cell>
          <cell r="T2038">
            <v>0</v>
          </cell>
        </row>
        <row r="2039">
          <cell r="B2039">
            <v>1120000</v>
          </cell>
          <cell r="C2039" t="str">
            <v>Fertige Erz</v>
          </cell>
          <cell r="D2039" t="str">
            <v>RHMV</v>
          </cell>
          <cell r="E2039" t="str">
            <v>02717623</v>
          </cell>
          <cell r="G2039" t="str">
            <v>LEWATIT K 6367</v>
          </cell>
          <cell r="H2039" t="str">
            <v>RB00000695</v>
          </cell>
          <cell r="I2039" t="str">
            <v>2255</v>
          </cell>
          <cell r="J2039">
            <v>25</v>
          </cell>
          <cell r="K2039" t="str">
            <v>L</v>
          </cell>
          <cell r="L2039">
            <v>54.94</v>
          </cell>
          <cell r="M2039" t="str">
            <v>EUR</v>
          </cell>
          <cell r="N2039">
            <v>42.61</v>
          </cell>
          <cell r="P2039">
            <v>56.41</v>
          </cell>
          <cell r="Q2039">
            <v>42.61</v>
          </cell>
          <cell r="R2039">
            <v>12.33</v>
          </cell>
          <cell r="S2039">
            <v>-1.47</v>
          </cell>
          <cell r="T2039">
            <v>13.8</v>
          </cell>
        </row>
        <row r="2040">
          <cell r="B2040">
            <v>1120000</v>
          </cell>
          <cell r="C2040" t="str">
            <v>Fertige Erz</v>
          </cell>
          <cell r="D2040" t="str">
            <v>RHAJ</v>
          </cell>
          <cell r="E2040" t="str">
            <v>02691535</v>
          </cell>
          <cell r="G2040" t="str">
            <v>LEWATIT HD 50</v>
          </cell>
          <cell r="H2040" t="str">
            <v>RB00000695</v>
          </cell>
          <cell r="I2040" t="str">
            <v>2255</v>
          </cell>
          <cell r="J2040">
            <v>13000</v>
          </cell>
          <cell r="K2040" t="str">
            <v>L</v>
          </cell>
          <cell r="L2040">
            <v>26335.4</v>
          </cell>
          <cell r="M2040" t="str">
            <v>EUR</v>
          </cell>
          <cell r="N2040">
            <v>57107.7</v>
          </cell>
          <cell r="P2040">
            <v>33066.800000000003</v>
          </cell>
          <cell r="Q2040">
            <v>33066.800000000003</v>
          </cell>
          <cell r="R2040">
            <v>-6731.4</v>
          </cell>
          <cell r="S2040">
            <v>-6731.4</v>
          </cell>
          <cell r="T2040">
            <v>0</v>
          </cell>
        </row>
        <row r="2041">
          <cell r="B2041">
            <v>1120000</v>
          </cell>
          <cell r="C2041" t="str">
            <v>Fertige Erz</v>
          </cell>
          <cell r="D2041" t="str">
            <v>RHAJ</v>
          </cell>
          <cell r="E2041" t="str">
            <v>02611914</v>
          </cell>
          <cell r="G2041" t="str">
            <v>LEWAPOL 6/00 MD FK</v>
          </cell>
          <cell r="H2041" t="str">
            <v>RB00000695</v>
          </cell>
          <cell r="I2041" t="str">
            <v>2255</v>
          </cell>
          <cell r="J2041">
            <v>1800</v>
          </cell>
          <cell r="K2041" t="str">
            <v>KG</v>
          </cell>
          <cell r="L2041">
            <v>9220.86</v>
          </cell>
          <cell r="M2041" t="str">
            <v>EUR</v>
          </cell>
          <cell r="N2041">
            <v>9499.32</v>
          </cell>
          <cell r="P2041">
            <v>9499.32</v>
          </cell>
          <cell r="Q2041">
            <v>9499.32</v>
          </cell>
          <cell r="R2041">
            <v>-278.45999999999998</v>
          </cell>
          <cell r="S2041">
            <v>-278.45999999999998</v>
          </cell>
          <cell r="T2041">
            <v>0</v>
          </cell>
        </row>
        <row r="2042">
          <cell r="B2042">
            <v>1120000</v>
          </cell>
          <cell r="C2042" t="str">
            <v>Fertige Erz</v>
          </cell>
          <cell r="D2042" t="str">
            <v>RHYY</v>
          </cell>
          <cell r="E2042" t="str">
            <v>02611914</v>
          </cell>
          <cell r="G2042" t="str">
            <v>LEWAPOL 6/00 MD FK</v>
          </cell>
          <cell r="H2042" t="str">
            <v>RB00000695</v>
          </cell>
          <cell r="I2042" t="str">
            <v>2255</v>
          </cell>
          <cell r="J2042">
            <v>18937.5</v>
          </cell>
          <cell r="K2042" t="str">
            <v>KG</v>
          </cell>
          <cell r="L2042">
            <v>97011.13</v>
          </cell>
          <cell r="M2042" t="str">
            <v>EUR</v>
          </cell>
          <cell r="N2042">
            <v>99940.76</v>
          </cell>
          <cell r="P2042">
            <v>99940.76</v>
          </cell>
          <cell r="Q2042">
            <v>99940.76</v>
          </cell>
          <cell r="R2042">
            <v>-2929.63</v>
          </cell>
          <cell r="S2042">
            <v>-2929.63</v>
          </cell>
          <cell r="T2042">
            <v>0</v>
          </cell>
        </row>
        <row r="2043">
          <cell r="B2043">
            <v>1120000</v>
          </cell>
          <cell r="C2043" t="str">
            <v>Fertige Erz</v>
          </cell>
          <cell r="D2043" t="str">
            <v>RHYY</v>
          </cell>
          <cell r="E2043" t="str">
            <v>02603970</v>
          </cell>
          <cell r="G2043" t="str">
            <v>LEWAPOL 80/150 T</v>
          </cell>
          <cell r="H2043" t="str">
            <v>RB00000695</v>
          </cell>
          <cell r="I2043" t="str">
            <v>2255</v>
          </cell>
          <cell r="J2043">
            <v>9527</v>
          </cell>
          <cell r="K2043" t="str">
            <v>KG</v>
          </cell>
          <cell r="L2043">
            <v>57021.96</v>
          </cell>
          <cell r="M2043" t="str">
            <v>EUR</v>
          </cell>
          <cell r="N2043">
            <v>56109.27</v>
          </cell>
          <cell r="P2043">
            <v>56109.27</v>
          </cell>
          <cell r="Q2043">
            <v>56109.27</v>
          </cell>
          <cell r="R2043">
            <v>912.69</v>
          </cell>
          <cell r="S2043">
            <v>912.69</v>
          </cell>
          <cell r="T2043">
            <v>0</v>
          </cell>
        </row>
        <row r="2044">
          <cell r="B2044">
            <v>1120000</v>
          </cell>
          <cell r="C2044" t="str">
            <v>Fertige Erz</v>
          </cell>
          <cell r="D2044" t="str">
            <v>RHMV</v>
          </cell>
          <cell r="E2044" t="str">
            <v>02600181</v>
          </cell>
          <cell r="G2044" t="str">
            <v>LEWATIT S 2568    25</v>
          </cell>
          <cell r="H2044" t="str">
            <v>RB00000695</v>
          </cell>
          <cell r="I2044" t="str">
            <v>2255</v>
          </cell>
          <cell r="J2044">
            <v>25</v>
          </cell>
          <cell r="K2044" t="str">
            <v>L</v>
          </cell>
          <cell r="L2044">
            <v>33.64</v>
          </cell>
          <cell r="M2044" t="str">
            <v>EUR</v>
          </cell>
          <cell r="N2044">
            <v>24.45</v>
          </cell>
          <cell r="P2044">
            <v>35.049999999999997</v>
          </cell>
          <cell r="Q2044">
            <v>24.45</v>
          </cell>
          <cell r="R2044">
            <v>9.19</v>
          </cell>
          <cell r="S2044">
            <v>-1.41</v>
          </cell>
          <cell r="T2044">
            <v>10.6</v>
          </cell>
        </row>
        <row r="2045">
          <cell r="B2045">
            <v>1120000</v>
          </cell>
          <cell r="C2045" t="str">
            <v>Fertige Erz</v>
          </cell>
          <cell r="D2045" t="str">
            <v>RHYY</v>
          </cell>
          <cell r="E2045" t="str">
            <v>02600181</v>
          </cell>
          <cell r="G2045" t="str">
            <v>LEWATIT S 2568    25</v>
          </cell>
          <cell r="H2045" t="str">
            <v>RB00000695</v>
          </cell>
          <cell r="I2045" t="str">
            <v>2255</v>
          </cell>
          <cell r="J2045">
            <v>15250</v>
          </cell>
          <cell r="K2045" t="str">
            <v>L</v>
          </cell>
          <cell r="L2045">
            <v>20518.87</v>
          </cell>
          <cell r="M2045" t="str">
            <v>EUR</v>
          </cell>
          <cell r="N2045">
            <v>14917.55</v>
          </cell>
          <cell r="P2045">
            <v>21378.97</v>
          </cell>
          <cell r="Q2045">
            <v>14917.55</v>
          </cell>
          <cell r="R2045">
            <v>5601.32</v>
          </cell>
          <cell r="S2045">
            <v>-860.1</v>
          </cell>
          <cell r="T2045">
            <v>6461.42</v>
          </cell>
        </row>
        <row r="2046">
          <cell r="B2046">
            <v>1120000</v>
          </cell>
          <cell r="C2046" t="str">
            <v>Fertige Erz</v>
          </cell>
          <cell r="D2046" t="str">
            <v>RHAJ</v>
          </cell>
          <cell r="E2046" t="str">
            <v>02599868</v>
          </cell>
          <cell r="G2046" t="str">
            <v>LEWATIT MonoPlus M50</v>
          </cell>
          <cell r="H2046" t="str">
            <v>RB00000695</v>
          </cell>
          <cell r="I2046" t="str">
            <v>2255</v>
          </cell>
          <cell r="J2046">
            <v>25200</v>
          </cell>
          <cell r="K2046" t="str">
            <v>L</v>
          </cell>
          <cell r="L2046">
            <v>67667.039999999994</v>
          </cell>
          <cell r="M2046" t="str">
            <v>EUR</v>
          </cell>
          <cell r="N2046">
            <v>95749.92</v>
          </cell>
          <cell r="P2046">
            <v>76033.440000000002</v>
          </cell>
          <cell r="Q2046">
            <v>76033.440000000002</v>
          </cell>
          <cell r="R2046">
            <v>-8366.4</v>
          </cell>
          <cell r="S2046">
            <v>-8366.4</v>
          </cell>
          <cell r="T2046">
            <v>0</v>
          </cell>
        </row>
        <row r="2047">
          <cell r="B2047">
            <v>1120000</v>
          </cell>
          <cell r="C2047" t="str">
            <v>Fertige Erz</v>
          </cell>
          <cell r="D2047" t="str">
            <v>RHAJ</v>
          </cell>
          <cell r="E2047" t="str">
            <v>02599779</v>
          </cell>
          <cell r="G2047" t="str">
            <v>LEWATIT MonoPlus MP5</v>
          </cell>
          <cell r="H2047" t="str">
            <v>RB00000695</v>
          </cell>
          <cell r="I2047" t="str">
            <v>2255</v>
          </cell>
          <cell r="J2047">
            <v>10400</v>
          </cell>
          <cell r="K2047" t="str">
            <v>L</v>
          </cell>
          <cell r="L2047">
            <v>23273.119999999999</v>
          </cell>
          <cell r="M2047" t="str">
            <v>EUR</v>
          </cell>
          <cell r="N2047">
            <v>38649.519999999997</v>
          </cell>
          <cell r="P2047">
            <v>28450.240000000002</v>
          </cell>
          <cell r="Q2047">
            <v>28450.240000000002</v>
          </cell>
          <cell r="R2047">
            <v>-5177.12</v>
          </cell>
          <cell r="S2047">
            <v>-5177.12</v>
          </cell>
          <cell r="T2047">
            <v>0</v>
          </cell>
        </row>
        <row r="2048">
          <cell r="B2048">
            <v>1120000</v>
          </cell>
          <cell r="C2048" t="str">
            <v>Fertige Erz</v>
          </cell>
          <cell r="D2048" t="str">
            <v>RHAJ</v>
          </cell>
          <cell r="E2048" t="str">
            <v>02595722</v>
          </cell>
          <cell r="G2048" t="str">
            <v>LEWATIT UltraPure 12</v>
          </cell>
          <cell r="H2048" t="str">
            <v>RB00000695</v>
          </cell>
          <cell r="I2048" t="str">
            <v>2255</v>
          </cell>
          <cell r="J2048">
            <v>7500</v>
          </cell>
          <cell r="K2048" t="str">
            <v>L</v>
          </cell>
          <cell r="L2048">
            <v>21196.5</v>
          </cell>
          <cell r="M2048" t="str">
            <v>EUR</v>
          </cell>
          <cell r="N2048">
            <v>21864</v>
          </cell>
          <cell r="P2048">
            <v>22182.75</v>
          </cell>
          <cell r="Q2048">
            <v>21864</v>
          </cell>
          <cell r="R2048">
            <v>-667.5</v>
          </cell>
          <cell r="S2048">
            <v>-986.25</v>
          </cell>
          <cell r="T2048">
            <v>318.75</v>
          </cell>
        </row>
        <row r="2049">
          <cell r="B2049">
            <v>1120000</v>
          </cell>
          <cell r="C2049" t="str">
            <v>Fertige Erz</v>
          </cell>
          <cell r="D2049" t="str">
            <v>RHAJ</v>
          </cell>
          <cell r="E2049" t="str">
            <v>02595706</v>
          </cell>
          <cell r="G2049" t="str">
            <v>LEWATIT UltraPure 12</v>
          </cell>
          <cell r="H2049" t="str">
            <v>RB00000695</v>
          </cell>
          <cell r="I2049" t="str">
            <v>2255</v>
          </cell>
          <cell r="J2049">
            <v>23000</v>
          </cell>
          <cell r="K2049" t="str">
            <v>L</v>
          </cell>
          <cell r="L2049">
            <v>65803</v>
          </cell>
          <cell r="M2049" t="str">
            <v>EUR</v>
          </cell>
          <cell r="N2049">
            <v>80702.399999999994</v>
          </cell>
          <cell r="P2049">
            <v>68910.3</v>
          </cell>
          <cell r="Q2049">
            <v>68910.3</v>
          </cell>
          <cell r="R2049">
            <v>-3107.3</v>
          </cell>
          <cell r="S2049">
            <v>-3107.3</v>
          </cell>
          <cell r="T2049">
            <v>0</v>
          </cell>
        </row>
        <row r="2050">
          <cell r="B2050">
            <v>1120000</v>
          </cell>
          <cell r="C2050" t="str">
            <v>Fertige Erz</v>
          </cell>
          <cell r="D2050" t="str">
            <v>RHAJ</v>
          </cell>
          <cell r="E2050" t="str">
            <v>02591972</v>
          </cell>
          <cell r="G2050" t="str">
            <v>LEWATIT S 6368</v>
          </cell>
          <cell r="H2050" t="str">
            <v>RB00000695</v>
          </cell>
          <cell r="I2050" t="str">
            <v>2255</v>
          </cell>
          <cell r="J2050">
            <v>8000</v>
          </cell>
          <cell r="K2050" t="str">
            <v>L</v>
          </cell>
          <cell r="L2050">
            <v>13261.6</v>
          </cell>
          <cell r="M2050" t="str">
            <v>EUR</v>
          </cell>
          <cell r="N2050">
            <v>17119.2</v>
          </cell>
          <cell r="P2050">
            <v>15567.2</v>
          </cell>
          <cell r="Q2050">
            <v>15567.2</v>
          </cell>
          <cell r="R2050">
            <v>-2305.6</v>
          </cell>
          <cell r="S2050">
            <v>-2305.6</v>
          </cell>
          <cell r="T2050">
            <v>0</v>
          </cell>
        </row>
        <row r="2051">
          <cell r="B2051">
            <v>1120000</v>
          </cell>
          <cell r="C2051" t="str">
            <v>Fertige Erz</v>
          </cell>
          <cell r="D2051" t="str">
            <v>RHAJ</v>
          </cell>
          <cell r="E2051" t="str">
            <v>02591735</v>
          </cell>
          <cell r="G2051" t="str">
            <v>LEWATIT S 6368</v>
          </cell>
          <cell r="H2051" t="str">
            <v>RB00000695</v>
          </cell>
          <cell r="I2051" t="str">
            <v>2255</v>
          </cell>
          <cell r="J2051">
            <v>2400</v>
          </cell>
          <cell r="K2051" t="str">
            <v>L</v>
          </cell>
          <cell r="L2051">
            <v>4082.88</v>
          </cell>
          <cell r="M2051" t="str">
            <v>EUR</v>
          </cell>
          <cell r="N2051">
            <v>3303.36</v>
          </cell>
          <cell r="P2051">
            <v>4760.16</v>
          </cell>
          <cell r="Q2051">
            <v>3303.36</v>
          </cell>
          <cell r="R2051">
            <v>779.52</v>
          </cell>
          <cell r="S2051">
            <v>-677.28</v>
          </cell>
          <cell r="T2051">
            <v>1456.8</v>
          </cell>
        </row>
        <row r="2052">
          <cell r="B2052">
            <v>1120000</v>
          </cell>
          <cell r="C2052" t="str">
            <v>Fertige Erz</v>
          </cell>
          <cell r="D2052" t="str">
            <v>RHAJ</v>
          </cell>
          <cell r="E2052" t="str">
            <v>02591700</v>
          </cell>
          <cell r="G2052" t="str">
            <v>LEWATIT S 6368</v>
          </cell>
          <cell r="H2052" t="str">
            <v>RB00000695</v>
          </cell>
          <cell r="I2052" t="str">
            <v>2255</v>
          </cell>
          <cell r="J2052">
            <v>28275</v>
          </cell>
          <cell r="K2052" t="str">
            <v>L</v>
          </cell>
          <cell r="L2052">
            <v>47114.63</v>
          </cell>
          <cell r="M2052" t="str">
            <v>EUR</v>
          </cell>
          <cell r="N2052">
            <v>64385</v>
          </cell>
          <cell r="P2052">
            <v>55283.28</v>
          </cell>
          <cell r="Q2052">
            <v>55283.28</v>
          </cell>
          <cell r="R2052">
            <v>-8168.65</v>
          </cell>
          <cell r="S2052">
            <v>-8168.65</v>
          </cell>
          <cell r="T2052">
            <v>0</v>
          </cell>
        </row>
        <row r="2053">
          <cell r="B2053">
            <v>1120000</v>
          </cell>
          <cell r="C2053" t="str">
            <v>Fertige Erz</v>
          </cell>
          <cell r="D2053" t="str">
            <v>RHAJ</v>
          </cell>
          <cell r="E2053" t="str">
            <v>02591050</v>
          </cell>
          <cell r="G2053" t="str">
            <v>LEWATIT S 4268</v>
          </cell>
          <cell r="H2053" t="str">
            <v>RB00000695</v>
          </cell>
          <cell r="I2053" t="str">
            <v>2255</v>
          </cell>
          <cell r="J2053">
            <v>36000</v>
          </cell>
          <cell r="K2053" t="str">
            <v>L</v>
          </cell>
          <cell r="L2053">
            <v>73072.800000000003</v>
          </cell>
          <cell r="M2053" t="str">
            <v>EUR</v>
          </cell>
          <cell r="N2053">
            <v>76417.2</v>
          </cell>
          <cell r="P2053">
            <v>80445.600000000006</v>
          </cell>
          <cell r="Q2053">
            <v>76417.2</v>
          </cell>
          <cell r="R2053">
            <v>-3344.4</v>
          </cell>
          <cell r="S2053">
            <v>-7372.8</v>
          </cell>
          <cell r="T2053">
            <v>4028.4</v>
          </cell>
        </row>
        <row r="2054">
          <cell r="B2054">
            <v>1120000</v>
          </cell>
          <cell r="C2054" t="str">
            <v>Fertige Erz</v>
          </cell>
          <cell r="D2054" t="str">
            <v>RHAJ</v>
          </cell>
          <cell r="E2054" t="str">
            <v>02591018</v>
          </cell>
          <cell r="G2054" t="str">
            <v>LEWATIT S 4268</v>
          </cell>
          <cell r="H2054" t="str">
            <v>RB00000695</v>
          </cell>
          <cell r="I2054" t="str">
            <v>2255</v>
          </cell>
          <cell r="J2054">
            <v>600</v>
          </cell>
          <cell r="K2054" t="str">
            <v>L</v>
          </cell>
          <cell r="L2054">
            <v>1243.98</v>
          </cell>
          <cell r="M2054" t="str">
            <v>EUR</v>
          </cell>
          <cell r="N2054">
            <v>1324.32</v>
          </cell>
          <cell r="P2054">
            <v>1368.9</v>
          </cell>
          <cell r="Q2054">
            <v>1324.32</v>
          </cell>
          <cell r="R2054">
            <v>-80.34</v>
          </cell>
          <cell r="S2054">
            <v>-124.92</v>
          </cell>
          <cell r="T2054">
            <v>44.58</v>
          </cell>
        </row>
        <row r="2055">
          <cell r="B2055">
            <v>1120000</v>
          </cell>
          <cell r="C2055" t="str">
            <v>Fertige Erz</v>
          </cell>
          <cell r="D2055" t="str">
            <v>RHAJ</v>
          </cell>
          <cell r="E2055" t="str">
            <v>02590941</v>
          </cell>
          <cell r="G2055" t="str">
            <v>LEWATIT S 4268</v>
          </cell>
          <cell r="H2055" t="str">
            <v>RB00000695</v>
          </cell>
          <cell r="I2055" t="str">
            <v>2255</v>
          </cell>
          <cell r="J2055">
            <v>44150</v>
          </cell>
          <cell r="K2055" t="str">
            <v>L</v>
          </cell>
          <cell r="L2055">
            <v>89995.36</v>
          </cell>
          <cell r="M2055" t="str">
            <v>EUR</v>
          </cell>
          <cell r="N2055">
            <v>108622.25</v>
          </cell>
          <cell r="P2055">
            <v>99068.18</v>
          </cell>
          <cell r="Q2055">
            <v>99068.18</v>
          </cell>
          <cell r="R2055">
            <v>-9072.82</v>
          </cell>
          <cell r="S2055">
            <v>-9072.82</v>
          </cell>
          <cell r="T2055">
            <v>0</v>
          </cell>
        </row>
        <row r="2056">
          <cell r="B2056">
            <v>1120000</v>
          </cell>
          <cell r="C2056" t="str">
            <v>Fertige Erz</v>
          </cell>
          <cell r="D2056" t="str">
            <v>RHYY</v>
          </cell>
          <cell r="E2056" t="str">
            <v>02575845</v>
          </cell>
          <cell r="G2056" t="str">
            <v>LEWASAAT 5/00</v>
          </cell>
          <cell r="H2056" t="str">
            <v>RB00000695</v>
          </cell>
          <cell r="I2056" t="str">
            <v>2255</v>
          </cell>
          <cell r="J2056">
            <v>14300</v>
          </cell>
          <cell r="K2056" t="str">
            <v>KG</v>
          </cell>
          <cell r="L2056">
            <v>41721.68</v>
          </cell>
          <cell r="M2056" t="str">
            <v>EUR</v>
          </cell>
          <cell r="N2056">
            <v>44065.45</v>
          </cell>
          <cell r="P2056">
            <v>44065.45</v>
          </cell>
          <cell r="Q2056">
            <v>44065.45</v>
          </cell>
          <cell r="R2056">
            <v>-2343.77</v>
          </cell>
          <cell r="S2056">
            <v>-2343.77</v>
          </cell>
          <cell r="T2056">
            <v>0</v>
          </cell>
        </row>
        <row r="2057">
          <cell r="B2057">
            <v>1120000</v>
          </cell>
          <cell r="C2057" t="str">
            <v>Fertige Erz</v>
          </cell>
          <cell r="D2057" t="str">
            <v>RHAJ</v>
          </cell>
          <cell r="E2057" t="str">
            <v>02498441</v>
          </cell>
          <cell r="G2057" t="str">
            <v>LEWATIT K 2649</v>
          </cell>
          <cell r="H2057" t="str">
            <v>RB00000695</v>
          </cell>
          <cell r="I2057" t="str">
            <v>2255</v>
          </cell>
          <cell r="J2057">
            <v>8360</v>
          </cell>
          <cell r="K2057" t="str">
            <v>KG</v>
          </cell>
          <cell r="L2057">
            <v>48516.42</v>
          </cell>
          <cell r="M2057" t="str">
            <v>EUR</v>
          </cell>
          <cell r="N2057">
            <v>138439.93</v>
          </cell>
          <cell r="P2057">
            <v>54060.78</v>
          </cell>
          <cell r="Q2057">
            <v>54060.78</v>
          </cell>
          <cell r="R2057">
            <v>-5544.36</v>
          </cell>
          <cell r="S2057">
            <v>-5544.36</v>
          </cell>
          <cell r="T2057">
            <v>0</v>
          </cell>
        </row>
        <row r="2058">
          <cell r="B2058">
            <v>1120000</v>
          </cell>
          <cell r="C2058" t="str">
            <v>Fertige Erz</v>
          </cell>
          <cell r="D2058" t="str">
            <v>RHAJ</v>
          </cell>
          <cell r="E2058" t="str">
            <v>02492877</v>
          </cell>
          <cell r="G2058" t="str">
            <v>LEWAPOL 12/44 MD</v>
          </cell>
          <cell r="H2058" t="str">
            <v>RB00000695</v>
          </cell>
          <cell r="I2058" t="str">
            <v>2255</v>
          </cell>
          <cell r="J2058">
            <v>2400</v>
          </cell>
          <cell r="K2058" t="str">
            <v>KG</v>
          </cell>
          <cell r="L2058">
            <v>10884.48</v>
          </cell>
          <cell r="M2058" t="str">
            <v>EUR</v>
          </cell>
          <cell r="N2058">
            <v>13883.28</v>
          </cell>
          <cell r="P2058">
            <v>11160.72</v>
          </cell>
          <cell r="Q2058">
            <v>11160.72</v>
          </cell>
          <cell r="R2058">
            <v>-276.24</v>
          </cell>
          <cell r="S2058">
            <v>-276.24</v>
          </cell>
          <cell r="T2058">
            <v>0</v>
          </cell>
        </row>
        <row r="2059">
          <cell r="B2059">
            <v>1120000</v>
          </cell>
          <cell r="C2059" t="str">
            <v>Fertige Erz</v>
          </cell>
          <cell r="D2059" t="str">
            <v>RHAJ</v>
          </cell>
          <cell r="E2059" t="str">
            <v>02457001</v>
          </cell>
          <cell r="G2059" t="str">
            <v>COPOLYMERISAT GK</v>
          </cell>
          <cell r="H2059" t="str">
            <v>RB00000695</v>
          </cell>
          <cell r="I2059" t="str">
            <v>2255</v>
          </cell>
          <cell r="J2059">
            <v>9350</v>
          </cell>
          <cell r="K2059" t="str">
            <v>KG</v>
          </cell>
          <cell r="L2059">
            <v>7199.5</v>
          </cell>
          <cell r="M2059" t="str">
            <v>EUR</v>
          </cell>
          <cell r="N2059">
            <v>5282.75</v>
          </cell>
          <cell r="P2059">
            <v>7199.5</v>
          </cell>
          <cell r="Q2059">
            <v>5282.75</v>
          </cell>
          <cell r="R2059">
            <v>1916.75</v>
          </cell>
          <cell r="S2059">
            <v>0</v>
          </cell>
          <cell r="T2059">
            <v>1916.75</v>
          </cell>
        </row>
        <row r="2060">
          <cell r="B2060">
            <v>1120000</v>
          </cell>
          <cell r="C2060" t="str">
            <v>Fertige Erz</v>
          </cell>
          <cell r="D2060" t="str">
            <v>RHAJ</v>
          </cell>
          <cell r="E2060" t="str">
            <v>02445305</v>
          </cell>
          <cell r="G2060" t="str">
            <v>LEWATIT UltraPure 12</v>
          </cell>
          <cell r="H2060" t="str">
            <v>RB00000695</v>
          </cell>
          <cell r="I2060" t="str">
            <v>2255</v>
          </cell>
          <cell r="J2060">
            <v>1400</v>
          </cell>
          <cell r="K2060" t="str">
            <v>L</v>
          </cell>
          <cell r="L2060">
            <v>5405.68</v>
          </cell>
          <cell r="M2060" t="str">
            <v>EUR</v>
          </cell>
          <cell r="N2060">
            <v>9504.18</v>
          </cell>
          <cell r="P2060">
            <v>5349.54</v>
          </cell>
          <cell r="Q2060">
            <v>5349.54</v>
          </cell>
          <cell r="R2060">
            <v>56.14</v>
          </cell>
          <cell r="S2060">
            <v>56.14</v>
          </cell>
          <cell r="T2060">
            <v>0</v>
          </cell>
        </row>
        <row r="2061">
          <cell r="B2061">
            <v>1120000</v>
          </cell>
          <cell r="C2061" t="str">
            <v>Fertige Erz</v>
          </cell>
          <cell r="D2061" t="str">
            <v>RHAJ</v>
          </cell>
          <cell r="E2061" t="str">
            <v>02354059</v>
          </cell>
          <cell r="G2061" t="str">
            <v>LEWAPOL 6/64 MD</v>
          </cell>
          <cell r="H2061" t="str">
            <v>RB00000695</v>
          </cell>
          <cell r="I2061" t="str">
            <v>2255</v>
          </cell>
          <cell r="J2061">
            <v>7100</v>
          </cell>
          <cell r="K2061" t="str">
            <v>KG</v>
          </cell>
          <cell r="L2061">
            <v>28765.65</v>
          </cell>
          <cell r="M2061" t="str">
            <v>EUR</v>
          </cell>
          <cell r="N2061">
            <v>30060.69</v>
          </cell>
          <cell r="P2061">
            <v>30060.69</v>
          </cell>
          <cell r="Q2061">
            <v>30060.69</v>
          </cell>
          <cell r="R2061">
            <v>-1295.04</v>
          </cell>
          <cell r="S2061">
            <v>-1295.04</v>
          </cell>
          <cell r="T2061">
            <v>0</v>
          </cell>
        </row>
        <row r="2062">
          <cell r="B2062">
            <v>1120000</v>
          </cell>
          <cell r="C2062" t="str">
            <v>Fertige Erz</v>
          </cell>
          <cell r="D2062" t="str">
            <v>RHYY</v>
          </cell>
          <cell r="E2062" t="str">
            <v>02354059</v>
          </cell>
          <cell r="G2062" t="str">
            <v>LEWAPOL 6/64 MD</v>
          </cell>
          <cell r="H2062" t="str">
            <v>RB00000695</v>
          </cell>
          <cell r="I2062" t="str">
            <v>2255</v>
          </cell>
          <cell r="J2062">
            <v>19832</v>
          </cell>
          <cell r="K2062" t="str">
            <v>KG</v>
          </cell>
          <cell r="L2062">
            <v>80349.38</v>
          </cell>
          <cell r="M2062" t="str">
            <v>EUR</v>
          </cell>
          <cell r="N2062">
            <v>83966.7</v>
          </cell>
          <cell r="P2062">
            <v>83966.7</v>
          </cell>
          <cell r="Q2062">
            <v>83966.7</v>
          </cell>
          <cell r="R2062">
            <v>-3617.32</v>
          </cell>
          <cell r="S2062">
            <v>-3617.32</v>
          </cell>
          <cell r="T2062">
            <v>0</v>
          </cell>
        </row>
        <row r="2063">
          <cell r="B2063">
            <v>1120000</v>
          </cell>
          <cell r="C2063" t="str">
            <v>Fertige Erz</v>
          </cell>
          <cell r="D2063" t="str">
            <v>RHAJ</v>
          </cell>
          <cell r="E2063" t="str">
            <v>02354040</v>
          </cell>
          <cell r="G2063" t="str">
            <v>LEWAPOL 5/61 MD</v>
          </cell>
          <cell r="H2063" t="str">
            <v>RB00000695</v>
          </cell>
          <cell r="I2063" t="str">
            <v>2255</v>
          </cell>
          <cell r="J2063">
            <v>4219</v>
          </cell>
          <cell r="K2063" t="str">
            <v>KG</v>
          </cell>
          <cell r="L2063">
            <v>17008.060000000001</v>
          </cell>
          <cell r="M2063" t="str">
            <v>EUR</v>
          </cell>
          <cell r="N2063">
            <v>17858.61</v>
          </cell>
          <cell r="P2063">
            <v>17858.61</v>
          </cell>
          <cell r="Q2063">
            <v>17858.61</v>
          </cell>
          <cell r="R2063">
            <v>-850.55</v>
          </cell>
          <cell r="S2063">
            <v>-850.55</v>
          </cell>
          <cell r="T2063">
            <v>0</v>
          </cell>
        </row>
        <row r="2064">
          <cell r="B2064">
            <v>1120000</v>
          </cell>
          <cell r="C2064" t="str">
            <v>Fertige Erz</v>
          </cell>
          <cell r="D2064" t="str">
            <v>RHYY</v>
          </cell>
          <cell r="E2064" t="str">
            <v>02354040</v>
          </cell>
          <cell r="G2064" t="str">
            <v>LEWAPOL 5/61 MD</v>
          </cell>
          <cell r="H2064" t="str">
            <v>RB00000695</v>
          </cell>
          <cell r="I2064" t="str">
            <v>2255</v>
          </cell>
          <cell r="J2064">
            <v>6212.5</v>
          </cell>
          <cell r="K2064" t="str">
            <v>KG</v>
          </cell>
          <cell r="L2064">
            <v>25044.44</v>
          </cell>
          <cell r="M2064" t="str">
            <v>EUR</v>
          </cell>
          <cell r="N2064">
            <v>26296.89</v>
          </cell>
          <cell r="P2064">
            <v>26296.89</v>
          </cell>
          <cell r="Q2064">
            <v>26296.89</v>
          </cell>
          <cell r="R2064">
            <v>-1252.45</v>
          </cell>
          <cell r="S2064">
            <v>-1252.45</v>
          </cell>
          <cell r="T2064">
            <v>0</v>
          </cell>
        </row>
        <row r="2065">
          <cell r="B2065">
            <v>1120000</v>
          </cell>
          <cell r="C2065" t="str">
            <v>Fertige Erz</v>
          </cell>
          <cell r="D2065" t="str">
            <v>RHAJ</v>
          </cell>
          <cell r="E2065" t="str">
            <v>02352838</v>
          </cell>
          <cell r="G2065" t="str">
            <v>LEWATIT K 2629</v>
          </cell>
          <cell r="H2065" t="str">
            <v>RB00000695</v>
          </cell>
          <cell r="I2065" t="str">
            <v>2255</v>
          </cell>
          <cell r="J2065">
            <v>94000</v>
          </cell>
          <cell r="K2065" t="str">
            <v>L</v>
          </cell>
          <cell r="L2065">
            <v>112048</v>
          </cell>
          <cell r="M2065" t="str">
            <v>EUR</v>
          </cell>
          <cell r="N2065">
            <v>91302.2</v>
          </cell>
          <cell r="P2065">
            <v>129861</v>
          </cell>
          <cell r="Q2065">
            <v>91302.2</v>
          </cell>
          <cell r="R2065">
            <v>20745.8</v>
          </cell>
          <cell r="S2065">
            <v>-17813</v>
          </cell>
          <cell r="T2065">
            <v>38558.800000000003</v>
          </cell>
        </row>
        <row r="2066">
          <cell r="B2066">
            <v>1120000</v>
          </cell>
          <cell r="C2066" t="str">
            <v>Fertige Erz</v>
          </cell>
          <cell r="D2066" t="str">
            <v>RHAJ</v>
          </cell>
          <cell r="E2066" t="str">
            <v>02352749</v>
          </cell>
          <cell r="G2066" t="str">
            <v>LEWATIT K 2629</v>
          </cell>
          <cell r="H2066" t="str">
            <v>RB00000695</v>
          </cell>
          <cell r="I2066" t="str">
            <v>2255</v>
          </cell>
          <cell r="J2066">
            <v>9600</v>
          </cell>
          <cell r="K2066" t="str">
            <v>L</v>
          </cell>
          <cell r="L2066">
            <v>11521.92</v>
          </cell>
          <cell r="M2066" t="str">
            <v>EUR</v>
          </cell>
          <cell r="N2066">
            <v>18291.84</v>
          </cell>
          <cell r="P2066">
            <v>13349.76</v>
          </cell>
          <cell r="Q2066">
            <v>13349.76</v>
          </cell>
          <cell r="R2066">
            <v>-1827.84</v>
          </cell>
          <cell r="S2066">
            <v>-1827.84</v>
          </cell>
          <cell r="T2066">
            <v>0</v>
          </cell>
        </row>
        <row r="2067">
          <cell r="B2067">
            <v>1120000</v>
          </cell>
          <cell r="C2067" t="str">
            <v>Fertige Erz</v>
          </cell>
          <cell r="D2067" t="str">
            <v>RHMV</v>
          </cell>
          <cell r="E2067" t="str">
            <v>02284972</v>
          </cell>
          <cell r="G2067" t="str">
            <v>LEWATIT S 2568 H</v>
          </cell>
          <cell r="H2067" t="str">
            <v>RB00000695</v>
          </cell>
          <cell r="I2067" t="str">
            <v>2255</v>
          </cell>
          <cell r="J2067">
            <v>50</v>
          </cell>
          <cell r="K2067" t="str">
            <v>L</v>
          </cell>
          <cell r="L2067">
            <v>64.55</v>
          </cell>
          <cell r="M2067" t="str">
            <v>EUR</v>
          </cell>
          <cell r="N2067">
            <v>52.31</v>
          </cell>
          <cell r="P2067">
            <v>67.23</v>
          </cell>
          <cell r="Q2067">
            <v>52.31</v>
          </cell>
          <cell r="R2067">
            <v>12.24</v>
          </cell>
          <cell r="S2067">
            <v>-2.68</v>
          </cell>
          <cell r="T2067">
            <v>14.92</v>
          </cell>
        </row>
        <row r="2068">
          <cell r="B2068">
            <v>1120000</v>
          </cell>
          <cell r="C2068" t="str">
            <v>Fertige Erz</v>
          </cell>
          <cell r="D2068" t="str">
            <v>RHAJ</v>
          </cell>
          <cell r="E2068" t="str">
            <v>02259153</v>
          </cell>
          <cell r="G2068" t="str">
            <v>LEWATIT LGP 3789 FK</v>
          </cell>
          <cell r="H2068" t="str">
            <v>RB00000695</v>
          </cell>
          <cell r="I2068" t="str">
            <v>2255</v>
          </cell>
          <cell r="J2068">
            <v>9895</v>
          </cell>
          <cell r="K2068" t="str">
            <v>L</v>
          </cell>
          <cell r="L2068">
            <v>34791.81</v>
          </cell>
          <cell r="M2068" t="str">
            <v>EUR</v>
          </cell>
          <cell r="N2068">
            <v>121475.97</v>
          </cell>
          <cell r="P2068">
            <v>39555.26</v>
          </cell>
          <cell r="Q2068">
            <v>39555.26</v>
          </cell>
          <cell r="R2068">
            <v>-4763.45</v>
          </cell>
          <cell r="S2068">
            <v>-4763.45</v>
          </cell>
          <cell r="T2068">
            <v>0</v>
          </cell>
        </row>
        <row r="2069">
          <cell r="B2069">
            <v>1120000</v>
          </cell>
          <cell r="C2069" t="str">
            <v>Fertige Erz</v>
          </cell>
          <cell r="D2069" t="str">
            <v>RHYY</v>
          </cell>
          <cell r="E2069" t="str">
            <v>01934213</v>
          </cell>
          <cell r="G2069" t="str">
            <v>LEWATIT S 1467</v>
          </cell>
          <cell r="H2069" t="str">
            <v>RB00000695</v>
          </cell>
          <cell r="I2069" t="str">
            <v>2255</v>
          </cell>
          <cell r="J2069">
            <v>17000</v>
          </cell>
          <cell r="K2069" t="str">
            <v>L</v>
          </cell>
          <cell r="L2069">
            <v>19731.900000000001</v>
          </cell>
          <cell r="M2069" t="str">
            <v>EUR</v>
          </cell>
          <cell r="N2069">
            <v>7775.8</v>
          </cell>
          <cell r="P2069">
            <v>20706</v>
          </cell>
          <cell r="Q2069">
            <v>7775.8</v>
          </cell>
          <cell r="R2069">
            <v>11956.1</v>
          </cell>
          <cell r="S2069">
            <v>-974.1</v>
          </cell>
          <cell r="T2069">
            <v>12930.2</v>
          </cell>
        </row>
        <row r="2070">
          <cell r="B2070">
            <v>1120000</v>
          </cell>
          <cell r="C2070" t="str">
            <v>Fertige Erz</v>
          </cell>
          <cell r="D2070" t="str">
            <v>RHEI</v>
          </cell>
          <cell r="E2070" t="str">
            <v>01934116</v>
          </cell>
          <cell r="G2070" t="str">
            <v>LEWATIT S 1467   SAC</v>
          </cell>
          <cell r="H2070" t="str">
            <v>RB00000695</v>
          </cell>
          <cell r="I2070" t="str">
            <v>2255</v>
          </cell>
          <cell r="J2070">
            <v>115700</v>
          </cell>
          <cell r="K2070" t="str">
            <v>L</v>
          </cell>
          <cell r="L2070">
            <v>135056.60999999999</v>
          </cell>
          <cell r="M2070" t="str">
            <v>EUR</v>
          </cell>
          <cell r="N2070">
            <v>80122.25</v>
          </cell>
          <cell r="P2070">
            <v>142068.03</v>
          </cell>
          <cell r="Q2070">
            <v>80122.25</v>
          </cell>
          <cell r="R2070">
            <v>54934.36</v>
          </cell>
          <cell r="S2070">
            <v>-7011.42</v>
          </cell>
          <cell r="T2070">
            <v>61945.78</v>
          </cell>
        </row>
        <row r="2071">
          <cell r="B2071">
            <v>1120000</v>
          </cell>
          <cell r="C2071" t="str">
            <v>Fertige Erz</v>
          </cell>
          <cell r="D2071" t="str">
            <v>RHYY</v>
          </cell>
          <cell r="E2071" t="str">
            <v>01934116</v>
          </cell>
          <cell r="G2071" t="str">
            <v>LEWATIT S 1467   SAC</v>
          </cell>
          <cell r="H2071" t="str">
            <v>RB00000695</v>
          </cell>
          <cell r="I2071" t="str">
            <v>2255</v>
          </cell>
          <cell r="J2071">
            <v>292575</v>
          </cell>
          <cell r="K2071" t="str">
            <v>L</v>
          </cell>
          <cell r="L2071">
            <v>341522.82</v>
          </cell>
          <cell r="M2071" t="str">
            <v>EUR</v>
          </cell>
          <cell r="N2071">
            <v>202608.19</v>
          </cell>
          <cell r="P2071">
            <v>359252.84</v>
          </cell>
          <cell r="Q2071">
            <v>202608.19</v>
          </cell>
          <cell r="R2071">
            <v>138914.63</v>
          </cell>
          <cell r="S2071">
            <v>-17730.02</v>
          </cell>
          <cell r="T2071">
            <v>156644.65</v>
          </cell>
        </row>
        <row r="2072">
          <cell r="B2072">
            <v>1120000</v>
          </cell>
          <cell r="C2072" t="str">
            <v>Fertige Erz</v>
          </cell>
          <cell r="D2072" t="str">
            <v>RHAJ</v>
          </cell>
          <cell r="E2072" t="str">
            <v>01804778</v>
          </cell>
          <cell r="G2072" t="str">
            <v>LEWATIT S 4228</v>
          </cell>
          <cell r="H2072" t="str">
            <v>RB00000695</v>
          </cell>
          <cell r="I2072" t="str">
            <v>2255</v>
          </cell>
          <cell r="J2072">
            <v>4000</v>
          </cell>
          <cell r="K2072" t="str">
            <v>L</v>
          </cell>
          <cell r="L2072">
            <v>9324</v>
          </cell>
          <cell r="M2072" t="str">
            <v>EUR</v>
          </cell>
          <cell r="N2072">
            <v>20117.599999999999</v>
          </cell>
          <cell r="P2072">
            <v>9252</v>
          </cell>
          <cell r="Q2072">
            <v>9252</v>
          </cell>
          <cell r="R2072">
            <v>72</v>
          </cell>
          <cell r="S2072">
            <v>72</v>
          </cell>
          <cell r="T2072">
            <v>0</v>
          </cell>
        </row>
        <row r="2073">
          <cell r="B2073">
            <v>1120000</v>
          </cell>
          <cell r="C2073" t="str">
            <v>Fertige Erz</v>
          </cell>
          <cell r="D2073" t="str">
            <v>RHAJ</v>
          </cell>
          <cell r="E2073" t="str">
            <v>01800071</v>
          </cell>
          <cell r="G2073" t="str">
            <v>LEWATIT S 4228</v>
          </cell>
          <cell r="H2073" t="str">
            <v>RB00000695</v>
          </cell>
          <cell r="I2073" t="str">
            <v>2255</v>
          </cell>
          <cell r="J2073">
            <v>56425</v>
          </cell>
          <cell r="K2073" t="str">
            <v>L</v>
          </cell>
          <cell r="L2073">
            <v>129563.09</v>
          </cell>
          <cell r="M2073" t="str">
            <v>EUR</v>
          </cell>
          <cell r="N2073">
            <v>125878.53</v>
          </cell>
          <cell r="P2073">
            <v>128383.8</v>
          </cell>
          <cell r="Q2073">
            <v>125878.53</v>
          </cell>
          <cell r="R2073">
            <v>3684.56</v>
          </cell>
          <cell r="S2073">
            <v>1179.29</v>
          </cell>
          <cell r="T2073">
            <v>2505.27</v>
          </cell>
        </row>
        <row r="2074">
          <cell r="B2074">
            <v>1120000</v>
          </cell>
          <cell r="C2074" t="str">
            <v>Fertige Erz</v>
          </cell>
          <cell r="D2074" t="str">
            <v>RHAJ</v>
          </cell>
          <cell r="E2074" t="str">
            <v>01800055</v>
          </cell>
          <cell r="G2074" t="str">
            <v>LEWATIT S 4228</v>
          </cell>
          <cell r="H2074" t="str">
            <v>RB00000695</v>
          </cell>
          <cell r="I2074" t="str">
            <v>2255</v>
          </cell>
          <cell r="J2074">
            <v>75000</v>
          </cell>
          <cell r="K2074" t="str">
            <v>L</v>
          </cell>
          <cell r="L2074">
            <v>171562.5</v>
          </cell>
          <cell r="M2074" t="str">
            <v>EUR</v>
          </cell>
          <cell r="N2074">
            <v>140587.5</v>
          </cell>
          <cell r="P2074">
            <v>169950</v>
          </cell>
          <cell r="Q2074">
            <v>140587.5</v>
          </cell>
          <cell r="R2074">
            <v>30975</v>
          </cell>
          <cell r="S2074">
            <v>1612.5</v>
          </cell>
          <cell r="T2074">
            <v>29362.5</v>
          </cell>
        </row>
        <row r="2075">
          <cell r="B2075">
            <v>1120000</v>
          </cell>
          <cell r="C2075" t="str">
            <v>Fertige Erz</v>
          </cell>
          <cell r="D2075" t="str">
            <v>RHAJ</v>
          </cell>
          <cell r="E2075" t="str">
            <v>01781581</v>
          </cell>
          <cell r="G2075" t="str">
            <v>LEWATIT MonoPlus MP6</v>
          </cell>
          <cell r="H2075" t="str">
            <v>RB00000695</v>
          </cell>
          <cell r="I2075" t="str">
            <v>2255</v>
          </cell>
          <cell r="J2075">
            <v>15600</v>
          </cell>
          <cell r="K2075" t="str">
            <v>L</v>
          </cell>
          <cell r="L2075">
            <v>32260.799999999999</v>
          </cell>
          <cell r="M2075" t="str">
            <v>EUR</v>
          </cell>
          <cell r="N2075">
            <v>29747.64</v>
          </cell>
          <cell r="P2075">
            <v>35418.239999999998</v>
          </cell>
          <cell r="Q2075">
            <v>29747.64</v>
          </cell>
          <cell r="R2075">
            <v>2513.16</v>
          </cell>
          <cell r="S2075">
            <v>-3157.44</v>
          </cell>
          <cell r="T2075">
            <v>5670.6</v>
          </cell>
        </row>
        <row r="2076">
          <cell r="B2076">
            <v>1120000</v>
          </cell>
          <cell r="C2076" t="str">
            <v>Fertige Erz</v>
          </cell>
          <cell r="D2076" t="str">
            <v>RHAJ</v>
          </cell>
          <cell r="E2076" t="str">
            <v>01781573</v>
          </cell>
          <cell r="G2076" t="str">
            <v>LEWATIT MonoPlus MP6</v>
          </cell>
          <cell r="H2076" t="str">
            <v>RB00000695</v>
          </cell>
          <cell r="I2076" t="str">
            <v>2255</v>
          </cell>
          <cell r="J2076">
            <v>209975</v>
          </cell>
          <cell r="K2076" t="str">
            <v>L</v>
          </cell>
          <cell r="L2076">
            <v>428370</v>
          </cell>
          <cell r="M2076" t="str">
            <v>EUR</v>
          </cell>
          <cell r="N2076">
            <v>559226.42000000004</v>
          </cell>
          <cell r="P2076">
            <v>470826.94</v>
          </cell>
          <cell r="Q2076">
            <v>470826.94</v>
          </cell>
          <cell r="R2076">
            <v>-42456.94</v>
          </cell>
          <cell r="S2076">
            <v>-42456.94</v>
          </cell>
          <cell r="T2076">
            <v>0</v>
          </cell>
        </row>
        <row r="2077">
          <cell r="B2077">
            <v>1120000</v>
          </cell>
          <cell r="C2077" t="str">
            <v>Fertige Erz</v>
          </cell>
          <cell r="D2077" t="str">
            <v>RHEI</v>
          </cell>
          <cell r="E2077" t="str">
            <v>01781573</v>
          </cell>
          <cell r="G2077" t="str">
            <v>LEWATIT MonoPlus MP6</v>
          </cell>
          <cell r="H2077" t="str">
            <v>RB00000695</v>
          </cell>
          <cell r="I2077" t="str">
            <v>2255</v>
          </cell>
          <cell r="J2077">
            <v>7000</v>
          </cell>
          <cell r="K2077" t="str">
            <v>L</v>
          </cell>
          <cell r="L2077">
            <v>14280.71</v>
          </cell>
          <cell r="M2077" t="str">
            <v>EUR</v>
          </cell>
          <cell r="N2077">
            <v>18643.099999999999</v>
          </cell>
          <cell r="P2077">
            <v>15696.1</v>
          </cell>
          <cell r="Q2077">
            <v>15696.1</v>
          </cell>
          <cell r="R2077">
            <v>-1415.39</v>
          </cell>
          <cell r="S2077">
            <v>-1415.39</v>
          </cell>
          <cell r="T2077">
            <v>0</v>
          </cell>
        </row>
        <row r="2078">
          <cell r="B2078">
            <v>1120000</v>
          </cell>
          <cell r="C2078" t="str">
            <v>Fertige Erz</v>
          </cell>
          <cell r="D2078" t="str">
            <v>RHAJ</v>
          </cell>
          <cell r="E2078" t="str">
            <v>01781565</v>
          </cell>
          <cell r="G2078" t="str">
            <v>LEWATIT MonoPlus MP6</v>
          </cell>
          <cell r="H2078" t="str">
            <v>RB00000695</v>
          </cell>
          <cell r="I2078" t="str">
            <v>2255</v>
          </cell>
          <cell r="J2078">
            <v>46150</v>
          </cell>
          <cell r="K2078" t="str">
            <v>L</v>
          </cell>
          <cell r="L2078">
            <v>93749.11</v>
          </cell>
          <cell r="M2078" t="str">
            <v>EUR</v>
          </cell>
          <cell r="N2078">
            <v>118776.26</v>
          </cell>
          <cell r="P2078">
            <v>103052.95</v>
          </cell>
          <cell r="Q2078">
            <v>103052.95</v>
          </cell>
          <cell r="R2078">
            <v>-9303.84</v>
          </cell>
          <cell r="S2078">
            <v>-9303.84</v>
          </cell>
          <cell r="T2078">
            <v>0</v>
          </cell>
        </row>
        <row r="2079">
          <cell r="B2079">
            <v>1120000</v>
          </cell>
          <cell r="C2079" t="str">
            <v>Fertige Erz</v>
          </cell>
          <cell r="D2079" t="str">
            <v>RHAJ</v>
          </cell>
          <cell r="E2079" t="str">
            <v>01775603</v>
          </cell>
          <cell r="G2079" t="str">
            <v>LEWATIT CNP 80 WS</v>
          </cell>
          <cell r="H2079" t="str">
            <v>RB00000695</v>
          </cell>
          <cell r="I2079" t="str">
            <v>2255</v>
          </cell>
          <cell r="J2079">
            <v>1000</v>
          </cell>
          <cell r="K2079" t="str">
            <v>L</v>
          </cell>
          <cell r="L2079">
            <v>1487.5</v>
          </cell>
          <cell r="M2079" t="str">
            <v>EUR</v>
          </cell>
          <cell r="N2079">
            <v>2555.8000000000002</v>
          </cell>
          <cell r="P2079">
            <v>1654</v>
          </cell>
          <cell r="Q2079">
            <v>1654</v>
          </cell>
          <cell r="R2079">
            <v>-166.5</v>
          </cell>
          <cell r="S2079">
            <v>-166.5</v>
          </cell>
          <cell r="T2079">
            <v>0</v>
          </cell>
        </row>
        <row r="2080">
          <cell r="B2080">
            <v>1120000</v>
          </cell>
          <cell r="C2080" t="str">
            <v>Fertige Erz</v>
          </cell>
          <cell r="D2080" t="str">
            <v>RHYY</v>
          </cell>
          <cell r="E2080" t="str">
            <v>01767880</v>
          </cell>
          <cell r="G2080" t="str">
            <v>LEWAPOL 8/00 d.V</v>
          </cell>
          <cell r="H2080" t="str">
            <v>RB00000695</v>
          </cell>
          <cell r="I2080" t="str">
            <v>2255</v>
          </cell>
          <cell r="J2080">
            <v>6493</v>
          </cell>
          <cell r="K2080" t="str">
            <v>KG</v>
          </cell>
          <cell r="L2080">
            <v>23615.040000000001</v>
          </cell>
          <cell r="M2080" t="str">
            <v>EUR</v>
          </cell>
          <cell r="N2080">
            <v>24414.33</v>
          </cell>
          <cell r="P2080">
            <v>24414.33</v>
          </cell>
          <cell r="Q2080">
            <v>24414.33</v>
          </cell>
          <cell r="R2080">
            <v>-799.29</v>
          </cell>
          <cell r="S2080">
            <v>-799.29</v>
          </cell>
          <cell r="T2080">
            <v>0</v>
          </cell>
        </row>
        <row r="2081">
          <cell r="B2081">
            <v>1120000</v>
          </cell>
          <cell r="C2081" t="str">
            <v>Fertige Erz</v>
          </cell>
          <cell r="D2081" t="str">
            <v>RHAJ</v>
          </cell>
          <cell r="E2081" t="str">
            <v>01754444</v>
          </cell>
          <cell r="G2081" t="str">
            <v>LEWATIT MonoPlus MP</v>
          </cell>
          <cell r="H2081" t="str">
            <v>RB00000695</v>
          </cell>
          <cell r="I2081" t="str">
            <v>2255</v>
          </cell>
          <cell r="J2081">
            <v>44800</v>
          </cell>
          <cell r="K2081" t="str">
            <v>L</v>
          </cell>
          <cell r="L2081">
            <v>76325.759999999995</v>
          </cell>
          <cell r="M2081" t="str">
            <v>EUR</v>
          </cell>
          <cell r="N2081">
            <v>123558.39999999999</v>
          </cell>
          <cell r="P2081">
            <v>77642.880000000005</v>
          </cell>
          <cell r="Q2081">
            <v>77642.880000000005</v>
          </cell>
          <cell r="R2081">
            <v>-1317.12</v>
          </cell>
          <cell r="S2081">
            <v>-1317.12</v>
          </cell>
          <cell r="T2081">
            <v>0</v>
          </cell>
        </row>
        <row r="2082">
          <cell r="B2082">
            <v>1120000</v>
          </cell>
          <cell r="C2082" t="str">
            <v>Fertige Erz</v>
          </cell>
          <cell r="D2082" t="str">
            <v>RHAJ</v>
          </cell>
          <cell r="E2082" t="str">
            <v>01754428</v>
          </cell>
          <cell r="G2082" t="str">
            <v>LEWATIT MonoPlus MP</v>
          </cell>
          <cell r="H2082" t="str">
            <v>RB00000695</v>
          </cell>
          <cell r="I2082" t="str">
            <v>2255</v>
          </cell>
          <cell r="J2082">
            <v>76000</v>
          </cell>
          <cell r="K2082" t="str">
            <v>L</v>
          </cell>
          <cell r="L2082">
            <v>126175.2</v>
          </cell>
          <cell r="M2082" t="str">
            <v>EUR</v>
          </cell>
          <cell r="N2082">
            <v>231085.6</v>
          </cell>
          <cell r="P2082">
            <v>144126.39999999999</v>
          </cell>
          <cell r="Q2082">
            <v>144126.39999999999</v>
          </cell>
          <cell r="R2082">
            <v>-17951.2</v>
          </cell>
          <cell r="S2082">
            <v>-17951.2</v>
          </cell>
          <cell r="T2082">
            <v>0</v>
          </cell>
        </row>
        <row r="2083">
          <cell r="B2083">
            <v>1120000</v>
          </cell>
          <cell r="C2083" t="str">
            <v>Fertige Erz</v>
          </cell>
          <cell r="D2083" t="str">
            <v>RHYY</v>
          </cell>
          <cell r="E2083" t="str">
            <v>01754428</v>
          </cell>
          <cell r="G2083" t="str">
            <v>LEWATIT MonoPlus MP</v>
          </cell>
          <cell r="H2083" t="str">
            <v>RB00000695</v>
          </cell>
          <cell r="I2083" t="str">
            <v>2255</v>
          </cell>
          <cell r="J2083">
            <v>27000</v>
          </cell>
          <cell r="K2083" t="str">
            <v>L</v>
          </cell>
          <cell r="L2083">
            <v>44825.4</v>
          </cell>
          <cell r="M2083" t="str">
            <v>EUR</v>
          </cell>
          <cell r="N2083">
            <v>82096.2</v>
          </cell>
          <cell r="P2083">
            <v>51202.8</v>
          </cell>
          <cell r="Q2083">
            <v>51202.8</v>
          </cell>
          <cell r="R2083">
            <v>-6377.4</v>
          </cell>
          <cell r="S2083">
            <v>-6377.4</v>
          </cell>
          <cell r="T2083">
            <v>0</v>
          </cell>
        </row>
        <row r="2084">
          <cell r="B2084">
            <v>1120000</v>
          </cell>
          <cell r="C2084" t="str">
            <v>Fertige Erz</v>
          </cell>
          <cell r="D2084" t="str">
            <v>RHEI</v>
          </cell>
          <cell r="E2084" t="str">
            <v>01754401</v>
          </cell>
          <cell r="G2084" t="str">
            <v>LEWATIT MonoPlus MP</v>
          </cell>
          <cell r="H2084" t="str">
            <v>RB00000695</v>
          </cell>
          <cell r="I2084" t="str">
            <v>2255</v>
          </cell>
          <cell r="J2084">
            <v>25</v>
          </cell>
          <cell r="K2084" t="str">
            <v>L</v>
          </cell>
          <cell r="L2084">
            <v>41.72</v>
          </cell>
          <cell r="M2084" t="str">
            <v>EUR</v>
          </cell>
          <cell r="N2084">
            <v>91.98</v>
          </cell>
          <cell r="P2084">
            <v>47.64</v>
          </cell>
          <cell r="Q2084">
            <v>47.64</v>
          </cell>
          <cell r="R2084">
            <v>-5.92</v>
          </cell>
          <cell r="S2084">
            <v>-5.92</v>
          </cell>
          <cell r="T2084">
            <v>0</v>
          </cell>
        </row>
        <row r="2085">
          <cell r="B2085">
            <v>1120000</v>
          </cell>
          <cell r="C2085" t="str">
            <v>Fertige Erz</v>
          </cell>
          <cell r="D2085" t="str">
            <v>RHYY</v>
          </cell>
          <cell r="E2085" t="str">
            <v>01754401</v>
          </cell>
          <cell r="G2085" t="str">
            <v>LEWATIT MonoPlus MP</v>
          </cell>
          <cell r="H2085" t="str">
            <v>RB00000695</v>
          </cell>
          <cell r="I2085" t="str">
            <v>2255</v>
          </cell>
          <cell r="J2085">
            <v>151025</v>
          </cell>
          <cell r="K2085" t="str">
            <v>L</v>
          </cell>
          <cell r="L2085">
            <v>252045.63</v>
          </cell>
          <cell r="M2085" t="str">
            <v>EUR</v>
          </cell>
          <cell r="N2085">
            <v>555651.18000000005</v>
          </cell>
          <cell r="P2085">
            <v>300418.93</v>
          </cell>
          <cell r="Q2085">
            <v>300418.93</v>
          </cell>
          <cell r="R2085">
            <v>-48373.3</v>
          </cell>
          <cell r="S2085">
            <v>-48373.3</v>
          </cell>
          <cell r="T2085">
            <v>0</v>
          </cell>
        </row>
        <row r="2086">
          <cell r="B2086">
            <v>1120000</v>
          </cell>
          <cell r="C2086" t="str">
            <v>Fertige Erz</v>
          </cell>
          <cell r="D2086" t="str">
            <v>RHYY</v>
          </cell>
          <cell r="E2086" t="str">
            <v>01753855</v>
          </cell>
          <cell r="G2086" t="str">
            <v>LEWATIT MonoPlus SP</v>
          </cell>
          <cell r="H2086" t="str">
            <v>RB00000695</v>
          </cell>
          <cell r="I2086" t="str">
            <v>2255</v>
          </cell>
          <cell r="J2086">
            <v>16000</v>
          </cell>
          <cell r="K2086" t="str">
            <v>L</v>
          </cell>
          <cell r="L2086">
            <v>23068.799999999999</v>
          </cell>
          <cell r="M2086" t="str">
            <v>EUR</v>
          </cell>
          <cell r="N2086">
            <v>30483.200000000001</v>
          </cell>
          <cell r="P2086">
            <v>23910.400000000001</v>
          </cell>
          <cell r="Q2086">
            <v>23910.400000000001</v>
          </cell>
          <cell r="R2086">
            <v>-841.6</v>
          </cell>
          <cell r="S2086">
            <v>-841.6</v>
          </cell>
          <cell r="T2086">
            <v>0</v>
          </cell>
        </row>
        <row r="2087">
          <cell r="B2087">
            <v>1120000</v>
          </cell>
          <cell r="C2087" t="str">
            <v>Fertige Erz</v>
          </cell>
          <cell r="D2087" t="str">
            <v>RHMV</v>
          </cell>
          <cell r="E2087" t="str">
            <v>01753812</v>
          </cell>
          <cell r="G2087" t="str">
            <v>LEWATIT MonoPlus SP</v>
          </cell>
          <cell r="H2087" t="str">
            <v>RB00000695</v>
          </cell>
          <cell r="I2087" t="str">
            <v>2255</v>
          </cell>
          <cell r="J2087">
            <v>25</v>
          </cell>
          <cell r="K2087" t="str">
            <v>L</v>
          </cell>
          <cell r="L2087">
            <v>33.64</v>
          </cell>
          <cell r="M2087" t="str">
            <v>EUR</v>
          </cell>
          <cell r="N2087">
            <v>46.75</v>
          </cell>
          <cell r="P2087">
            <v>35.049999999999997</v>
          </cell>
          <cell r="Q2087">
            <v>35.049999999999997</v>
          </cell>
          <cell r="R2087">
            <v>-1.41</v>
          </cell>
          <cell r="S2087">
            <v>-1.41</v>
          </cell>
          <cell r="T2087">
            <v>0</v>
          </cell>
        </row>
        <row r="2088">
          <cell r="B2088">
            <v>1120000</v>
          </cell>
          <cell r="C2088" t="str">
            <v>Fertige Erz</v>
          </cell>
          <cell r="D2088" t="str">
            <v>RHYY</v>
          </cell>
          <cell r="E2088" t="str">
            <v>01753812</v>
          </cell>
          <cell r="G2088" t="str">
            <v>LEWATIT MonoPlus SP</v>
          </cell>
          <cell r="H2088" t="str">
            <v>RB00000695</v>
          </cell>
          <cell r="I2088" t="str">
            <v>2255</v>
          </cell>
          <cell r="J2088">
            <v>58773</v>
          </cell>
          <cell r="K2088" t="str">
            <v>L</v>
          </cell>
          <cell r="L2088">
            <v>79079.08</v>
          </cell>
          <cell r="M2088" t="str">
            <v>EUR</v>
          </cell>
          <cell r="N2088">
            <v>109905.51</v>
          </cell>
          <cell r="P2088">
            <v>82393.87</v>
          </cell>
          <cell r="Q2088">
            <v>82393.87</v>
          </cell>
          <cell r="R2088">
            <v>-3314.79</v>
          </cell>
          <cell r="S2088">
            <v>-3314.79</v>
          </cell>
          <cell r="T2088">
            <v>0</v>
          </cell>
        </row>
        <row r="2089">
          <cell r="B2089">
            <v>1120000</v>
          </cell>
          <cell r="C2089" t="str">
            <v>Fertige Erz</v>
          </cell>
          <cell r="D2089" t="str">
            <v>RHAJ</v>
          </cell>
          <cell r="E2089" t="str">
            <v>01732351</v>
          </cell>
          <cell r="G2089" t="str">
            <v>LEWATIT MP 600 Z-III</v>
          </cell>
          <cell r="H2089" t="str">
            <v>RB00000695</v>
          </cell>
          <cell r="I2089" t="str">
            <v>2255</v>
          </cell>
          <cell r="J2089">
            <v>1000</v>
          </cell>
          <cell r="K2089" t="str">
            <v>L</v>
          </cell>
          <cell r="L2089">
            <v>2474.3000000000002</v>
          </cell>
          <cell r="M2089" t="str">
            <v>EUR</v>
          </cell>
          <cell r="N2089">
            <v>2474.3000000000002</v>
          </cell>
          <cell r="P2089">
            <v>2474.3000000000002</v>
          </cell>
          <cell r="Q2089">
            <v>2474.3000000000002</v>
          </cell>
          <cell r="R2089">
            <v>0</v>
          </cell>
          <cell r="S2089">
            <v>0</v>
          </cell>
          <cell r="T2089">
            <v>0</v>
          </cell>
        </row>
        <row r="2090">
          <cell r="B2090">
            <v>1120000</v>
          </cell>
          <cell r="C2090" t="str">
            <v>Fertige Erz</v>
          </cell>
          <cell r="D2090" t="str">
            <v>RHAJ</v>
          </cell>
          <cell r="E2090" t="str">
            <v>01706547</v>
          </cell>
          <cell r="G2090" t="str">
            <v>LEWAPOL 5/61 MD SILO</v>
          </cell>
          <cell r="H2090" t="str">
            <v>RB00000695</v>
          </cell>
          <cell r="I2090" t="str">
            <v>2255</v>
          </cell>
          <cell r="J2090">
            <v>2208</v>
          </cell>
          <cell r="K2090" t="str">
            <v>KG</v>
          </cell>
          <cell r="L2090">
            <v>8791.59</v>
          </cell>
          <cell r="M2090" t="str">
            <v>EUR</v>
          </cell>
          <cell r="N2090">
            <v>9220.61</v>
          </cell>
          <cell r="P2090">
            <v>9220.61</v>
          </cell>
          <cell r="Q2090">
            <v>9220.61</v>
          </cell>
          <cell r="R2090">
            <v>-429.02</v>
          </cell>
          <cell r="S2090">
            <v>-429.02</v>
          </cell>
          <cell r="T2090">
            <v>0</v>
          </cell>
        </row>
        <row r="2091">
          <cell r="B2091">
            <v>1120000</v>
          </cell>
          <cell r="C2091" t="str">
            <v>Fertige Erz</v>
          </cell>
          <cell r="D2091" t="str">
            <v>RHAJ</v>
          </cell>
          <cell r="E2091" t="str">
            <v>01706539</v>
          </cell>
          <cell r="G2091" t="str">
            <v>LEWAPOL 6/64 MD SILO</v>
          </cell>
          <cell r="H2091" t="str">
            <v>RB00000695</v>
          </cell>
          <cell r="I2091" t="str">
            <v>2255</v>
          </cell>
          <cell r="J2091">
            <v>13740</v>
          </cell>
          <cell r="K2091" t="str">
            <v>KG</v>
          </cell>
          <cell r="L2091">
            <v>55233.43</v>
          </cell>
          <cell r="M2091" t="str">
            <v>EUR</v>
          </cell>
          <cell r="N2091">
            <v>57738.23</v>
          </cell>
          <cell r="P2091">
            <v>57738.23</v>
          </cell>
          <cell r="Q2091">
            <v>57738.23</v>
          </cell>
          <cell r="R2091">
            <v>-2504.8000000000002</v>
          </cell>
          <cell r="S2091">
            <v>-2504.8000000000002</v>
          </cell>
          <cell r="T2091">
            <v>0</v>
          </cell>
        </row>
        <row r="2092">
          <cell r="B2092">
            <v>1120000</v>
          </cell>
          <cell r="C2092" t="str">
            <v>Fertige Erz</v>
          </cell>
          <cell r="D2092" t="str">
            <v>RHAJ</v>
          </cell>
          <cell r="E2092" t="str">
            <v>01702061</v>
          </cell>
          <cell r="G2092" t="str">
            <v>MERSOLAT H 95 SCHUPP</v>
          </cell>
          <cell r="H2092" t="str">
            <v>RB00000695</v>
          </cell>
          <cell r="I2092" t="str">
            <v>2255</v>
          </cell>
          <cell r="J2092">
            <v>990</v>
          </cell>
          <cell r="K2092" t="str">
            <v>KG</v>
          </cell>
          <cell r="L2092">
            <v>1303.3399999999999</v>
          </cell>
          <cell r="M2092" t="str">
            <v>EUR</v>
          </cell>
          <cell r="N2092">
            <v>1604.2</v>
          </cell>
          <cell r="P2092">
            <v>1604.2</v>
          </cell>
          <cell r="Q2092">
            <v>1604.2</v>
          </cell>
          <cell r="R2092">
            <v>-300.86</v>
          </cell>
          <cell r="S2092">
            <v>-300.86</v>
          </cell>
          <cell r="T2092">
            <v>0</v>
          </cell>
        </row>
        <row r="2093">
          <cell r="B2093">
            <v>1120000</v>
          </cell>
          <cell r="C2093" t="str">
            <v>Fertige Erz</v>
          </cell>
          <cell r="D2093" t="str">
            <v>RHAJ</v>
          </cell>
          <cell r="E2093" t="str">
            <v>01670437</v>
          </cell>
          <cell r="G2093" t="str">
            <v>LEWATIT K 1461</v>
          </cell>
          <cell r="H2093" t="str">
            <v>RB00000695</v>
          </cell>
          <cell r="I2093" t="str">
            <v>2255</v>
          </cell>
          <cell r="J2093">
            <v>48000</v>
          </cell>
          <cell r="K2093" t="str">
            <v>L</v>
          </cell>
          <cell r="L2093">
            <v>53496</v>
          </cell>
          <cell r="M2093" t="str">
            <v>EUR</v>
          </cell>
          <cell r="N2093">
            <v>68116.800000000003</v>
          </cell>
          <cell r="P2093">
            <v>56150.400000000001</v>
          </cell>
          <cell r="Q2093">
            <v>56150.400000000001</v>
          </cell>
          <cell r="R2093">
            <v>-2654.4</v>
          </cell>
          <cell r="S2093">
            <v>-2654.4</v>
          </cell>
          <cell r="T2093">
            <v>0</v>
          </cell>
        </row>
        <row r="2094">
          <cell r="B2094">
            <v>1120000</v>
          </cell>
          <cell r="C2094" t="str">
            <v>Fertige Erz</v>
          </cell>
          <cell r="D2094" t="str">
            <v>RHAJ</v>
          </cell>
          <cell r="E2094" t="str">
            <v>01670135</v>
          </cell>
          <cell r="G2094" t="str">
            <v>LEWATIT MonoPlus M50</v>
          </cell>
          <cell r="H2094" t="str">
            <v>RB00000695</v>
          </cell>
          <cell r="I2094" t="str">
            <v>2255</v>
          </cell>
          <cell r="J2094">
            <v>12000</v>
          </cell>
          <cell r="K2094" t="str">
            <v>L</v>
          </cell>
          <cell r="L2094">
            <v>25218</v>
          </cell>
          <cell r="M2094" t="str">
            <v>EUR</v>
          </cell>
          <cell r="N2094">
            <v>29588.400000000001</v>
          </cell>
          <cell r="P2094">
            <v>25849.200000000001</v>
          </cell>
          <cell r="Q2094">
            <v>25849.200000000001</v>
          </cell>
          <cell r="R2094">
            <v>-631.20000000000005</v>
          </cell>
          <cell r="S2094">
            <v>-631.20000000000005</v>
          </cell>
          <cell r="T2094">
            <v>0</v>
          </cell>
        </row>
        <row r="2095">
          <cell r="B2095">
            <v>1120000</v>
          </cell>
          <cell r="C2095" t="str">
            <v>Fertige Erz</v>
          </cell>
          <cell r="D2095" t="str">
            <v>RHYY</v>
          </cell>
          <cell r="E2095" t="str">
            <v>01670127</v>
          </cell>
          <cell r="G2095" t="str">
            <v>LEWATIT MonoPlus M50</v>
          </cell>
          <cell r="H2095" t="str">
            <v>RB00000695</v>
          </cell>
          <cell r="I2095" t="str">
            <v>2255</v>
          </cell>
          <cell r="J2095">
            <v>22200</v>
          </cell>
          <cell r="K2095" t="str">
            <v>L</v>
          </cell>
          <cell r="L2095">
            <v>48970.98</v>
          </cell>
          <cell r="M2095" t="str">
            <v>EUR</v>
          </cell>
          <cell r="N2095">
            <v>27066.240000000002</v>
          </cell>
          <cell r="P2095">
            <v>50129.82</v>
          </cell>
          <cell r="Q2095">
            <v>27066.240000000002</v>
          </cell>
          <cell r="R2095">
            <v>21904.74</v>
          </cell>
          <cell r="S2095">
            <v>-1158.8399999999999</v>
          </cell>
          <cell r="T2095">
            <v>23063.58</v>
          </cell>
        </row>
        <row r="2096">
          <cell r="B2096">
            <v>1120000</v>
          </cell>
          <cell r="C2096" t="str">
            <v>Fertige Erz</v>
          </cell>
          <cell r="D2096" t="str">
            <v>RHEI</v>
          </cell>
          <cell r="E2096" t="str">
            <v>01670119</v>
          </cell>
          <cell r="G2096" t="str">
            <v>LEWATIT MonoPlus M50</v>
          </cell>
          <cell r="H2096" t="str">
            <v>RB00000695</v>
          </cell>
          <cell r="I2096" t="str">
            <v>2255</v>
          </cell>
          <cell r="J2096">
            <v>375</v>
          </cell>
          <cell r="K2096" t="str">
            <v>L</v>
          </cell>
          <cell r="L2096">
            <v>790.57</v>
          </cell>
          <cell r="M2096" t="str">
            <v>EUR</v>
          </cell>
          <cell r="N2096">
            <v>774</v>
          </cell>
          <cell r="P2096">
            <v>811.13</v>
          </cell>
          <cell r="Q2096">
            <v>774</v>
          </cell>
          <cell r="R2096">
            <v>16.57</v>
          </cell>
          <cell r="S2096">
            <v>-20.56</v>
          </cell>
          <cell r="T2096">
            <v>37.130000000000003</v>
          </cell>
        </row>
        <row r="2097">
          <cell r="B2097">
            <v>1120000</v>
          </cell>
          <cell r="C2097" t="str">
            <v>Fertige Erz</v>
          </cell>
          <cell r="D2097" t="str">
            <v>RHMV</v>
          </cell>
          <cell r="E2097" t="str">
            <v>01670119</v>
          </cell>
          <cell r="G2097" t="str">
            <v>LEWATIT MonoPlus M50</v>
          </cell>
          <cell r="H2097" t="str">
            <v>RB00000695</v>
          </cell>
          <cell r="I2097" t="str">
            <v>2255</v>
          </cell>
          <cell r="J2097">
            <v>275</v>
          </cell>
          <cell r="K2097" t="str">
            <v>L</v>
          </cell>
          <cell r="L2097">
            <v>579.76</v>
          </cell>
          <cell r="M2097" t="str">
            <v>EUR</v>
          </cell>
          <cell r="N2097">
            <v>567.6</v>
          </cell>
          <cell r="P2097">
            <v>594.83000000000004</v>
          </cell>
          <cell r="Q2097">
            <v>567.6</v>
          </cell>
          <cell r="R2097">
            <v>12.16</v>
          </cell>
          <cell r="S2097">
            <v>-15.07</v>
          </cell>
          <cell r="T2097">
            <v>27.23</v>
          </cell>
        </row>
        <row r="2098">
          <cell r="B2098">
            <v>1120000</v>
          </cell>
          <cell r="C2098" t="str">
            <v>Fertige Erz</v>
          </cell>
          <cell r="D2098" t="str">
            <v>RHYY</v>
          </cell>
          <cell r="E2098" t="str">
            <v>01670119</v>
          </cell>
          <cell r="G2098" t="str">
            <v>LEWATIT MonoPlus M50</v>
          </cell>
          <cell r="H2098" t="str">
            <v>RB00000695</v>
          </cell>
          <cell r="I2098" t="str">
            <v>2255</v>
          </cell>
          <cell r="J2098">
            <v>50675</v>
          </cell>
          <cell r="K2098" t="str">
            <v>L</v>
          </cell>
          <cell r="L2098">
            <v>106833.04</v>
          </cell>
          <cell r="M2098" t="str">
            <v>EUR</v>
          </cell>
          <cell r="N2098">
            <v>104593.2</v>
          </cell>
          <cell r="P2098">
            <v>109610.02</v>
          </cell>
          <cell r="Q2098">
            <v>104593.2</v>
          </cell>
          <cell r="R2098">
            <v>2239.84</v>
          </cell>
          <cell r="S2098">
            <v>-2776.98</v>
          </cell>
          <cell r="T2098">
            <v>5016.82</v>
          </cell>
        </row>
        <row r="2099">
          <cell r="B2099">
            <v>1120000</v>
          </cell>
          <cell r="C2099" t="str">
            <v>Fertige Erz</v>
          </cell>
          <cell r="D2099" t="str">
            <v>RHEI</v>
          </cell>
          <cell r="E2099" t="str">
            <v>01670062</v>
          </cell>
          <cell r="G2099" t="str">
            <v>LEWATIT MonoPlus M60</v>
          </cell>
          <cell r="H2099" t="str">
            <v>RB00000695</v>
          </cell>
          <cell r="I2099" t="str">
            <v>2255</v>
          </cell>
          <cell r="J2099">
            <v>1000</v>
          </cell>
          <cell r="K2099" t="str">
            <v>L</v>
          </cell>
          <cell r="L2099">
            <v>2230.3000000000002</v>
          </cell>
          <cell r="M2099" t="str">
            <v>EUR</v>
          </cell>
          <cell r="N2099">
            <v>2650.6</v>
          </cell>
          <cell r="P2099">
            <v>2284.4</v>
          </cell>
          <cell r="Q2099">
            <v>2284.4</v>
          </cell>
          <cell r="R2099">
            <v>-54.1</v>
          </cell>
          <cell r="S2099">
            <v>-54.1</v>
          </cell>
          <cell r="T2099">
            <v>0</v>
          </cell>
        </row>
        <row r="2100">
          <cell r="B2100">
            <v>1120000</v>
          </cell>
          <cell r="C2100" t="str">
            <v>Fertige Erz</v>
          </cell>
          <cell r="D2100" t="str">
            <v>RHMV</v>
          </cell>
          <cell r="E2100" t="str">
            <v>01670062</v>
          </cell>
          <cell r="G2100" t="str">
            <v>LEWATIT MonoPlus M60</v>
          </cell>
          <cell r="H2100" t="str">
            <v>RB00000695</v>
          </cell>
          <cell r="I2100" t="str">
            <v>2255</v>
          </cell>
          <cell r="J2100">
            <v>25</v>
          </cell>
          <cell r="K2100" t="str">
            <v>L</v>
          </cell>
          <cell r="L2100">
            <v>55.76</v>
          </cell>
          <cell r="M2100" t="str">
            <v>EUR</v>
          </cell>
          <cell r="N2100">
            <v>66.27</v>
          </cell>
          <cell r="P2100">
            <v>57.11</v>
          </cell>
          <cell r="Q2100">
            <v>57.11</v>
          </cell>
          <cell r="R2100">
            <v>-1.35</v>
          </cell>
          <cell r="S2100">
            <v>-1.35</v>
          </cell>
          <cell r="T2100">
            <v>0</v>
          </cell>
        </row>
        <row r="2101">
          <cell r="B2101">
            <v>1120000</v>
          </cell>
          <cell r="C2101" t="str">
            <v>Fertige Erz</v>
          </cell>
          <cell r="D2101" t="str">
            <v>RHYY</v>
          </cell>
          <cell r="E2101" t="str">
            <v>01670062</v>
          </cell>
          <cell r="G2101" t="str">
            <v>LEWATIT MonoPlus M60</v>
          </cell>
          <cell r="H2101" t="str">
            <v>RB00000695</v>
          </cell>
          <cell r="I2101" t="str">
            <v>2255</v>
          </cell>
          <cell r="J2101">
            <v>4800</v>
          </cell>
          <cell r="K2101" t="str">
            <v>L</v>
          </cell>
          <cell r="L2101">
            <v>10705.44</v>
          </cell>
          <cell r="M2101" t="str">
            <v>EUR</v>
          </cell>
          <cell r="N2101">
            <v>12722.88</v>
          </cell>
          <cell r="P2101">
            <v>10965.12</v>
          </cell>
          <cell r="Q2101">
            <v>10965.12</v>
          </cell>
          <cell r="R2101">
            <v>-259.68</v>
          </cell>
          <cell r="S2101">
            <v>-259.68</v>
          </cell>
          <cell r="T2101">
            <v>0</v>
          </cell>
        </row>
        <row r="2102">
          <cell r="B2102">
            <v>1120000</v>
          </cell>
          <cell r="C2102" t="str">
            <v>Fertige Erz</v>
          </cell>
          <cell r="D2102" t="str">
            <v>RHYY</v>
          </cell>
          <cell r="E2102" t="str">
            <v>01669692</v>
          </cell>
          <cell r="G2102" t="str">
            <v>LEWATIT MonoPlus S10</v>
          </cell>
          <cell r="H2102" t="str">
            <v>RB00000695</v>
          </cell>
          <cell r="I2102" t="str">
            <v>2255</v>
          </cell>
          <cell r="J2102">
            <v>16000</v>
          </cell>
          <cell r="K2102" t="str">
            <v>L</v>
          </cell>
          <cell r="L2102">
            <v>22753.599999999999</v>
          </cell>
          <cell r="M2102" t="str">
            <v>EUR</v>
          </cell>
          <cell r="N2102">
            <v>13084.8</v>
          </cell>
          <cell r="P2102">
            <v>23440</v>
          </cell>
          <cell r="Q2102">
            <v>13084.8</v>
          </cell>
          <cell r="R2102">
            <v>9668.7999999999993</v>
          </cell>
          <cell r="S2102">
            <v>-686.4</v>
          </cell>
          <cell r="T2102">
            <v>10355.200000000001</v>
          </cell>
        </row>
        <row r="2103">
          <cell r="B2103">
            <v>1120000</v>
          </cell>
          <cell r="C2103" t="str">
            <v>Fertige Erz</v>
          </cell>
          <cell r="D2103" t="str">
            <v>RHEI</v>
          </cell>
          <cell r="E2103" t="str">
            <v>01669684</v>
          </cell>
          <cell r="G2103" t="str">
            <v>LEWATIT MonoPlus S10</v>
          </cell>
          <cell r="H2103" t="str">
            <v>RB00000695</v>
          </cell>
          <cell r="I2103" t="str">
            <v>2255</v>
          </cell>
          <cell r="J2103">
            <v>20700</v>
          </cell>
          <cell r="K2103" t="str">
            <v>L</v>
          </cell>
          <cell r="L2103">
            <v>27444.06</v>
          </cell>
          <cell r="M2103" t="str">
            <v>EUR</v>
          </cell>
          <cell r="N2103">
            <v>15046.83</v>
          </cell>
          <cell r="P2103">
            <v>28410.75</v>
          </cell>
          <cell r="Q2103">
            <v>15046.83</v>
          </cell>
          <cell r="R2103">
            <v>12397.23</v>
          </cell>
          <cell r="S2103">
            <v>-966.69</v>
          </cell>
          <cell r="T2103">
            <v>13363.92</v>
          </cell>
        </row>
        <row r="2104">
          <cell r="B2104">
            <v>1120000</v>
          </cell>
          <cell r="C2104" t="str">
            <v>Fertige Erz</v>
          </cell>
          <cell r="D2104" t="str">
            <v>RHMV</v>
          </cell>
          <cell r="E2104" t="str">
            <v>01669684</v>
          </cell>
          <cell r="G2104" t="str">
            <v>LEWATIT MonoPlus S10</v>
          </cell>
          <cell r="H2104" t="str">
            <v>RB00000695</v>
          </cell>
          <cell r="I2104" t="str">
            <v>2255</v>
          </cell>
          <cell r="J2104">
            <v>25</v>
          </cell>
          <cell r="K2104" t="str">
            <v>L</v>
          </cell>
          <cell r="L2104">
            <v>33.15</v>
          </cell>
          <cell r="M2104" t="str">
            <v>EUR</v>
          </cell>
          <cell r="N2104">
            <v>18.170000000000002</v>
          </cell>
          <cell r="P2104">
            <v>34.31</v>
          </cell>
          <cell r="Q2104">
            <v>18.170000000000002</v>
          </cell>
          <cell r="R2104">
            <v>14.98</v>
          </cell>
          <cell r="S2104">
            <v>-1.1599999999999999</v>
          </cell>
          <cell r="T2104">
            <v>16.14</v>
          </cell>
        </row>
        <row r="2105">
          <cell r="B2105">
            <v>1120000</v>
          </cell>
          <cell r="C2105" t="str">
            <v>Fertige Erz</v>
          </cell>
          <cell r="D2105" t="str">
            <v>RHYY</v>
          </cell>
          <cell r="E2105" t="str">
            <v>01669684</v>
          </cell>
          <cell r="G2105" t="str">
            <v>LEWATIT MonoPlus S10</v>
          </cell>
          <cell r="H2105" t="str">
            <v>RB00000695</v>
          </cell>
          <cell r="I2105" t="str">
            <v>2255</v>
          </cell>
          <cell r="J2105">
            <v>469050</v>
          </cell>
          <cell r="K2105" t="str">
            <v>L</v>
          </cell>
          <cell r="L2105">
            <v>621866.49</v>
          </cell>
          <cell r="M2105" t="str">
            <v>EUR</v>
          </cell>
          <cell r="N2105">
            <v>340952.45</v>
          </cell>
          <cell r="P2105">
            <v>643771.13</v>
          </cell>
          <cell r="Q2105">
            <v>340952.45</v>
          </cell>
          <cell r="R2105">
            <v>280914.03999999998</v>
          </cell>
          <cell r="S2105">
            <v>-21904.639999999999</v>
          </cell>
          <cell r="T2105">
            <v>302818.68</v>
          </cell>
        </row>
        <row r="2106">
          <cell r="B2106">
            <v>1120000</v>
          </cell>
          <cell r="C2106" t="str">
            <v>Fertige Erz</v>
          </cell>
          <cell r="D2106" t="str">
            <v>RHAJ</v>
          </cell>
          <cell r="E2106" t="str">
            <v>01669617</v>
          </cell>
          <cell r="G2106" t="str">
            <v>LEWATIT MonoPlus S10</v>
          </cell>
          <cell r="H2106" t="str">
            <v>RB00000695</v>
          </cell>
          <cell r="I2106" t="str">
            <v>2255</v>
          </cell>
          <cell r="J2106">
            <v>3000</v>
          </cell>
          <cell r="K2106" t="str">
            <v>L</v>
          </cell>
          <cell r="L2106">
            <v>3797.4</v>
          </cell>
          <cell r="M2106" t="str">
            <v>EUR</v>
          </cell>
          <cell r="N2106">
            <v>1587.6</v>
          </cell>
          <cell r="P2106">
            <v>3922.8</v>
          </cell>
          <cell r="Q2106">
            <v>1587.6</v>
          </cell>
          <cell r="R2106">
            <v>2209.8000000000002</v>
          </cell>
          <cell r="S2106">
            <v>-125.4</v>
          </cell>
          <cell r="T2106">
            <v>2335.1999999999998</v>
          </cell>
        </row>
        <row r="2107">
          <cell r="B2107">
            <v>1120000</v>
          </cell>
          <cell r="C2107" t="str">
            <v>Fertige Erz</v>
          </cell>
          <cell r="D2107" t="str">
            <v>RHYY</v>
          </cell>
          <cell r="E2107" t="str">
            <v>01669617</v>
          </cell>
          <cell r="G2107" t="str">
            <v>LEWATIT MonoPlus S10</v>
          </cell>
          <cell r="H2107" t="str">
            <v>RB00000695</v>
          </cell>
          <cell r="I2107" t="str">
            <v>2255</v>
          </cell>
          <cell r="J2107">
            <v>31000</v>
          </cell>
          <cell r="K2107" t="str">
            <v>L</v>
          </cell>
          <cell r="L2107">
            <v>39239.800000000003</v>
          </cell>
          <cell r="M2107" t="str">
            <v>EUR</v>
          </cell>
          <cell r="N2107">
            <v>16405.2</v>
          </cell>
          <cell r="P2107">
            <v>40535.599999999999</v>
          </cell>
          <cell r="Q2107">
            <v>16405.2</v>
          </cell>
          <cell r="R2107">
            <v>22834.6</v>
          </cell>
          <cell r="S2107">
            <v>-1295.8</v>
          </cell>
          <cell r="T2107">
            <v>24130.400000000001</v>
          </cell>
        </row>
        <row r="2108">
          <cell r="B2108">
            <v>1120000</v>
          </cell>
          <cell r="C2108" t="str">
            <v>Fertige Erz</v>
          </cell>
          <cell r="D2108" t="str">
            <v>RHEI</v>
          </cell>
          <cell r="E2108" t="str">
            <v>01669595</v>
          </cell>
          <cell r="G2108" t="str">
            <v>LEWATIT MonoPlus S10</v>
          </cell>
          <cell r="H2108" t="str">
            <v>RB00000695</v>
          </cell>
          <cell r="I2108" t="str">
            <v>2255</v>
          </cell>
          <cell r="J2108">
            <v>50</v>
          </cell>
          <cell r="K2108" t="str">
            <v>L</v>
          </cell>
          <cell r="L2108">
            <v>63.6</v>
          </cell>
          <cell r="M2108" t="str">
            <v>EUR</v>
          </cell>
          <cell r="N2108">
            <v>40.17</v>
          </cell>
          <cell r="P2108">
            <v>65.81</v>
          </cell>
          <cell r="Q2108">
            <v>40.17</v>
          </cell>
          <cell r="R2108">
            <v>23.43</v>
          </cell>
          <cell r="S2108">
            <v>-2.21</v>
          </cell>
          <cell r="T2108">
            <v>25.64</v>
          </cell>
        </row>
        <row r="2109">
          <cell r="B2109">
            <v>1120000</v>
          </cell>
          <cell r="C2109" t="str">
            <v>Fertige Erz</v>
          </cell>
          <cell r="D2109" t="str">
            <v>RHMV</v>
          </cell>
          <cell r="E2109" t="str">
            <v>01669595</v>
          </cell>
          <cell r="G2109" t="str">
            <v>LEWATIT MonoPlus S10</v>
          </cell>
          <cell r="H2109" t="str">
            <v>RB00000695</v>
          </cell>
          <cell r="I2109" t="str">
            <v>2255</v>
          </cell>
          <cell r="J2109">
            <v>125</v>
          </cell>
          <cell r="K2109" t="str">
            <v>L</v>
          </cell>
          <cell r="L2109">
            <v>158.99</v>
          </cell>
          <cell r="M2109" t="str">
            <v>EUR</v>
          </cell>
          <cell r="N2109">
            <v>100.43</v>
          </cell>
          <cell r="P2109">
            <v>164.53</v>
          </cell>
          <cell r="Q2109">
            <v>100.43</v>
          </cell>
          <cell r="R2109">
            <v>58.56</v>
          </cell>
          <cell r="S2109">
            <v>-5.54</v>
          </cell>
          <cell r="T2109">
            <v>64.099999999999994</v>
          </cell>
        </row>
        <row r="2110">
          <cell r="B2110">
            <v>1120000</v>
          </cell>
          <cell r="C2110" t="str">
            <v>Fertige Erz</v>
          </cell>
          <cell r="D2110" t="str">
            <v>RHYY</v>
          </cell>
          <cell r="E2110" t="str">
            <v>01669595</v>
          </cell>
          <cell r="G2110" t="str">
            <v>LEWATIT MonoPlus S10</v>
          </cell>
          <cell r="H2110" t="str">
            <v>RB00000695</v>
          </cell>
          <cell r="I2110" t="str">
            <v>2255</v>
          </cell>
          <cell r="J2110">
            <v>66500</v>
          </cell>
          <cell r="K2110" t="str">
            <v>L</v>
          </cell>
          <cell r="L2110">
            <v>84581.35</v>
          </cell>
          <cell r="M2110" t="str">
            <v>EUR</v>
          </cell>
          <cell r="N2110">
            <v>53426.1</v>
          </cell>
          <cell r="P2110">
            <v>87527.3</v>
          </cell>
          <cell r="Q2110">
            <v>53426.1</v>
          </cell>
          <cell r="R2110">
            <v>31155.25</v>
          </cell>
          <cell r="S2110">
            <v>-2945.95</v>
          </cell>
          <cell r="T2110">
            <v>34101.199999999997</v>
          </cell>
        </row>
        <row r="2111">
          <cell r="B2111">
            <v>1120000</v>
          </cell>
          <cell r="C2111" t="str">
            <v>Fertige Erz</v>
          </cell>
          <cell r="D2111" t="str">
            <v>RHYY</v>
          </cell>
          <cell r="E2111" t="str">
            <v>01668769</v>
          </cell>
          <cell r="G2111" t="str">
            <v>LEWATIT S 1468  FIBE</v>
          </cell>
          <cell r="H2111" t="str">
            <v>RB00000695</v>
          </cell>
          <cell r="I2111" t="str">
            <v>2255</v>
          </cell>
          <cell r="J2111">
            <v>5000</v>
          </cell>
          <cell r="K2111" t="str">
            <v>L</v>
          </cell>
          <cell r="L2111">
            <v>6317.5</v>
          </cell>
          <cell r="M2111" t="str">
            <v>EUR</v>
          </cell>
          <cell r="N2111">
            <v>4132</v>
          </cell>
          <cell r="P2111">
            <v>6602</v>
          </cell>
          <cell r="Q2111">
            <v>4132</v>
          </cell>
          <cell r="R2111">
            <v>2185.5</v>
          </cell>
          <cell r="S2111">
            <v>-284.5</v>
          </cell>
          <cell r="T2111">
            <v>2470</v>
          </cell>
        </row>
        <row r="2112">
          <cell r="B2112">
            <v>1120000</v>
          </cell>
          <cell r="C2112" t="str">
            <v>Fertige Erz</v>
          </cell>
          <cell r="D2112" t="str">
            <v>RHEI</v>
          </cell>
          <cell r="E2112" t="str">
            <v>01668750</v>
          </cell>
          <cell r="G2112" t="str">
            <v>LEWATIT S 1468  SACK</v>
          </cell>
          <cell r="H2112" t="str">
            <v>RB00000695</v>
          </cell>
          <cell r="I2112" t="str">
            <v>2255</v>
          </cell>
          <cell r="J2112">
            <v>350</v>
          </cell>
          <cell r="K2112" t="str">
            <v>L</v>
          </cell>
          <cell r="L2112">
            <v>408.55</v>
          </cell>
          <cell r="M2112" t="str">
            <v>EUR</v>
          </cell>
          <cell r="N2112">
            <v>268.83</v>
          </cell>
          <cell r="P2112">
            <v>429.76</v>
          </cell>
          <cell r="Q2112">
            <v>268.83</v>
          </cell>
          <cell r="R2112">
            <v>139.72</v>
          </cell>
          <cell r="S2112">
            <v>-21.21</v>
          </cell>
          <cell r="T2112">
            <v>160.93</v>
          </cell>
        </row>
        <row r="2113">
          <cell r="B2113">
            <v>1120000</v>
          </cell>
          <cell r="C2113" t="str">
            <v>Fertige Erz</v>
          </cell>
          <cell r="D2113" t="str">
            <v>RHYY</v>
          </cell>
          <cell r="E2113" t="str">
            <v>01668750</v>
          </cell>
          <cell r="G2113" t="str">
            <v>LEWATIT S 1468  SACK</v>
          </cell>
          <cell r="H2113" t="str">
            <v>RB00000695</v>
          </cell>
          <cell r="I2113" t="str">
            <v>2255</v>
          </cell>
          <cell r="J2113">
            <v>121000</v>
          </cell>
          <cell r="K2113" t="str">
            <v>L</v>
          </cell>
          <cell r="L2113">
            <v>141243.31</v>
          </cell>
          <cell r="M2113" t="str">
            <v>EUR</v>
          </cell>
          <cell r="N2113">
            <v>92940.1</v>
          </cell>
          <cell r="P2113">
            <v>148575.9</v>
          </cell>
          <cell r="Q2113">
            <v>92940.1</v>
          </cell>
          <cell r="R2113">
            <v>48303.21</v>
          </cell>
          <cell r="S2113">
            <v>-7332.59</v>
          </cell>
          <cell r="T2113">
            <v>55635.8</v>
          </cell>
        </row>
        <row r="2114">
          <cell r="B2114">
            <v>1120000</v>
          </cell>
          <cell r="C2114" t="str">
            <v>Fertige Erz</v>
          </cell>
          <cell r="D2114" t="str">
            <v>RHAJ</v>
          </cell>
          <cell r="E2114" t="str">
            <v>01668637</v>
          </cell>
          <cell r="G2114" t="str">
            <v>LEWATIT MonoPlus SP1</v>
          </cell>
          <cell r="H2114" t="str">
            <v>RB00000695</v>
          </cell>
          <cell r="I2114" t="str">
            <v>2255</v>
          </cell>
          <cell r="J2114">
            <v>1600</v>
          </cell>
          <cell r="K2114" t="str">
            <v>L</v>
          </cell>
          <cell r="L2114">
            <v>2055.84</v>
          </cell>
          <cell r="M2114" t="str">
            <v>EUR</v>
          </cell>
          <cell r="N2114">
            <v>3364.32</v>
          </cell>
          <cell r="P2114">
            <v>2137.6</v>
          </cell>
          <cell r="Q2114">
            <v>2137.6</v>
          </cell>
          <cell r="R2114">
            <v>-81.760000000000005</v>
          </cell>
          <cell r="S2114">
            <v>-81.760000000000005</v>
          </cell>
          <cell r="T2114">
            <v>0</v>
          </cell>
        </row>
        <row r="2115">
          <cell r="B2115">
            <v>1120000</v>
          </cell>
          <cell r="C2115" t="str">
            <v>Fertige Erz</v>
          </cell>
          <cell r="D2115" t="str">
            <v>RHYY</v>
          </cell>
          <cell r="E2115" t="str">
            <v>01668637</v>
          </cell>
          <cell r="G2115" t="str">
            <v>LEWATIT MonoPlus SP1</v>
          </cell>
          <cell r="H2115" t="str">
            <v>RB00000695</v>
          </cell>
          <cell r="I2115" t="str">
            <v>2255</v>
          </cell>
          <cell r="J2115">
            <v>8000</v>
          </cell>
          <cell r="K2115" t="str">
            <v>L</v>
          </cell>
          <cell r="L2115">
            <v>10279.200000000001</v>
          </cell>
          <cell r="M2115" t="str">
            <v>EUR</v>
          </cell>
          <cell r="N2115">
            <v>16821.599999999999</v>
          </cell>
          <cell r="P2115">
            <v>10688</v>
          </cell>
          <cell r="Q2115">
            <v>10688</v>
          </cell>
          <cell r="R2115">
            <v>-408.8</v>
          </cell>
          <cell r="S2115">
            <v>-408.8</v>
          </cell>
          <cell r="T2115">
            <v>0</v>
          </cell>
        </row>
        <row r="2116">
          <cell r="B2116">
            <v>1120000</v>
          </cell>
          <cell r="C2116" t="str">
            <v>Fertige Erz</v>
          </cell>
          <cell r="D2116" t="str">
            <v>RHYY</v>
          </cell>
          <cell r="E2116" t="str">
            <v>01668610</v>
          </cell>
          <cell r="G2116" t="str">
            <v>LEWATIT MonoPlus SP1</v>
          </cell>
          <cell r="H2116" t="str">
            <v>RB00000695</v>
          </cell>
          <cell r="I2116" t="str">
            <v>2255</v>
          </cell>
          <cell r="J2116">
            <v>12400</v>
          </cell>
          <cell r="K2116" t="str">
            <v>L</v>
          </cell>
          <cell r="L2116">
            <v>17207.48</v>
          </cell>
          <cell r="M2116" t="str">
            <v>EUR</v>
          </cell>
          <cell r="N2116">
            <v>17284.36</v>
          </cell>
          <cell r="P2116">
            <v>17836.16</v>
          </cell>
          <cell r="Q2116">
            <v>17284.36</v>
          </cell>
          <cell r="R2116">
            <v>-76.88</v>
          </cell>
          <cell r="S2116">
            <v>-628.67999999999995</v>
          </cell>
          <cell r="T2116">
            <v>551.79999999999995</v>
          </cell>
        </row>
        <row r="2117">
          <cell r="B2117">
            <v>1120000</v>
          </cell>
          <cell r="C2117" t="str">
            <v>Fertige Erz</v>
          </cell>
          <cell r="D2117" t="str">
            <v>RHMV</v>
          </cell>
          <cell r="E2117" t="str">
            <v>01668602</v>
          </cell>
          <cell r="G2117" t="str">
            <v>LEWATIT MonoPlus SP1</v>
          </cell>
          <cell r="H2117" t="str">
            <v>RB00000695</v>
          </cell>
          <cell r="I2117" t="str">
            <v>2255</v>
          </cell>
          <cell r="J2117">
            <v>275</v>
          </cell>
          <cell r="K2117" t="str">
            <v>L</v>
          </cell>
          <cell r="L2117">
            <v>355.03</v>
          </cell>
          <cell r="M2117" t="str">
            <v>EUR</v>
          </cell>
          <cell r="N2117">
            <v>340.39</v>
          </cell>
          <cell r="P2117">
            <v>369.76</v>
          </cell>
          <cell r="Q2117">
            <v>340.39</v>
          </cell>
          <cell r="R2117">
            <v>14.64</v>
          </cell>
          <cell r="S2117">
            <v>-14.73</v>
          </cell>
          <cell r="T2117">
            <v>29.37</v>
          </cell>
        </row>
        <row r="2118">
          <cell r="B2118">
            <v>1120000</v>
          </cell>
          <cell r="C2118" t="str">
            <v>Fertige Erz</v>
          </cell>
          <cell r="D2118" t="str">
            <v>RHYY</v>
          </cell>
          <cell r="E2118" t="str">
            <v>01668602</v>
          </cell>
          <cell r="G2118" t="str">
            <v>LEWATIT MonoPlus SP1</v>
          </cell>
          <cell r="H2118" t="str">
            <v>RB00000695</v>
          </cell>
          <cell r="I2118" t="str">
            <v>2255</v>
          </cell>
          <cell r="J2118">
            <v>38000</v>
          </cell>
          <cell r="K2118" t="str">
            <v>L</v>
          </cell>
          <cell r="L2118">
            <v>49058</v>
          </cell>
          <cell r="M2118" t="str">
            <v>EUR</v>
          </cell>
          <cell r="N2118">
            <v>47036.4</v>
          </cell>
          <cell r="P2118">
            <v>51094.8</v>
          </cell>
          <cell r="Q2118">
            <v>47036.4</v>
          </cell>
          <cell r="R2118">
            <v>2021.6</v>
          </cell>
          <cell r="S2118">
            <v>-2036.8</v>
          </cell>
          <cell r="T2118">
            <v>4058.4</v>
          </cell>
        </row>
        <row r="2119">
          <cell r="B2119">
            <v>1120000</v>
          </cell>
          <cell r="C2119" t="str">
            <v>Fertige Erz</v>
          </cell>
          <cell r="D2119" t="str">
            <v>RHAJ</v>
          </cell>
          <cell r="E2119" t="str">
            <v>01520052</v>
          </cell>
          <cell r="G2119" t="str">
            <v>LEWATIT K 1131</v>
          </cell>
          <cell r="H2119" t="str">
            <v>RB00000695</v>
          </cell>
          <cell r="I2119" t="str">
            <v>2255</v>
          </cell>
          <cell r="J2119">
            <v>3000</v>
          </cell>
          <cell r="K2119" t="str">
            <v>L</v>
          </cell>
          <cell r="L2119">
            <v>1437</v>
          </cell>
          <cell r="M2119" t="str">
            <v>EUR</v>
          </cell>
          <cell r="N2119">
            <v>4137.3</v>
          </cell>
          <cell r="P2119">
            <v>1586.7</v>
          </cell>
          <cell r="Q2119">
            <v>1586.7</v>
          </cell>
          <cell r="R2119">
            <v>-149.69999999999999</v>
          </cell>
          <cell r="S2119">
            <v>-149.69999999999999</v>
          </cell>
          <cell r="T2119">
            <v>0</v>
          </cell>
        </row>
        <row r="2120">
          <cell r="B2120">
            <v>1120000</v>
          </cell>
          <cell r="C2120" t="str">
            <v>Fertige Erz</v>
          </cell>
          <cell r="D2120" t="str">
            <v>RHAJ</v>
          </cell>
          <cell r="E2120" t="str">
            <v>01400642</v>
          </cell>
          <cell r="G2120" t="str">
            <v>LEWATIT VP OC 1600</v>
          </cell>
          <cell r="H2120" t="str">
            <v>RB00000695</v>
          </cell>
          <cell r="I2120" t="str">
            <v>2255</v>
          </cell>
          <cell r="J2120">
            <v>400</v>
          </cell>
          <cell r="K2120" t="str">
            <v>L</v>
          </cell>
          <cell r="L2120">
            <v>1330.88</v>
          </cell>
          <cell r="M2120" t="str">
            <v>EUR</v>
          </cell>
          <cell r="N2120">
            <v>15599.8</v>
          </cell>
          <cell r="P2120">
            <v>1217.3599999999999</v>
          </cell>
          <cell r="Q2120">
            <v>1217.3599999999999</v>
          </cell>
          <cell r="R2120">
            <v>113.52</v>
          </cell>
          <cell r="S2120">
            <v>113.52</v>
          </cell>
          <cell r="T2120">
            <v>0</v>
          </cell>
        </row>
        <row r="2121">
          <cell r="B2121">
            <v>1120000</v>
          </cell>
          <cell r="C2121" t="str">
            <v>Fertige Erz</v>
          </cell>
          <cell r="D2121" t="str">
            <v>RHKF</v>
          </cell>
          <cell r="E2121" t="str">
            <v>01400642</v>
          </cell>
          <cell r="G2121" t="str">
            <v>LEWATIT VP OC 1600</v>
          </cell>
          <cell r="H2121" t="str">
            <v>RB00000695</v>
          </cell>
          <cell r="I2121" t="str">
            <v>2255</v>
          </cell>
          <cell r="J2121">
            <v>36</v>
          </cell>
          <cell r="K2121" t="str">
            <v>L</v>
          </cell>
          <cell r="L2121">
            <v>119.77</v>
          </cell>
          <cell r="M2121" t="str">
            <v>EUR</v>
          </cell>
          <cell r="N2121">
            <v>1403.98</v>
          </cell>
          <cell r="P2121">
            <v>109.56</v>
          </cell>
          <cell r="Q2121">
            <v>109.56</v>
          </cell>
          <cell r="R2121">
            <v>10.210000000000001</v>
          </cell>
          <cell r="S2121">
            <v>10.210000000000001</v>
          </cell>
          <cell r="T2121">
            <v>0</v>
          </cell>
        </row>
        <row r="2122">
          <cell r="B2122">
            <v>1120000</v>
          </cell>
          <cell r="C2122" t="str">
            <v>Fertige Erz</v>
          </cell>
          <cell r="D2122" t="str">
            <v>RHAJ</v>
          </cell>
          <cell r="E2122" t="str">
            <v>01391708</v>
          </cell>
          <cell r="G2122" t="str">
            <v>LEWATIT MDS 1368 Na</v>
          </cell>
          <cell r="H2122" t="str">
            <v>RB00000695</v>
          </cell>
          <cell r="I2122" t="str">
            <v>2255</v>
          </cell>
          <cell r="J2122">
            <v>11575</v>
          </cell>
          <cell r="K2122" t="str">
            <v>L</v>
          </cell>
          <cell r="L2122">
            <v>17370.599999999999</v>
          </cell>
          <cell r="M2122" t="str">
            <v>EUR</v>
          </cell>
          <cell r="N2122">
            <v>17301.150000000001</v>
          </cell>
          <cell r="P2122">
            <v>18984.16</v>
          </cell>
          <cell r="Q2122">
            <v>17301.150000000001</v>
          </cell>
          <cell r="R2122">
            <v>69.45</v>
          </cell>
          <cell r="S2122">
            <v>-1613.56</v>
          </cell>
          <cell r="T2122">
            <v>1683.01</v>
          </cell>
        </row>
        <row r="2123">
          <cell r="B2123">
            <v>1120000</v>
          </cell>
          <cell r="C2123" t="str">
            <v>Fertige Erz</v>
          </cell>
          <cell r="D2123" t="str">
            <v>RHEI</v>
          </cell>
          <cell r="E2123" t="str">
            <v>01391708</v>
          </cell>
          <cell r="G2123" t="str">
            <v>LEWATIT MDS 1368 Na</v>
          </cell>
          <cell r="H2123" t="str">
            <v>RB00000695</v>
          </cell>
          <cell r="I2123" t="str">
            <v>2255</v>
          </cell>
          <cell r="J2123">
            <v>4950</v>
          </cell>
          <cell r="K2123" t="str">
            <v>L</v>
          </cell>
          <cell r="L2123">
            <v>7428.47</v>
          </cell>
          <cell r="M2123" t="str">
            <v>EUR</v>
          </cell>
          <cell r="N2123">
            <v>7398.77</v>
          </cell>
          <cell r="P2123">
            <v>8118.49</v>
          </cell>
          <cell r="Q2123">
            <v>7398.77</v>
          </cell>
          <cell r="R2123">
            <v>29.7</v>
          </cell>
          <cell r="S2123">
            <v>-690.02</v>
          </cell>
          <cell r="T2123">
            <v>719.72</v>
          </cell>
        </row>
        <row r="2124">
          <cell r="B2124">
            <v>1120000</v>
          </cell>
          <cell r="C2124" t="str">
            <v>Fertige Erz</v>
          </cell>
          <cell r="D2124" t="str">
            <v>RHAJ</v>
          </cell>
          <cell r="E2124" t="str">
            <v>01382822</v>
          </cell>
          <cell r="G2124" t="str">
            <v>LEWATIT K 1221</v>
          </cell>
          <cell r="H2124" t="str">
            <v>RB00000695</v>
          </cell>
          <cell r="I2124" t="str">
            <v>2255</v>
          </cell>
          <cell r="J2124">
            <v>23000</v>
          </cell>
          <cell r="K2124" t="str">
            <v>L</v>
          </cell>
          <cell r="L2124">
            <v>14448.6</v>
          </cell>
          <cell r="M2124" t="str">
            <v>EUR</v>
          </cell>
          <cell r="N2124">
            <v>31247.8</v>
          </cell>
          <cell r="P2124">
            <v>15554.9</v>
          </cell>
          <cell r="Q2124">
            <v>15554.9</v>
          </cell>
          <cell r="R2124">
            <v>-1106.3</v>
          </cell>
          <cell r="S2124">
            <v>-1106.3</v>
          </cell>
          <cell r="T2124">
            <v>0</v>
          </cell>
        </row>
        <row r="2125">
          <cell r="B2125">
            <v>1120000</v>
          </cell>
          <cell r="C2125" t="str">
            <v>Fertige Erz</v>
          </cell>
          <cell r="D2125" t="str">
            <v>RHAJ</v>
          </cell>
          <cell r="E2125" t="str">
            <v>01375354</v>
          </cell>
          <cell r="G2125" t="str">
            <v>LEWATIT CNP-LF</v>
          </cell>
          <cell r="H2125" t="str">
            <v>RB00000695</v>
          </cell>
          <cell r="I2125" t="str">
            <v>2255</v>
          </cell>
          <cell r="J2125">
            <v>90000</v>
          </cell>
          <cell r="K2125" t="str">
            <v>L</v>
          </cell>
          <cell r="L2125">
            <v>132066</v>
          </cell>
          <cell r="M2125" t="str">
            <v>EUR</v>
          </cell>
          <cell r="N2125">
            <v>120978</v>
          </cell>
          <cell r="P2125">
            <v>148248</v>
          </cell>
          <cell r="Q2125">
            <v>120978</v>
          </cell>
          <cell r="R2125">
            <v>11088</v>
          </cell>
          <cell r="S2125">
            <v>-16182</v>
          </cell>
          <cell r="T2125">
            <v>27270</v>
          </cell>
        </row>
        <row r="2126">
          <cell r="B2126">
            <v>1120000</v>
          </cell>
          <cell r="C2126" t="str">
            <v>Fertige Erz</v>
          </cell>
          <cell r="D2126" t="str">
            <v>RHAJ</v>
          </cell>
          <cell r="E2126" t="str">
            <v>01358697</v>
          </cell>
          <cell r="G2126" t="str">
            <v>BAYKANOL PQ LIQ.   1</v>
          </cell>
          <cell r="H2126" t="str">
            <v>RB00000695</v>
          </cell>
          <cell r="I2126" t="str">
            <v>2255</v>
          </cell>
          <cell r="J2126">
            <v>6041.0010000000002</v>
          </cell>
          <cell r="K2126" t="str">
            <v>KG</v>
          </cell>
          <cell r="L2126">
            <v>1753.58</v>
          </cell>
          <cell r="M2126" t="str">
            <v>EUR</v>
          </cell>
          <cell r="N2126">
            <v>1753.58</v>
          </cell>
          <cell r="P2126">
            <v>1753.58</v>
          </cell>
          <cell r="Q2126">
            <v>1753.58</v>
          </cell>
          <cell r="R2126">
            <v>0</v>
          </cell>
          <cell r="S2126">
            <v>0</v>
          </cell>
          <cell r="T2126">
            <v>0</v>
          </cell>
        </row>
        <row r="2127">
          <cell r="B2127">
            <v>1120000</v>
          </cell>
          <cell r="C2127" t="str">
            <v>Fertige Erz</v>
          </cell>
          <cell r="D2127" t="str">
            <v>RHMV</v>
          </cell>
          <cell r="E2127" t="str">
            <v>01281317</v>
          </cell>
          <cell r="G2127" t="str">
            <v>LEWATIT MDS 1368 Ca</v>
          </cell>
          <cell r="H2127" t="str">
            <v>RB00000695</v>
          </cell>
          <cell r="I2127" t="str">
            <v>2255</v>
          </cell>
          <cell r="J2127">
            <v>25</v>
          </cell>
          <cell r="K2127" t="str">
            <v>L</v>
          </cell>
          <cell r="L2127">
            <v>46.07</v>
          </cell>
          <cell r="M2127" t="str">
            <v>EUR</v>
          </cell>
          <cell r="N2127">
            <v>50.57</v>
          </cell>
          <cell r="P2127">
            <v>50.57</v>
          </cell>
          <cell r="Q2127">
            <v>50.57</v>
          </cell>
          <cell r="R2127">
            <v>-4.5</v>
          </cell>
          <cell r="S2127">
            <v>-4.5</v>
          </cell>
          <cell r="T2127">
            <v>0</v>
          </cell>
        </row>
        <row r="2128">
          <cell r="B2128">
            <v>1120000</v>
          </cell>
          <cell r="C2128" t="str">
            <v>Fertige Erz</v>
          </cell>
          <cell r="D2128" t="str">
            <v>RHAJ</v>
          </cell>
          <cell r="E2128" t="str">
            <v>01278405</v>
          </cell>
          <cell r="G2128" t="str">
            <v>LEWATIT VP OC 1065</v>
          </cell>
          <cell r="H2128" t="str">
            <v>RB00000695</v>
          </cell>
          <cell r="I2128" t="str">
            <v>2255</v>
          </cell>
          <cell r="J2128">
            <v>4400</v>
          </cell>
          <cell r="K2128" t="str">
            <v>L</v>
          </cell>
          <cell r="L2128">
            <v>14289.88</v>
          </cell>
          <cell r="M2128" t="str">
            <v>EUR</v>
          </cell>
          <cell r="N2128">
            <v>101744.72</v>
          </cell>
          <cell r="P2128">
            <v>15516.16</v>
          </cell>
          <cell r="Q2128">
            <v>15516.16</v>
          </cell>
          <cell r="R2128">
            <v>-1226.28</v>
          </cell>
          <cell r="S2128">
            <v>-1226.28</v>
          </cell>
          <cell r="T2128">
            <v>0</v>
          </cell>
        </row>
        <row r="2129">
          <cell r="B2129">
            <v>1120000</v>
          </cell>
          <cell r="C2129" t="str">
            <v>Fertige Erz</v>
          </cell>
          <cell r="D2129" t="str">
            <v>RHKF</v>
          </cell>
          <cell r="E2129" t="str">
            <v>01278405</v>
          </cell>
          <cell r="G2129" t="str">
            <v>LEWATIT VP OC 1065</v>
          </cell>
          <cell r="H2129" t="str">
            <v>RB00000695</v>
          </cell>
          <cell r="I2129" t="str">
            <v>2255</v>
          </cell>
          <cell r="J2129">
            <v>150</v>
          </cell>
          <cell r="K2129" t="str">
            <v>L</v>
          </cell>
          <cell r="L2129">
            <v>487.15</v>
          </cell>
          <cell r="M2129" t="str">
            <v>EUR</v>
          </cell>
          <cell r="N2129">
            <v>3468.57</v>
          </cell>
          <cell r="P2129">
            <v>528.98</v>
          </cell>
          <cell r="Q2129">
            <v>528.98</v>
          </cell>
          <cell r="R2129">
            <v>-41.83</v>
          </cell>
          <cell r="S2129">
            <v>-41.83</v>
          </cell>
          <cell r="T2129">
            <v>0</v>
          </cell>
        </row>
        <row r="2130">
          <cell r="B2130">
            <v>1120000</v>
          </cell>
          <cell r="C2130" t="str">
            <v>Fertige Erz</v>
          </cell>
          <cell r="D2130" t="str">
            <v>RHAJ</v>
          </cell>
          <cell r="E2130" t="str">
            <v>01240793</v>
          </cell>
          <cell r="G2130" t="str">
            <v>LEWATIT TP 260</v>
          </cell>
          <cell r="H2130" t="str">
            <v>RB00000695</v>
          </cell>
          <cell r="I2130" t="str">
            <v>2255</v>
          </cell>
          <cell r="J2130">
            <v>7000</v>
          </cell>
          <cell r="K2130" t="str">
            <v>L</v>
          </cell>
          <cell r="L2130">
            <v>13932.1</v>
          </cell>
          <cell r="M2130" t="str">
            <v>EUR</v>
          </cell>
          <cell r="N2130">
            <v>37617.300000000003</v>
          </cell>
          <cell r="P2130">
            <v>15981</v>
          </cell>
          <cell r="Q2130">
            <v>15981</v>
          </cell>
          <cell r="R2130">
            <v>-2048.9</v>
          </cell>
          <cell r="S2130">
            <v>-2048.9</v>
          </cell>
          <cell r="T2130">
            <v>0</v>
          </cell>
        </row>
        <row r="2131">
          <cell r="B2131">
            <v>1120000</v>
          </cell>
          <cell r="C2131" t="str">
            <v>Fertige Erz</v>
          </cell>
          <cell r="D2131" t="str">
            <v>RHAJ</v>
          </cell>
          <cell r="E2131" t="str">
            <v>01230747</v>
          </cell>
          <cell r="G2131" t="str">
            <v>LEWATIT K 2431</v>
          </cell>
          <cell r="H2131" t="str">
            <v>RB00000695</v>
          </cell>
          <cell r="I2131" t="str">
            <v>2255</v>
          </cell>
          <cell r="J2131">
            <v>13000</v>
          </cell>
          <cell r="K2131" t="str">
            <v>L</v>
          </cell>
          <cell r="L2131">
            <v>9843.6</v>
          </cell>
          <cell r="M2131" t="str">
            <v>EUR</v>
          </cell>
          <cell r="N2131">
            <v>12377.3</v>
          </cell>
          <cell r="P2131">
            <v>11629.8</v>
          </cell>
          <cell r="Q2131">
            <v>11629.8</v>
          </cell>
          <cell r="R2131">
            <v>-1786.2</v>
          </cell>
          <cell r="S2131">
            <v>-1786.2</v>
          </cell>
          <cell r="T2131">
            <v>0</v>
          </cell>
        </row>
        <row r="2132">
          <cell r="B2132">
            <v>1120000</v>
          </cell>
          <cell r="C2132" t="str">
            <v>Fertige Erz</v>
          </cell>
          <cell r="D2132" t="str">
            <v>RHAJ</v>
          </cell>
          <cell r="E2132" t="str">
            <v>01215128</v>
          </cell>
          <cell r="G2132" t="str">
            <v>LEWATIT UltraPure 12</v>
          </cell>
          <cell r="H2132" t="str">
            <v>RB00000695</v>
          </cell>
          <cell r="I2132" t="str">
            <v>2255</v>
          </cell>
          <cell r="J2132">
            <v>6000</v>
          </cell>
          <cell r="K2132" t="str">
            <v>L</v>
          </cell>
          <cell r="L2132">
            <v>17061</v>
          </cell>
          <cell r="M2132" t="str">
            <v>EUR</v>
          </cell>
          <cell r="N2132">
            <v>21509.4</v>
          </cell>
          <cell r="P2132">
            <v>19375.2</v>
          </cell>
          <cell r="Q2132">
            <v>19375.2</v>
          </cell>
          <cell r="R2132">
            <v>-2314.1999999999998</v>
          </cell>
          <cell r="S2132">
            <v>-2314.1999999999998</v>
          </cell>
          <cell r="T2132">
            <v>0</v>
          </cell>
        </row>
        <row r="2133">
          <cell r="B2133">
            <v>1120000</v>
          </cell>
          <cell r="C2133" t="str">
            <v>Fertige Erz</v>
          </cell>
          <cell r="D2133" t="str">
            <v>RHAJ</v>
          </cell>
          <cell r="E2133" t="str">
            <v>01204509</v>
          </cell>
          <cell r="G2133" t="str">
            <v>LEWATIT S 2528</v>
          </cell>
          <cell r="H2133" t="str">
            <v>RB00000695</v>
          </cell>
          <cell r="I2133" t="str">
            <v>2255</v>
          </cell>
          <cell r="J2133">
            <v>54000</v>
          </cell>
          <cell r="K2133" t="str">
            <v>L</v>
          </cell>
          <cell r="L2133">
            <v>57785.4</v>
          </cell>
          <cell r="M2133" t="str">
            <v>EUR</v>
          </cell>
          <cell r="N2133">
            <v>44604</v>
          </cell>
          <cell r="P2133">
            <v>62418.6</v>
          </cell>
          <cell r="Q2133">
            <v>44604</v>
          </cell>
          <cell r="R2133">
            <v>13181.4</v>
          </cell>
          <cell r="S2133">
            <v>-4633.2</v>
          </cell>
          <cell r="T2133">
            <v>17814.599999999999</v>
          </cell>
        </row>
        <row r="2134">
          <cell r="B2134">
            <v>1120000</v>
          </cell>
          <cell r="C2134" t="str">
            <v>Fertige Erz</v>
          </cell>
          <cell r="D2134" t="str">
            <v>RHAJ</v>
          </cell>
          <cell r="E2134" t="str">
            <v>01198827</v>
          </cell>
          <cell r="G2134" t="str">
            <v>LEWATIT K 2621</v>
          </cell>
          <cell r="H2134" t="str">
            <v>RB00000695</v>
          </cell>
          <cell r="I2134" t="str">
            <v>2255</v>
          </cell>
          <cell r="J2134">
            <v>20000</v>
          </cell>
          <cell r="K2134" t="str">
            <v>L</v>
          </cell>
          <cell r="L2134">
            <v>21198</v>
          </cell>
          <cell r="M2134" t="str">
            <v>EUR</v>
          </cell>
          <cell r="N2134">
            <v>55340</v>
          </cell>
          <cell r="P2134">
            <v>23724</v>
          </cell>
          <cell r="Q2134">
            <v>23724</v>
          </cell>
          <cell r="R2134">
            <v>-2526</v>
          </cell>
          <cell r="S2134">
            <v>-2526</v>
          </cell>
          <cell r="T2134">
            <v>0</v>
          </cell>
        </row>
        <row r="2135">
          <cell r="B2135">
            <v>1120000</v>
          </cell>
          <cell r="C2135" t="str">
            <v>Fertige Erz</v>
          </cell>
          <cell r="D2135" t="str">
            <v>RHAJ</v>
          </cell>
          <cell r="E2135" t="str">
            <v>01031914</v>
          </cell>
          <cell r="G2135" t="str">
            <v>LEWATIT S 2328</v>
          </cell>
          <cell r="H2135" t="str">
            <v>RB00000695</v>
          </cell>
          <cell r="I2135" t="str">
            <v>2255</v>
          </cell>
          <cell r="J2135">
            <v>6575</v>
          </cell>
          <cell r="K2135" t="str">
            <v>L</v>
          </cell>
          <cell r="L2135">
            <v>4883.91</v>
          </cell>
          <cell r="M2135" t="str">
            <v>EUR</v>
          </cell>
          <cell r="N2135">
            <v>13811.45</v>
          </cell>
          <cell r="P2135">
            <v>5111.3999999999996</v>
          </cell>
          <cell r="Q2135">
            <v>5111.3999999999996</v>
          </cell>
          <cell r="R2135">
            <v>-227.49</v>
          </cell>
          <cell r="S2135">
            <v>-227.49</v>
          </cell>
          <cell r="T2135">
            <v>0</v>
          </cell>
        </row>
        <row r="2136">
          <cell r="B2136">
            <v>1120000</v>
          </cell>
          <cell r="C2136" t="str">
            <v>Fertige Erz</v>
          </cell>
          <cell r="D2136" t="str">
            <v>RHAJ</v>
          </cell>
          <cell r="E2136" t="str">
            <v>01028522</v>
          </cell>
          <cell r="G2136" t="str">
            <v>LEWATIT TP 260</v>
          </cell>
          <cell r="H2136" t="str">
            <v>RB00000695</v>
          </cell>
          <cell r="I2136" t="str">
            <v>2255</v>
          </cell>
          <cell r="J2136">
            <v>10550</v>
          </cell>
          <cell r="K2136" t="str">
            <v>L</v>
          </cell>
          <cell r="L2136">
            <v>21096.84</v>
          </cell>
          <cell r="M2136" t="str">
            <v>EUR</v>
          </cell>
          <cell r="N2136">
            <v>50592.53</v>
          </cell>
          <cell r="P2136">
            <v>24182.71</v>
          </cell>
          <cell r="Q2136">
            <v>24182.71</v>
          </cell>
          <cell r="R2136">
            <v>-3085.87</v>
          </cell>
          <cell r="S2136">
            <v>-3085.87</v>
          </cell>
          <cell r="T2136">
            <v>0</v>
          </cell>
        </row>
        <row r="2137">
          <cell r="B2137">
            <v>1120000</v>
          </cell>
          <cell r="C2137" t="str">
            <v>Fertige Erz</v>
          </cell>
          <cell r="D2137" t="str">
            <v>RHAJ</v>
          </cell>
          <cell r="E2137" t="str">
            <v>01028514</v>
          </cell>
          <cell r="G2137" t="str">
            <v>LEWATIT TP 260</v>
          </cell>
          <cell r="H2137" t="str">
            <v>RB00000695</v>
          </cell>
          <cell r="I2137" t="str">
            <v>2255</v>
          </cell>
          <cell r="J2137">
            <v>12200</v>
          </cell>
          <cell r="K2137" t="str">
            <v>L</v>
          </cell>
          <cell r="L2137">
            <v>24726.959999999999</v>
          </cell>
          <cell r="M2137" t="str">
            <v>EUR</v>
          </cell>
          <cell r="N2137">
            <v>37263.68</v>
          </cell>
          <cell r="P2137">
            <v>28310.1</v>
          </cell>
          <cell r="Q2137">
            <v>28310.1</v>
          </cell>
          <cell r="R2137">
            <v>-3583.14</v>
          </cell>
          <cell r="S2137">
            <v>-3583.14</v>
          </cell>
          <cell r="T2137">
            <v>0</v>
          </cell>
        </row>
        <row r="2138">
          <cell r="B2138">
            <v>1120000</v>
          </cell>
          <cell r="C2138" t="str">
            <v>Fertige Erz</v>
          </cell>
          <cell r="D2138" t="str">
            <v>RHAJ</v>
          </cell>
          <cell r="E2138" t="str">
            <v>00999869</v>
          </cell>
          <cell r="G2138" t="str">
            <v>Phthalimid tch.Schup</v>
          </cell>
          <cell r="H2138" t="str">
            <v>RB00000695</v>
          </cell>
          <cell r="I2138" t="str">
            <v>2255</v>
          </cell>
          <cell r="J2138">
            <v>266640</v>
          </cell>
          <cell r="K2138" t="str">
            <v>KG</v>
          </cell>
          <cell r="L2138">
            <v>301249.84999999998</v>
          </cell>
          <cell r="M2138" t="str">
            <v>EUR</v>
          </cell>
          <cell r="N2138">
            <v>329780.34999999998</v>
          </cell>
          <cell r="P2138">
            <v>329780.34999999998</v>
          </cell>
          <cell r="Q2138">
            <v>329780.34999999998</v>
          </cell>
          <cell r="R2138">
            <v>-28530.5</v>
          </cell>
          <cell r="S2138">
            <v>-28530.5</v>
          </cell>
          <cell r="T2138">
            <v>0</v>
          </cell>
        </row>
        <row r="2139">
          <cell r="B2139">
            <v>1120000</v>
          </cell>
          <cell r="C2139" t="str">
            <v>Fertige Erz</v>
          </cell>
          <cell r="D2139" t="str">
            <v>RHAJ</v>
          </cell>
          <cell r="E2139" t="str">
            <v>00837664</v>
          </cell>
          <cell r="G2139" t="str">
            <v>FORMALDEHYD 30 GEW.%</v>
          </cell>
          <cell r="H2139" t="str">
            <v>RB00000695</v>
          </cell>
          <cell r="I2139" t="str">
            <v>2255</v>
          </cell>
          <cell r="J2139">
            <v>46916.998</v>
          </cell>
          <cell r="K2139" t="str">
            <v>KG</v>
          </cell>
          <cell r="L2139">
            <v>5601.89</v>
          </cell>
          <cell r="M2139" t="str">
            <v>EUR</v>
          </cell>
          <cell r="N2139">
            <v>6831.11</v>
          </cell>
          <cell r="P2139">
            <v>6831.11</v>
          </cell>
          <cell r="Q2139">
            <v>6831.11</v>
          </cell>
          <cell r="R2139">
            <v>-1229.22</v>
          </cell>
          <cell r="S2139">
            <v>-1229.22</v>
          </cell>
          <cell r="T2139">
            <v>0</v>
          </cell>
        </row>
        <row r="2140">
          <cell r="B2140">
            <v>1120000</v>
          </cell>
          <cell r="C2140" t="str">
            <v>Fertige Erz</v>
          </cell>
          <cell r="D2140" t="str">
            <v>RHAJ</v>
          </cell>
          <cell r="E2140" t="str">
            <v>00736264</v>
          </cell>
          <cell r="G2140" t="str">
            <v>BAYSOLVEX D2EHPA REI</v>
          </cell>
          <cell r="H2140" t="str">
            <v>RB00000695</v>
          </cell>
          <cell r="I2140" t="str">
            <v>2255</v>
          </cell>
          <cell r="J2140">
            <v>1000</v>
          </cell>
          <cell r="K2140" t="str">
            <v>KG</v>
          </cell>
          <cell r="L2140">
            <v>3742.4</v>
          </cell>
          <cell r="M2140" t="str">
            <v>EUR</v>
          </cell>
          <cell r="N2140">
            <v>3730</v>
          </cell>
          <cell r="P2140">
            <v>3730</v>
          </cell>
          <cell r="Q2140">
            <v>3730</v>
          </cell>
          <cell r="R2140">
            <v>12.4</v>
          </cell>
          <cell r="S2140">
            <v>12.4</v>
          </cell>
          <cell r="T2140">
            <v>0</v>
          </cell>
        </row>
        <row r="2141">
          <cell r="B2141">
            <v>1120000</v>
          </cell>
          <cell r="C2141" t="str">
            <v>Fertige Erz</v>
          </cell>
          <cell r="D2141" t="str">
            <v>RHAJ</v>
          </cell>
          <cell r="E2141" t="str">
            <v>00710958</v>
          </cell>
          <cell r="G2141" t="str">
            <v>DIMETHYLPHOSPHIT</v>
          </cell>
          <cell r="H2141" t="str">
            <v>RB00000695</v>
          </cell>
          <cell r="I2141" t="str">
            <v>2255</v>
          </cell>
          <cell r="J2141">
            <v>8100</v>
          </cell>
          <cell r="K2141" t="str">
            <v>KG</v>
          </cell>
          <cell r="L2141">
            <v>10875.06</v>
          </cell>
          <cell r="M2141" t="str">
            <v>EUR</v>
          </cell>
          <cell r="N2141">
            <v>16133.58</v>
          </cell>
          <cell r="P2141">
            <v>16133.58</v>
          </cell>
          <cell r="Q2141">
            <v>16133.58</v>
          </cell>
          <cell r="R2141">
            <v>-5258.52</v>
          </cell>
          <cell r="S2141">
            <v>-5258.52</v>
          </cell>
          <cell r="T2141">
            <v>0</v>
          </cell>
        </row>
        <row r="2142">
          <cell r="B2142">
            <v>1120000</v>
          </cell>
          <cell r="C2142" t="str">
            <v>Fertige Erz</v>
          </cell>
          <cell r="D2142" t="str">
            <v>RHAJ</v>
          </cell>
          <cell r="E2142" t="str">
            <v>00493906</v>
          </cell>
          <cell r="G2142" t="str">
            <v>LEWATIT S 2528</v>
          </cell>
          <cell r="H2142" t="str">
            <v>RB00000695</v>
          </cell>
          <cell r="I2142" t="str">
            <v>2255</v>
          </cell>
          <cell r="J2142">
            <v>43300</v>
          </cell>
          <cell r="K2142" t="str">
            <v>L</v>
          </cell>
          <cell r="L2142">
            <v>46707.71</v>
          </cell>
          <cell r="M2142" t="str">
            <v>EUR</v>
          </cell>
          <cell r="N2142">
            <v>45750.78</v>
          </cell>
          <cell r="P2142">
            <v>50453.16</v>
          </cell>
          <cell r="Q2142">
            <v>45750.78</v>
          </cell>
          <cell r="R2142">
            <v>956.93</v>
          </cell>
          <cell r="S2142">
            <v>-3745.45</v>
          </cell>
          <cell r="T2142">
            <v>4702.38</v>
          </cell>
        </row>
        <row r="2143">
          <cell r="B2143">
            <v>1120000</v>
          </cell>
          <cell r="C2143" t="str">
            <v>Fertige Erz</v>
          </cell>
          <cell r="D2143" t="str">
            <v>RHAJ</v>
          </cell>
          <cell r="E2143" t="str">
            <v>00493817</v>
          </cell>
          <cell r="G2143" t="str">
            <v>LEWATIT S 8528</v>
          </cell>
          <cell r="H2143" t="str">
            <v>RB00000695</v>
          </cell>
          <cell r="I2143" t="str">
            <v>2255</v>
          </cell>
          <cell r="J2143">
            <v>18400</v>
          </cell>
          <cell r="K2143" t="str">
            <v>L</v>
          </cell>
          <cell r="L2143">
            <v>30054.560000000001</v>
          </cell>
          <cell r="M2143" t="str">
            <v>EUR</v>
          </cell>
          <cell r="N2143">
            <v>63581.2</v>
          </cell>
          <cell r="P2143">
            <v>34641.68</v>
          </cell>
          <cell r="Q2143">
            <v>34641.68</v>
          </cell>
          <cell r="R2143">
            <v>-4587.12</v>
          </cell>
          <cell r="S2143">
            <v>-4587.12</v>
          </cell>
          <cell r="T2143">
            <v>0</v>
          </cell>
        </row>
        <row r="2144">
          <cell r="B2144">
            <v>1120000</v>
          </cell>
          <cell r="C2144" t="str">
            <v>Fertige Erz</v>
          </cell>
          <cell r="D2144" t="str">
            <v>RHAJ</v>
          </cell>
          <cell r="E2144" t="str">
            <v>00493736</v>
          </cell>
          <cell r="G2144" t="str">
            <v>LEWATIT MP 62 WS</v>
          </cell>
          <cell r="H2144" t="str">
            <v>RB00000695</v>
          </cell>
          <cell r="I2144" t="str">
            <v>2255</v>
          </cell>
          <cell r="J2144">
            <v>11600</v>
          </cell>
          <cell r="K2144" t="str">
            <v>L</v>
          </cell>
          <cell r="L2144">
            <v>30382.720000000001</v>
          </cell>
          <cell r="M2144" t="str">
            <v>EUR</v>
          </cell>
          <cell r="N2144">
            <v>41015.279999999999</v>
          </cell>
          <cell r="P2144">
            <v>30713.32</v>
          </cell>
          <cell r="Q2144">
            <v>30713.32</v>
          </cell>
          <cell r="R2144">
            <v>-330.6</v>
          </cell>
          <cell r="S2144">
            <v>-330.6</v>
          </cell>
          <cell r="T2144">
            <v>0</v>
          </cell>
        </row>
        <row r="2145">
          <cell r="B2145">
            <v>1120000</v>
          </cell>
          <cell r="C2145" t="str">
            <v>Fertige Erz</v>
          </cell>
          <cell r="D2145" t="str">
            <v>RHAX</v>
          </cell>
          <cell r="E2145" t="str">
            <v>00493736</v>
          </cell>
          <cell r="G2145" t="str">
            <v>LEWATIT MP 62 WS</v>
          </cell>
          <cell r="H2145" t="str">
            <v>RB00000695</v>
          </cell>
          <cell r="I2145" t="str">
            <v>2255</v>
          </cell>
          <cell r="J2145">
            <v>3000</v>
          </cell>
          <cell r="K2145" t="str">
            <v>L</v>
          </cell>
          <cell r="L2145">
            <v>7857.6</v>
          </cell>
          <cell r="M2145" t="str">
            <v>EUR</v>
          </cell>
          <cell r="N2145">
            <v>10607.4</v>
          </cell>
          <cell r="P2145">
            <v>7943.1</v>
          </cell>
          <cell r="Q2145">
            <v>7943.1</v>
          </cell>
          <cell r="R2145">
            <v>-85.5</v>
          </cell>
          <cell r="S2145">
            <v>-85.5</v>
          </cell>
          <cell r="T2145">
            <v>0</v>
          </cell>
        </row>
        <row r="2146">
          <cell r="B2146">
            <v>1120000</v>
          </cell>
          <cell r="C2146" t="str">
            <v>Fertige Erz</v>
          </cell>
          <cell r="D2146" t="str">
            <v>RHAJ</v>
          </cell>
          <cell r="E2146" t="str">
            <v>00493728</v>
          </cell>
          <cell r="G2146" t="str">
            <v>LEWATIT MP 62 WS</v>
          </cell>
          <cell r="H2146" t="str">
            <v>RB00000695</v>
          </cell>
          <cell r="I2146" t="str">
            <v>2255</v>
          </cell>
          <cell r="J2146">
            <v>32975</v>
          </cell>
          <cell r="K2146" t="str">
            <v>L</v>
          </cell>
          <cell r="L2146">
            <v>85217.29</v>
          </cell>
          <cell r="M2146" t="str">
            <v>EUR</v>
          </cell>
          <cell r="N2146">
            <v>113885.75999999999</v>
          </cell>
          <cell r="P2146">
            <v>86378.01</v>
          </cell>
          <cell r="Q2146">
            <v>86378.01</v>
          </cell>
          <cell r="R2146">
            <v>-1160.72</v>
          </cell>
          <cell r="S2146">
            <v>-1160.72</v>
          </cell>
          <cell r="T2146">
            <v>0</v>
          </cell>
        </row>
        <row r="2147">
          <cell r="B2147">
            <v>1120000</v>
          </cell>
          <cell r="C2147" t="str">
            <v>Fertige Erz</v>
          </cell>
          <cell r="D2147" t="str">
            <v>RHEI</v>
          </cell>
          <cell r="E2147" t="str">
            <v>00493728</v>
          </cell>
          <cell r="G2147" t="str">
            <v>LEWATIT MP 62 WS</v>
          </cell>
          <cell r="H2147" t="str">
            <v>RB00000695</v>
          </cell>
          <cell r="I2147" t="str">
            <v>2255</v>
          </cell>
          <cell r="J2147">
            <v>500</v>
          </cell>
          <cell r="K2147" t="str">
            <v>L</v>
          </cell>
          <cell r="L2147">
            <v>1292.1500000000001</v>
          </cell>
          <cell r="M2147" t="str">
            <v>EUR</v>
          </cell>
          <cell r="N2147">
            <v>1726.85</v>
          </cell>
          <cell r="P2147">
            <v>1309.75</v>
          </cell>
          <cell r="Q2147">
            <v>1309.75</v>
          </cell>
          <cell r="R2147">
            <v>-17.600000000000001</v>
          </cell>
          <cell r="S2147">
            <v>-17.600000000000001</v>
          </cell>
          <cell r="T2147">
            <v>0</v>
          </cell>
        </row>
        <row r="2148">
          <cell r="B2148">
            <v>1120000</v>
          </cell>
          <cell r="C2148" t="str">
            <v>Fertige Erz</v>
          </cell>
          <cell r="D2148" t="str">
            <v>RHAJ</v>
          </cell>
          <cell r="E2148" t="str">
            <v>00493590</v>
          </cell>
          <cell r="G2148" t="str">
            <v>LEWATIT S 1428</v>
          </cell>
          <cell r="H2148" t="str">
            <v>RB00000695</v>
          </cell>
          <cell r="I2148" t="str">
            <v>2255</v>
          </cell>
          <cell r="J2148">
            <v>2425</v>
          </cell>
          <cell r="K2148" t="str">
            <v>L</v>
          </cell>
          <cell r="L2148">
            <v>2440.0300000000002</v>
          </cell>
          <cell r="M2148" t="str">
            <v>EUR</v>
          </cell>
          <cell r="N2148">
            <v>1912.6</v>
          </cell>
          <cell r="P2148">
            <v>2690.3</v>
          </cell>
          <cell r="Q2148">
            <v>1912.6</v>
          </cell>
          <cell r="R2148">
            <v>527.42999999999995</v>
          </cell>
          <cell r="S2148">
            <v>-250.27</v>
          </cell>
          <cell r="T2148">
            <v>777.7</v>
          </cell>
        </row>
        <row r="2149">
          <cell r="B2149">
            <v>1120000</v>
          </cell>
          <cell r="C2149" t="str">
            <v>Fertige Erz</v>
          </cell>
          <cell r="D2149" t="str">
            <v>RHAJ</v>
          </cell>
          <cell r="E2149" t="str">
            <v>00493523</v>
          </cell>
          <cell r="G2149" t="str">
            <v>LEWATIT K 6333</v>
          </cell>
          <cell r="H2149" t="str">
            <v>RB00000695</v>
          </cell>
          <cell r="I2149" t="str">
            <v>2255</v>
          </cell>
          <cell r="J2149">
            <v>3600</v>
          </cell>
          <cell r="K2149" t="str">
            <v>L</v>
          </cell>
          <cell r="L2149">
            <v>51537.24</v>
          </cell>
          <cell r="M2149" t="str">
            <v>EUR</v>
          </cell>
          <cell r="N2149">
            <v>91193.4</v>
          </cell>
          <cell r="P2149">
            <v>46253.16</v>
          </cell>
          <cell r="Q2149">
            <v>46253.16</v>
          </cell>
          <cell r="R2149">
            <v>5284.08</v>
          </cell>
          <cell r="S2149">
            <v>5284.08</v>
          </cell>
          <cell r="T2149">
            <v>0</v>
          </cell>
        </row>
        <row r="2150">
          <cell r="B2150">
            <v>1120000</v>
          </cell>
          <cell r="C2150" t="str">
            <v>Fertige Erz</v>
          </cell>
          <cell r="D2150" t="str">
            <v>RHAJ</v>
          </cell>
          <cell r="E2150" t="str">
            <v>00493485</v>
          </cell>
          <cell r="G2150" t="str">
            <v>LEWATIT MDS 1368 Na</v>
          </cell>
          <cell r="H2150" t="str">
            <v>RB00000695</v>
          </cell>
          <cell r="I2150" t="str">
            <v>2255</v>
          </cell>
          <cell r="J2150">
            <v>13000</v>
          </cell>
          <cell r="K2150" t="str">
            <v>L</v>
          </cell>
          <cell r="L2150">
            <v>19397.3</v>
          </cell>
          <cell r="M2150" t="str">
            <v>EUR</v>
          </cell>
          <cell r="N2150">
            <v>17382.3</v>
          </cell>
          <cell r="P2150">
            <v>21200.400000000001</v>
          </cell>
          <cell r="Q2150">
            <v>17382.3</v>
          </cell>
          <cell r="R2150">
            <v>2015</v>
          </cell>
          <cell r="S2150">
            <v>-1803.1</v>
          </cell>
          <cell r="T2150">
            <v>3818.1</v>
          </cell>
        </row>
        <row r="2151">
          <cell r="B2151">
            <v>1120000</v>
          </cell>
          <cell r="C2151" t="str">
            <v>Fertige Erz</v>
          </cell>
          <cell r="D2151" t="str">
            <v>RHAJ</v>
          </cell>
          <cell r="E2151" t="str">
            <v>00493302</v>
          </cell>
          <cell r="G2151" t="str">
            <v>LEWATIT S 4328</v>
          </cell>
          <cell r="H2151" t="str">
            <v>RB00000695</v>
          </cell>
          <cell r="I2151" t="str">
            <v>2255</v>
          </cell>
          <cell r="J2151">
            <v>17450</v>
          </cell>
          <cell r="K2151" t="str">
            <v>L</v>
          </cell>
          <cell r="L2151">
            <v>40269.379999999997</v>
          </cell>
          <cell r="M2151" t="str">
            <v>EUR</v>
          </cell>
          <cell r="N2151">
            <v>39782.51</v>
          </cell>
          <cell r="P2151">
            <v>43843.13</v>
          </cell>
          <cell r="Q2151">
            <v>39782.51</v>
          </cell>
          <cell r="R2151">
            <v>486.87</v>
          </cell>
          <cell r="S2151">
            <v>-3573.75</v>
          </cell>
          <cell r="T2151">
            <v>4060.62</v>
          </cell>
        </row>
        <row r="2152">
          <cell r="B2152">
            <v>1120000</v>
          </cell>
          <cell r="C2152" t="str">
            <v>Fertige Erz</v>
          </cell>
          <cell r="D2152" t="str">
            <v>RHAJ</v>
          </cell>
          <cell r="E2152" t="str">
            <v>00493213</v>
          </cell>
          <cell r="G2152" t="str">
            <v>LEWATIT S 4428</v>
          </cell>
          <cell r="H2152" t="str">
            <v>RB00000695</v>
          </cell>
          <cell r="I2152" t="str">
            <v>2255</v>
          </cell>
          <cell r="J2152">
            <v>1650</v>
          </cell>
          <cell r="K2152" t="str">
            <v>L</v>
          </cell>
          <cell r="L2152">
            <v>3997.95</v>
          </cell>
          <cell r="M2152" t="str">
            <v>EUR</v>
          </cell>
          <cell r="N2152">
            <v>4926.8999999999996</v>
          </cell>
          <cell r="P2152">
            <v>4221.03</v>
          </cell>
          <cell r="Q2152">
            <v>4221.03</v>
          </cell>
          <cell r="R2152">
            <v>-223.08</v>
          </cell>
          <cell r="S2152">
            <v>-223.08</v>
          </cell>
          <cell r="T2152">
            <v>0</v>
          </cell>
        </row>
        <row r="2153">
          <cell r="B2153">
            <v>1120000</v>
          </cell>
          <cell r="C2153" t="str">
            <v>Fertige Erz</v>
          </cell>
          <cell r="D2153" t="str">
            <v>RHAJ</v>
          </cell>
          <cell r="E2153" t="str">
            <v>00493191</v>
          </cell>
          <cell r="G2153" t="str">
            <v>LEWATIT K 3433</v>
          </cell>
          <cell r="H2153" t="str">
            <v>RB00000695</v>
          </cell>
          <cell r="I2153" t="str">
            <v>2255</v>
          </cell>
          <cell r="J2153">
            <v>800</v>
          </cell>
          <cell r="K2153" t="str">
            <v>L</v>
          </cell>
          <cell r="L2153">
            <v>12458.48</v>
          </cell>
          <cell r="M2153" t="str">
            <v>EUR</v>
          </cell>
          <cell r="N2153">
            <v>22745.68</v>
          </cell>
          <cell r="P2153">
            <v>11383.12</v>
          </cell>
          <cell r="Q2153">
            <v>11383.12</v>
          </cell>
          <cell r="R2153">
            <v>1075.3599999999999</v>
          </cell>
          <cell r="S2153">
            <v>1075.3599999999999</v>
          </cell>
          <cell r="T2153">
            <v>0</v>
          </cell>
        </row>
        <row r="2154">
          <cell r="B2154">
            <v>1120000</v>
          </cell>
          <cell r="C2154" t="str">
            <v>Fertige Erz</v>
          </cell>
          <cell r="D2154" t="str">
            <v>RHAJ</v>
          </cell>
          <cell r="E2154" t="str">
            <v>00493132</v>
          </cell>
          <cell r="G2154" t="str">
            <v>LEWATIT VP OC 1026</v>
          </cell>
          <cell r="H2154" t="str">
            <v>RB00000695</v>
          </cell>
          <cell r="I2154" t="str">
            <v>2255</v>
          </cell>
          <cell r="J2154">
            <v>5000</v>
          </cell>
          <cell r="K2154" t="str">
            <v>L</v>
          </cell>
          <cell r="L2154">
            <v>15146</v>
          </cell>
          <cell r="M2154" t="str">
            <v>EUR</v>
          </cell>
          <cell r="N2154">
            <v>32658</v>
          </cell>
          <cell r="P2154">
            <v>15741</v>
          </cell>
          <cell r="Q2154">
            <v>15741</v>
          </cell>
          <cell r="R2154">
            <v>-595</v>
          </cell>
          <cell r="S2154">
            <v>-595</v>
          </cell>
          <cell r="T2154">
            <v>0</v>
          </cell>
        </row>
        <row r="2155">
          <cell r="B2155">
            <v>1120000</v>
          </cell>
          <cell r="C2155" t="str">
            <v>Fertige Erz</v>
          </cell>
          <cell r="D2155" t="str">
            <v>RHEI</v>
          </cell>
          <cell r="E2155" t="str">
            <v>00493132</v>
          </cell>
          <cell r="G2155" t="str">
            <v>LEWATIT VP OC 1026</v>
          </cell>
          <cell r="H2155" t="str">
            <v>RB00000695</v>
          </cell>
          <cell r="I2155" t="str">
            <v>2255</v>
          </cell>
          <cell r="J2155">
            <v>400</v>
          </cell>
          <cell r="K2155" t="str">
            <v>L</v>
          </cell>
          <cell r="L2155">
            <v>1211.68</v>
          </cell>
          <cell r="M2155" t="str">
            <v>EUR</v>
          </cell>
          <cell r="N2155">
            <v>2612.64</v>
          </cell>
          <cell r="P2155">
            <v>1259.28</v>
          </cell>
          <cell r="Q2155">
            <v>1259.28</v>
          </cell>
          <cell r="R2155">
            <v>-47.6</v>
          </cell>
          <cell r="S2155">
            <v>-47.6</v>
          </cell>
          <cell r="T2155">
            <v>0</v>
          </cell>
        </row>
        <row r="2156">
          <cell r="B2156">
            <v>1120000</v>
          </cell>
          <cell r="C2156" t="str">
            <v>Fertige Erz</v>
          </cell>
          <cell r="D2156" t="str">
            <v>RHKF</v>
          </cell>
          <cell r="E2156" t="str">
            <v>00493132</v>
          </cell>
          <cell r="G2156" t="str">
            <v>LEWATIT VP OC 1026</v>
          </cell>
          <cell r="H2156" t="str">
            <v>RB00000695</v>
          </cell>
          <cell r="I2156" t="str">
            <v>2255</v>
          </cell>
          <cell r="J2156">
            <v>150</v>
          </cell>
          <cell r="K2156" t="str">
            <v>L</v>
          </cell>
          <cell r="L2156">
            <v>454.4</v>
          </cell>
          <cell r="M2156" t="str">
            <v>EUR</v>
          </cell>
          <cell r="N2156">
            <v>979.74</v>
          </cell>
          <cell r="P2156">
            <v>472.25</v>
          </cell>
          <cell r="Q2156">
            <v>472.25</v>
          </cell>
          <cell r="R2156">
            <v>-17.850000000000001</v>
          </cell>
          <cell r="S2156">
            <v>-17.850000000000001</v>
          </cell>
          <cell r="T2156">
            <v>0</v>
          </cell>
        </row>
        <row r="2157">
          <cell r="B2157">
            <v>1120000</v>
          </cell>
          <cell r="C2157" t="str">
            <v>Fertige Erz</v>
          </cell>
          <cell r="D2157" t="str">
            <v>RHEI</v>
          </cell>
          <cell r="E2157" t="str">
            <v>00493094</v>
          </cell>
          <cell r="G2157" t="str">
            <v>LEWATIT SM 600 KR CL</v>
          </cell>
          <cell r="H2157" t="str">
            <v>RB00000695</v>
          </cell>
          <cell r="I2157" t="str">
            <v>2255</v>
          </cell>
          <cell r="J2157">
            <v>800</v>
          </cell>
          <cell r="K2157" t="str">
            <v>L</v>
          </cell>
          <cell r="L2157">
            <v>2083.92</v>
          </cell>
          <cell r="M2157" t="str">
            <v>EUR</v>
          </cell>
          <cell r="N2157">
            <v>3404</v>
          </cell>
          <cell r="P2157">
            <v>2181.44</v>
          </cell>
          <cell r="Q2157">
            <v>2181.44</v>
          </cell>
          <cell r="R2157">
            <v>-97.52</v>
          </cell>
          <cell r="S2157">
            <v>-97.52</v>
          </cell>
          <cell r="T2157">
            <v>0</v>
          </cell>
        </row>
        <row r="2158">
          <cell r="B2158">
            <v>1120000</v>
          </cell>
          <cell r="C2158" t="str">
            <v>Fertige Erz</v>
          </cell>
          <cell r="D2158" t="str">
            <v>RHKF</v>
          </cell>
          <cell r="E2158" t="str">
            <v>00493094</v>
          </cell>
          <cell r="G2158" t="str">
            <v>LEWATIT SM 600 KR CL</v>
          </cell>
          <cell r="H2158" t="str">
            <v>RB00000695</v>
          </cell>
          <cell r="I2158" t="str">
            <v>2255</v>
          </cell>
          <cell r="J2158">
            <v>175</v>
          </cell>
          <cell r="K2158" t="str">
            <v>L</v>
          </cell>
          <cell r="L2158">
            <v>455.88</v>
          </cell>
          <cell r="M2158" t="str">
            <v>EUR</v>
          </cell>
          <cell r="N2158">
            <v>744.63</v>
          </cell>
          <cell r="P2158">
            <v>477.19</v>
          </cell>
          <cell r="Q2158">
            <v>477.19</v>
          </cell>
          <cell r="R2158">
            <v>-21.31</v>
          </cell>
          <cell r="S2158">
            <v>-21.31</v>
          </cell>
          <cell r="T2158">
            <v>0</v>
          </cell>
        </row>
        <row r="2159">
          <cell r="B2159">
            <v>1120000</v>
          </cell>
          <cell r="C2159" t="str">
            <v>Fertige Erz</v>
          </cell>
          <cell r="D2159" t="str">
            <v>RHAJ</v>
          </cell>
          <cell r="E2159" t="str">
            <v>00493078</v>
          </cell>
          <cell r="G2159" t="str">
            <v>LEWATIT CNP 80</v>
          </cell>
          <cell r="H2159" t="str">
            <v>RB00000695</v>
          </cell>
          <cell r="I2159" t="str">
            <v>2255</v>
          </cell>
          <cell r="J2159">
            <v>1750</v>
          </cell>
          <cell r="K2159" t="str">
            <v>L</v>
          </cell>
          <cell r="L2159">
            <v>2527.6999999999998</v>
          </cell>
          <cell r="M2159" t="str">
            <v>EUR</v>
          </cell>
          <cell r="N2159">
            <v>4672.5</v>
          </cell>
          <cell r="P2159">
            <v>2809.63</v>
          </cell>
          <cell r="Q2159">
            <v>2809.63</v>
          </cell>
          <cell r="R2159">
            <v>-281.93</v>
          </cell>
          <cell r="S2159">
            <v>-281.93</v>
          </cell>
          <cell r="T2159">
            <v>0</v>
          </cell>
        </row>
        <row r="2160">
          <cell r="B2160">
            <v>1120000</v>
          </cell>
          <cell r="C2160" t="str">
            <v>Fertige Erz</v>
          </cell>
          <cell r="D2160" t="str">
            <v>RHAJ</v>
          </cell>
          <cell r="E2160" t="str">
            <v>00493035</v>
          </cell>
          <cell r="G2160" t="str">
            <v>LEWATIT CNP-LF</v>
          </cell>
          <cell r="H2160" t="str">
            <v>RB00000695</v>
          </cell>
          <cell r="I2160" t="str">
            <v>2255</v>
          </cell>
          <cell r="J2160">
            <v>25650</v>
          </cell>
          <cell r="K2160" t="str">
            <v>L</v>
          </cell>
          <cell r="L2160">
            <v>38577.599999999999</v>
          </cell>
          <cell r="M2160" t="str">
            <v>EUR</v>
          </cell>
          <cell r="N2160">
            <v>68870.25</v>
          </cell>
          <cell r="P2160">
            <v>43174.080000000002</v>
          </cell>
          <cell r="Q2160">
            <v>43174.080000000002</v>
          </cell>
          <cell r="R2160">
            <v>-4596.4799999999996</v>
          </cell>
          <cell r="S2160">
            <v>-4596.4799999999996</v>
          </cell>
          <cell r="T2160">
            <v>0</v>
          </cell>
        </row>
        <row r="2161">
          <cell r="B2161">
            <v>1120000</v>
          </cell>
          <cell r="C2161" t="str">
            <v>Fertige Erz</v>
          </cell>
          <cell r="D2161" t="str">
            <v>RHAJ</v>
          </cell>
          <cell r="E2161" t="str">
            <v>00493027</v>
          </cell>
          <cell r="G2161" t="str">
            <v>LEWATIT S 100 G1</v>
          </cell>
          <cell r="H2161" t="str">
            <v>RB00000695</v>
          </cell>
          <cell r="I2161" t="str">
            <v>2255</v>
          </cell>
          <cell r="J2161">
            <v>3000</v>
          </cell>
          <cell r="K2161" t="str">
            <v>L</v>
          </cell>
          <cell r="L2161">
            <v>3262.8</v>
          </cell>
          <cell r="M2161" t="str">
            <v>EUR</v>
          </cell>
          <cell r="N2161">
            <v>6371.4</v>
          </cell>
          <cell r="P2161">
            <v>3446.1</v>
          </cell>
          <cell r="Q2161">
            <v>3446.1</v>
          </cell>
          <cell r="R2161">
            <v>-183.3</v>
          </cell>
          <cell r="S2161">
            <v>-183.3</v>
          </cell>
          <cell r="T2161">
            <v>0</v>
          </cell>
        </row>
        <row r="2162">
          <cell r="B2162">
            <v>1120000</v>
          </cell>
          <cell r="C2162" t="str">
            <v>Fertige Erz</v>
          </cell>
          <cell r="D2162" t="str">
            <v>RHAJ</v>
          </cell>
          <cell r="E2162" t="str">
            <v>00492985</v>
          </cell>
          <cell r="G2162" t="str">
            <v>LEWASORB SW 12</v>
          </cell>
          <cell r="H2162" t="str">
            <v>RB00000695</v>
          </cell>
          <cell r="I2162" t="str">
            <v>2255</v>
          </cell>
          <cell r="J2162">
            <v>3060</v>
          </cell>
          <cell r="K2162" t="str">
            <v>KG</v>
          </cell>
          <cell r="L2162">
            <v>22675.52</v>
          </cell>
          <cell r="M2162" t="str">
            <v>EUR</v>
          </cell>
          <cell r="N2162">
            <v>22675.52</v>
          </cell>
          <cell r="P2162">
            <v>22675.52</v>
          </cell>
          <cell r="Q2162">
            <v>22675.52</v>
          </cell>
          <cell r="R2162">
            <v>0</v>
          </cell>
          <cell r="S2162">
            <v>0</v>
          </cell>
          <cell r="T2162">
            <v>0</v>
          </cell>
        </row>
        <row r="2163">
          <cell r="B2163">
            <v>1120000</v>
          </cell>
          <cell r="C2163" t="str">
            <v>Fertige Erz</v>
          </cell>
          <cell r="D2163" t="str">
            <v>RHAJ</v>
          </cell>
          <cell r="E2163" t="str">
            <v>00492950</v>
          </cell>
          <cell r="G2163" t="str">
            <v>LEWATIT TP 208</v>
          </cell>
          <cell r="H2163" t="str">
            <v>RB00000695</v>
          </cell>
          <cell r="I2163" t="str">
            <v>2255</v>
          </cell>
          <cell r="J2163">
            <v>2300</v>
          </cell>
          <cell r="K2163" t="str">
            <v>L</v>
          </cell>
          <cell r="L2163">
            <v>4114.24</v>
          </cell>
          <cell r="M2163" t="str">
            <v>EUR</v>
          </cell>
          <cell r="N2163">
            <v>12343.64</v>
          </cell>
          <cell r="P2163">
            <v>4618.17</v>
          </cell>
          <cell r="Q2163">
            <v>4618.17</v>
          </cell>
          <cell r="R2163">
            <v>-503.93</v>
          </cell>
          <cell r="S2163">
            <v>-503.93</v>
          </cell>
          <cell r="T2163">
            <v>0</v>
          </cell>
        </row>
        <row r="2164">
          <cell r="B2164">
            <v>1120000</v>
          </cell>
          <cell r="C2164" t="str">
            <v>Fertige Erz</v>
          </cell>
          <cell r="D2164" t="str">
            <v>RHAJ</v>
          </cell>
          <cell r="E2164" t="str">
            <v>00492942</v>
          </cell>
          <cell r="G2164" t="str">
            <v>LEWATIT TP 208</v>
          </cell>
          <cell r="H2164" t="str">
            <v>RB00000695</v>
          </cell>
          <cell r="I2164" t="str">
            <v>2255</v>
          </cell>
          <cell r="J2164">
            <v>4400</v>
          </cell>
          <cell r="K2164" t="str">
            <v>L</v>
          </cell>
          <cell r="L2164">
            <v>8024.28</v>
          </cell>
          <cell r="M2164" t="str">
            <v>EUR</v>
          </cell>
          <cell r="N2164">
            <v>16276.92</v>
          </cell>
          <cell r="P2164">
            <v>9000.2000000000007</v>
          </cell>
          <cell r="Q2164">
            <v>9000.2000000000007</v>
          </cell>
          <cell r="R2164">
            <v>-975.92</v>
          </cell>
          <cell r="S2164">
            <v>-975.92</v>
          </cell>
          <cell r="T2164">
            <v>0</v>
          </cell>
        </row>
        <row r="2165">
          <cell r="B2165">
            <v>1120000</v>
          </cell>
          <cell r="C2165" t="str">
            <v>Fertige Erz</v>
          </cell>
          <cell r="D2165" t="str">
            <v>RHAJ</v>
          </cell>
          <cell r="E2165" t="str">
            <v>00433268</v>
          </cell>
          <cell r="G2165" t="str">
            <v>LEWAPOL 2/00</v>
          </cell>
          <cell r="H2165" t="str">
            <v>RB00000695</v>
          </cell>
          <cell r="I2165" t="str">
            <v>2255</v>
          </cell>
          <cell r="J2165">
            <v>5400</v>
          </cell>
          <cell r="K2165" t="str">
            <v>KG</v>
          </cell>
          <cell r="L2165">
            <v>11523.07</v>
          </cell>
          <cell r="M2165" t="str">
            <v>EUR</v>
          </cell>
          <cell r="N2165">
            <v>11580.84</v>
          </cell>
          <cell r="P2165">
            <v>11580.84</v>
          </cell>
          <cell r="Q2165">
            <v>11580.84</v>
          </cell>
          <cell r="R2165">
            <v>-57.77</v>
          </cell>
          <cell r="S2165">
            <v>-57.77</v>
          </cell>
          <cell r="T2165">
            <v>0</v>
          </cell>
        </row>
        <row r="2166">
          <cell r="B2166">
            <v>1120000</v>
          </cell>
          <cell r="C2166" t="str">
            <v>Fertige Erz</v>
          </cell>
          <cell r="D2166" t="str">
            <v>RHAJ</v>
          </cell>
          <cell r="E2166" t="str">
            <v>00432601</v>
          </cell>
          <cell r="G2166" t="str">
            <v>LEWAPOL 12/47</v>
          </cell>
          <cell r="H2166" t="str">
            <v>RB00000695</v>
          </cell>
          <cell r="I2166" t="str">
            <v>2255</v>
          </cell>
          <cell r="J2166">
            <v>4950</v>
          </cell>
          <cell r="K2166" t="str">
            <v>KG</v>
          </cell>
          <cell r="L2166">
            <v>15376.68</v>
          </cell>
          <cell r="M2166" t="str">
            <v>EUR</v>
          </cell>
          <cell r="N2166">
            <v>15582.11</v>
          </cell>
          <cell r="P2166">
            <v>15582.11</v>
          </cell>
          <cell r="Q2166">
            <v>15582.11</v>
          </cell>
          <cell r="R2166">
            <v>-205.43</v>
          </cell>
          <cell r="S2166">
            <v>-205.43</v>
          </cell>
          <cell r="T2166">
            <v>0</v>
          </cell>
        </row>
        <row r="2167">
          <cell r="B2167">
            <v>1120000</v>
          </cell>
          <cell r="C2167" t="str">
            <v>Fertige Erz</v>
          </cell>
          <cell r="D2167" t="str">
            <v>RHAJ</v>
          </cell>
          <cell r="E2167" t="str">
            <v>00432423</v>
          </cell>
          <cell r="G2167" t="str">
            <v>LEWAPOL 18/65</v>
          </cell>
          <cell r="H2167" t="str">
            <v>RB00000695</v>
          </cell>
          <cell r="I2167" t="str">
            <v>2255</v>
          </cell>
          <cell r="J2167">
            <v>1800</v>
          </cell>
          <cell r="K2167" t="str">
            <v>KG</v>
          </cell>
          <cell r="L2167">
            <v>6342.66</v>
          </cell>
          <cell r="M2167" t="str">
            <v>EUR</v>
          </cell>
          <cell r="N2167">
            <v>6316.92</v>
          </cell>
          <cell r="P2167">
            <v>6316.92</v>
          </cell>
          <cell r="Q2167">
            <v>6316.92</v>
          </cell>
          <cell r="R2167">
            <v>25.74</v>
          </cell>
          <cell r="S2167">
            <v>25.74</v>
          </cell>
          <cell r="T2167">
            <v>0</v>
          </cell>
        </row>
        <row r="2168">
          <cell r="B2168">
            <v>1120000</v>
          </cell>
          <cell r="C2168" t="str">
            <v>Fertige Erz</v>
          </cell>
          <cell r="D2168" t="str">
            <v>RHAJ</v>
          </cell>
          <cell r="E2168" t="str">
            <v>00432180</v>
          </cell>
          <cell r="G2168" t="str">
            <v>LEWAPOL 6/68</v>
          </cell>
          <cell r="H2168" t="str">
            <v>RB00000695</v>
          </cell>
          <cell r="I2168" t="str">
            <v>2255</v>
          </cell>
          <cell r="J2168">
            <v>4556</v>
          </cell>
          <cell r="K2168" t="str">
            <v>KG</v>
          </cell>
          <cell r="L2168">
            <v>11617.8</v>
          </cell>
          <cell r="M2168" t="str">
            <v>EUR</v>
          </cell>
          <cell r="N2168">
            <v>11738.99</v>
          </cell>
          <cell r="P2168">
            <v>11738.99</v>
          </cell>
          <cell r="Q2168">
            <v>11738.99</v>
          </cell>
          <cell r="R2168">
            <v>-121.19</v>
          </cell>
          <cell r="S2168">
            <v>-121.19</v>
          </cell>
          <cell r="T2168">
            <v>0</v>
          </cell>
        </row>
        <row r="2169">
          <cell r="B2169">
            <v>1120000</v>
          </cell>
          <cell r="C2169" t="str">
            <v>Fertige Erz</v>
          </cell>
          <cell r="D2169" t="str">
            <v>RHAJ</v>
          </cell>
          <cell r="E2169" t="str">
            <v>00431885</v>
          </cell>
          <cell r="G2169" t="str">
            <v>LEWAPOL 4/00</v>
          </cell>
          <cell r="H2169" t="str">
            <v>RB00000695</v>
          </cell>
          <cell r="I2169" t="str">
            <v>2255</v>
          </cell>
          <cell r="J2169">
            <v>2346</v>
          </cell>
          <cell r="K2169" t="str">
            <v>KG</v>
          </cell>
          <cell r="L2169">
            <v>4783.26</v>
          </cell>
          <cell r="M2169" t="str">
            <v>EUR</v>
          </cell>
          <cell r="N2169">
            <v>4702.79</v>
          </cell>
          <cell r="P2169">
            <v>4702.79</v>
          </cell>
          <cell r="Q2169">
            <v>4702.79</v>
          </cell>
          <cell r="R2169">
            <v>80.47</v>
          </cell>
          <cell r="S2169">
            <v>80.47</v>
          </cell>
          <cell r="T2169">
            <v>0</v>
          </cell>
        </row>
        <row r="2170">
          <cell r="B2170">
            <v>1120000</v>
          </cell>
          <cell r="C2170" t="str">
            <v>Fertige Erz</v>
          </cell>
          <cell r="D2170" t="str">
            <v>RHAJ</v>
          </cell>
          <cell r="E2170" t="str">
            <v>00431877</v>
          </cell>
          <cell r="G2170" t="str">
            <v>LEWAPOL 8/58</v>
          </cell>
          <cell r="H2170" t="str">
            <v>RB00000695</v>
          </cell>
          <cell r="I2170" t="str">
            <v>2255</v>
          </cell>
          <cell r="J2170">
            <v>16007</v>
          </cell>
          <cell r="K2170" t="str">
            <v>KG</v>
          </cell>
          <cell r="L2170">
            <v>43078.02</v>
          </cell>
          <cell r="M2170" t="str">
            <v>EUR</v>
          </cell>
          <cell r="N2170">
            <v>44605.11</v>
          </cell>
          <cell r="P2170">
            <v>44605.11</v>
          </cell>
          <cell r="Q2170">
            <v>44605.11</v>
          </cell>
          <cell r="R2170">
            <v>-1527.09</v>
          </cell>
          <cell r="S2170">
            <v>-1527.09</v>
          </cell>
          <cell r="T2170">
            <v>0</v>
          </cell>
        </row>
        <row r="2171">
          <cell r="B2171">
            <v>1120000</v>
          </cell>
          <cell r="C2171" t="str">
            <v>Fertige Erz</v>
          </cell>
          <cell r="D2171" t="str">
            <v>RHAJ</v>
          </cell>
          <cell r="E2171" t="str">
            <v>00431141</v>
          </cell>
          <cell r="G2171" t="str">
            <v>LEWAPOL 8/00</v>
          </cell>
          <cell r="H2171" t="str">
            <v>RB00000695</v>
          </cell>
          <cell r="I2171" t="str">
            <v>2255</v>
          </cell>
          <cell r="J2171">
            <v>14623</v>
          </cell>
          <cell r="K2171" t="str">
            <v>KG</v>
          </cell>
          <cell r="L2171">
            <v>35842.44</v>
          </cell>
          <cell r="M2171" t="str">
            <v>EUR</v>
          </cell>
          <cell r="N2171">
            <v>38261.08</v>
          </cell>
          <cell r="P2171">
            <v>38261.08</v>
          </cell>
          <cell r="Q2171">
            <v>38261.08</v>
          </cell>
          <cell r="R2171">
            <v>-2418.64</v>
          </cell>
          <cell r="S2171">
            <v>-2418.64</v>
          </cell>
          <cell r="T2171">
            <v>0</v>
          </cell>
        </row>
        <row r="2172">
          <cell r="B2172">
            <v>1120000</v>
          </cell>
          <cell r="C2172" t="str">
            <v>Fertige Erz</v>
          </cell>
          <cell r="D2172" t="str">
            <v>RHAJ</v>
          </cell>
          <cell r="E2172" t="str">
            <v>00268368</v>
          </cell>
          <cell r="G2172" t="str">
            <v>LEWATIT CNP 80 WS</v>
          </cell>
          <cell r="H2172" t="str">
            <v>RB00000695</v>
          </cell>
          <cell r="I2172" t="str">
            <v>2255</v>
          </cell>
          <cell r="J2172">
            <v>8775</v>
          </cell>
          <cell r="K2172" t="str">
            <v>L</v>
          </cell>
          <cell r="L2172">
            <v>13129.16</v>
          </cell>
          <cell r="M2172" t="str">
            <v>EUR</v>
          </cell>
          <cell r="N2172">
            <v>25971.37</v>
          </cell>
          <cell r="P2172">
            <v>14595.46</v>
          </cell>
          <cell r="Q2172">
            <v>14595.46</v>
          </cell>
          <cell r="R2172">
            <v>-1466.3</v>
          </cell>
          <cell r="S2172">
            <v>-1466.3</v>
          </cell>
          <cell r="T2172">
            <v>0</v>
          </cell>
        </row>
        <row r="2173">
          <cell r="B2173">
            <v>1120000</v>
          </cell>
          <cell r="C2173" t="str">
            <v>Fertige Erz</v>
          </cell>
          <cell r="D2173" t="str">
            <v>RHEI</v>
          </cell>
          <cell r="E2173" t="str">
            <v>00268368</v>
          </cell>
          <cell r="G2173" t="str">
            <v>LEWATIT CNP 80 WS</v>
          </cell>
          <cell r="H2173" t="str">
            <v>RB00000695</v>
          </cell>
          <cell r="I2173" t="str">
            <v>2255</v>
          </cell>
          <cell r="J2173">
            <v>25</v>
          </cell>
          <cell r="K2173" t="str">
            <v>L</v>
          </cell>
          <cell r="L2173">
            <v>37.4</v>
          </cell>
          <cell r="M2173" t="str">
            <v>EUR</v>
          </cell>
          <cell r="N2173">
            <v>73.989999999999995</v>
          </cell>
          <cell r="P2173">
            <v>41.58</v>
          </cell>
          <cell r="Q2173">
            <v>41.58</v>
          </cell>
          <cell r="R2173">
            <v>-4.18</v>
          </cell>
          <cell r="S2173">
            <v>-4.18</v>
          </cell>
          <cell r="T2173">
            <v>0</v>
          </cell>
        </row>
        <row r="2174">
          <cell r="B2174">
            <v>1120000</v>
          </cell>
          <cell r="C2174" t="str">
            <v>Fertige Erz</v>
          </cell>
          <cell r="D2174" t="str">
            <v>RHAJ</v>
          </cell>
          <cell r="E2174" t="str">
            <v>00267477</v>
          </cell>
          <cell r="G2174" t="str">
            <v>LEWATIT S 100 KR/H C</v>
          </cell>
          <cell r="H2174" t="str">
            <v>RB00000695</v>
          </cell>
          <cell r="I2174" t="str">
            <v>2255</v>
          </cell>
          <cell r="J2174">
            <v>10200</v>
          </cell>
          <cell r="K2174" t="str">
            <v>L</v>
          </cell>
          <cell r="L2174">
            <v>10124.52</v>
          </cell>
          <cell r="M2174" t="str">
            <v>EUR</v>
          </cell>
          <cell r="N2174">
            <v>20917.14</v>
          </cell>
          <cell r="P2174">
            <v>10278.540000000001</v>
          </cell>
          <cell r="Q2174">
            <v>10278.540000000001</v>
          </cell>
          <cell r="R2174">
            <v>-154.02000000000001</v>
          </cell>
          <cell r="S2174">
            <v>-154.02000000000001</v>
          </cell>
          <cell r="T2174">
            <v>0</v>
          </cell>
        </row>
        <row r="2175">
          <cell r="B2175">
            <v>1120000</v>
          </cell>
          <cell r="C2175" t="str">
            <v>Fertige Erz</v>
          </cell>
          <cell r="D2175" t="str">
            <v>RHEI</v>
          </cell>
          <cell r="E2175" t="str">
            <v>00267477</v>
          </cell>
          <cell r="G2175" t="str">
            <v>LEWATIT S 100 KR/H C</v>
          </cell>
          <cell r="H2175" t="str">
            <v>RB00000695</v>
          </cell>
          <cell r="I2175" t="str">
            <v>2255</v>
          </cell>
          <cell r="J2175">
            <v>400</v>
          </cell>
          <cell r="K2175" t="str">
            <v>L</v>
          </cell>
          <cell r="L2175">
            <v>397.04</v>
          </cell>
          <cell r="M2175" t="str">
            <v>EUR</v>
          </cell>
          <cell r="N2175">
            <v>820.28</v>
          </cell>
          <cell r="P2175">
            <v>403.08</v>
          </cell>
          <cell r="Q2175">
            <v>403.08</v>
          </cell>
          <cell r="R2175">
            <v>-6.04</v>
          </cell>
          <cell r="S2175">
            <v>-6.04</v>
          </cell>
          <cell r="T2175">
            <v>0</v>
          </cell>
        </row>
        <row r="2176">
          <cell r="B2176">
            <v>1120000</v>
          </cell>
          <cell r="C2176" t="str">
            <v>Fertige Erz</v>
          </cell>
          <cell r="D2176" t="str">
            <v>RHAJ</v>
          </cell>
          <cell r="E2176" t="str">
            <v>00267124</v>
          </cell>
          <cell r="G2176" t="str">
            <v>LEWATIT S 6328 A</v>
          </cell>
          <cell r="H2176" t="str">
            <v>RB00000695</v>
          </cell>
          <cell r="I2176" t="str">
            <v>2255</v>
          </cell>
          <cell r="J2176">
            <v>24200</v>
          </cell>
          <cell r="K2176" t="str">
            <v>L</v>
          </cell>
          <cell r="L2176">
            <v>50561.07</v>
          </cell>
          <cell r="M2176" t="str">
            <v>EUR</v>
          </cell>
          <cell r="N2176">
            <v>39634.76</v>
          </cell>
          <cell r="P2176">
            <v>53077.86</v>
          </cell>
          <cell r="Q2176">
            <v>39634.76</v>
          </cell>
          <cell r="R2176">
            <v>10926.31</v>
          </cell>
          <cell r="S2176">
            <v>-2516.79</v>
          </cell>
          <cell r="T2176">
            <v>13443.1</v>
          </cell>
        </row>
        <row r="2177">
          <cell r="B2177">
            <v>1120000</v>
          </cell>
          <cell r="C2177" t="str">
            <v>Fertige Erz</v>
          </cell>
          <cell r="D2177" t="str">
            <v>RHEI</v>
          </cell>
          <cell r="E2177" t="str">
            <v>00267124</v>
          </cell>
          <cell r="G2177" t="str">
            <v>LEWATIT S 6328 A</v>
          </cell>
          <cell r="H2177" t="str">
            <v>RB00000695</v>
          </cell>
          <cell r="I2177" t="str">
            <v>2255</v>
          </cell>
          <cell r="J2177">
            <v>550</v>
          </cell>
          <cell r="K2177" t="str">
            <v>L</v>
          </cell>
          <cell r="L2177">
            <v>1149.1199999999999</v>
          </cell>
          <cell r="M2177" t="str">
            <v>EUR</v>
          </cell>
          <cell r="N2177">
            <v>900.79</v>
          </cell>
          <cell r="P2177">
            <v>1206.32</v>
          </cell>
          <cell r="Q2177">
            <v>900.79</v>
          </cell>
          <cell r="R2177">
            <v>248.33</v>
          </cell>
          <cell r="S2177">
            <v>-57.2</v>
          </cell>
          <cell r="T2177">
            <v>305.52999999999997</v>
          </cell>
        </row>
        <row r="2178">
          <cell r="B2178">
            <v>1120000</v>
          </cell>
          <cell r="C2178" t="str">
            <v>Fertige Erz</v>
          </cell>
          <cell r="D2178" t="str">
            <v>RHAJ</v>
          </cell>
          <cell r="E2178" t="str">
            <v>00267108</v>
          </cell>
          <cell r="G2178" t="str">
            <v>LEWATIT S 6328 A</v>
          </cell>
          <cell r="H2178" t="str">
            <v>RB00000695</v>
          </cell>
          <cell r="I2178" t="str">
            <v>2255</v>
          </cell>
          <cell r="J2178">
            <v>2400</v>
          </cell>
          <cell r="K2178" t="str">
            <v>L</v>
          </cell>
          <cell r="L2178">
            <v>5098.08</v>
          </cell>
          <cell r="M2178" t="str">
            <v>EUR</v>
          </cell>
          <cell r="N2178">
            <v>7108.32</v>
          </cell>
          <cell r="P2178">
            <v>5354.16</v>
          </cell>
          <cell r="Q2178">
            <v>5354.16</v>
          </cell>
          <cell r="R2178">
            <v>-256.08</v>
          </cell>
          <cell r="S2178">
            <v>-256.08</v>
          </cell>
          <cell r="T2178">
            <v>0</v>
          </cell>
        </row>
        <row r="2179">
          <cell r="B2179">
            <v>1120000</v>
          </cell>
          <cell r="C2179" t="str">
            <v>Fertige Erz</v>
          </cell>
          <cell r="D2179" t="str">
            <v>RHAJ</v>
          </cell>
          <cell r="E2179" t="str">
            <v>00266527</v>
          </cell>
          <cell r="G2179" t="str">
            <v>LEWATIT VP OC 1064 M</v>
          </cell>
          <cell r="H2179" t="str">
            <v>RB00000695</v>
          </cell>
          <cell r="I2179" t="str">
            <v>2255</v>
          </cell>
          <cell r="J2179">
            <v>5800</v>
          </cell>
          <cell r="K2179" t="str">
            <v>L</v>
          </cell>
          <cell r="L2179">
            <v>27145.74</v>
          </cell>
          <cell r="M2179" t="str">
            <v>EUR</v>
          </cell>
          <cell r="N2179">
            <v>71953.06</v>
          </cell>
          <cell r="P2179">
            <v>30096.2</v>
          </cell>
          <cell r="Q2179">
            <v>30096.2</v>
          </cell>
          <cell r="R2179">
            <v>-2950.46</v>
          </cell>
          <cell r="S2179">
            <v>-2950.46</v>
          </cell>
          <cell r="T2179">
            <v>0</v>
          </cell>
        </row>
        <row r="2180">
          <cell r="B2180">
            <v>1120000</v>
          </cell>
          <cell r="C2180" t="str">
            <v>Fertige Erz</v>
          </cell>
          <cell r="D2180" t="str">
            <v>RHKF</v>
          </cell>
          <cell r="E2180" t="str">
            <v>00266527</v>
          </cell>
          <cell r="G2180" t="str">
            <v>LEWATIT VP OC 1064 M</v>
          </cell>
          <cell r="H2180" t="str">
            <v>RB00000695</v>
          </cell>
          <cell r="I2180" t="str">
            <v>2255</v>
          </cell>
          <cell r="J2180">
            <v>31</v>
          </cell>
          <cell r="K2180" t="str">
            <v>L</v>
          </cell>
          <cell r="L2180">
            <v>145.09</v>
          </cell>
          <cell r="M2180" t="str">
            <v>EUR</v>
          </cell>
          <cell r="N2180">
            <v>384.58</v>
          </cell>
          <cell r="P2180">
            <v>160.86000000000001</v>
          </cell>
          <cell r="Q2180">
            <v>160.86000000000001</v>
          </cell>
          <cell r="R2180">
            <v>-15.77</v>
          </cell>
          <cell r="S2180">
            <v>-15.77</v>
          </cell>
          <cell r="T2180">
            <v>0</v>
          </cell>
        </row>
        <row r="2181">
          <cell r="B2181">
            <v>1120000</v>
          </cell>
          <cell r="C2181" t="str">
            <v>Fertige Erz</v>
          </cell>
          <cell r="D2181" t="str">
            <v>RHAJ</v>
          </cell>
          <cell r="E2181" t="str">
            <v>00266462</v>
          </cell>
          <cell r="G2181" t="str">
            <v>LEWATIT K 7333</v>
          </cell>
          <cell r="H2181" t="str">
            <v>RB00000695</v>
          </cell>
          <cell r="I2181" t="str">
            <v>2255</v>
          </cell>
          <cell r="J2181">
            <v>3600</v>
          </cell>
          <cell r="K2181" t="str">
            <v>L</v>
          </cell>
          <cell r="L2181">
            <v>54737.64</v>
          </cell>
          <cell r="M2181" t="str">
            <v>EUR</v>
          </cell>
          <cell r="N2181">
            <v>88635.24</v>
          </cell>
          <cell r="P2181">
            <v>51735.96</v>
          </cell>
          <cell r="Q2181">
            <v>51735.96</v>
          </cell>
          <cell r="R2181">
            <v>3001.68</v>
          </cell>
          <cell r="S2181">
            <v>3001.68</v>
          </cell>
          <cell r="T2181">
            <v>0</v>
          </cell>
        </row>
        <row r="2182">
          <cell r="B2182">
            <v>1120000</v>
          </cell>
          <cell r="C2182" t="str">
            <v>Fertige Erz</v>
          </cell>
          <cell r="D2182" t="str">
            <v>RHAJ</v>
          </cell>
          <cell r="E2182" t="str">
            <v>00265733</v>
          </cell>
          <cell r="G2182" t="str">
            <v>LEWATIT K 2431</v>
          </cell>
          <cell r="H2182" t="str">
            <v>RB00000695</v>
          </cell>
          <cell r="I2182" t="str">
            <v>2255</v>
          </cell>
          <cell r="J2182">
            <v>63675</v>
          </cell>
          <cell r="K2182" t="str">
            <v>L</v>
          </cell>
          <cell r="L2182">
            <v>48736.85</v>
          </cell>
          <cell r="M2182" t="str">
            <v>EUR</v>
          </cell>
          <cell r="N2182">
            <v>160110.79</v>
          </cell>
          <cell r="P2182">
            <v>57549.46</v>
          </cell>
          <cell r="Q2182">
            <v>57549.46</v>
          </cell>
          <cell r="R2182">
            <v>-8812.61</v>
          </cell>
          <cell r="S2182">
            <v>-8812.61</v>
          </cell>
          <cell r="T2182">
            <v>0</v>
          </cell>
        </row>
        <row r="2183">
          <cell r="B2183">
            <v>1120000</v>
          </cell>
          <cell r="C2183" t="str">
            <v>Fertige Erz</v>
          </cell>
          <cell r="D2183" t="str">
            <v>RHKF</v>
          </cell>
          <cell r="E2183" t="str">
            <v>00265733</v>
          </cell>
          <cell r="G2183" t="str">
            <v>LEWATIT K 2431</v>
          </cell>
          <cell r="H2183" t="str">
            <v>RB00000695</v>
          </cell>
          <cell r="I2183" t="str">
            <v>2255</v>
          </cell>
          <cell r="J2183">
            <v>25</v>
          </cell>
          <cell r="K2183" t="str">
            <v>L</v>
          </cell>
          <cell r="L2183">
            <v>19.14</v>
          </cell>
          <cell r="M2183" t="str">
            <v>EUR</v>
          </cell>
          <cell r="N2183">
            <v>62.86</v>
          </cell>
          <cell r="P2183">
            <v>22.59</v>
          </cell>
          <cell r="Q2183">
            <v>22.59</v>
          </cell>
          <cell r="R2183">
            <v>-3.45</v>
          </cell>
          <cell r="S2183">
            <v>-3.45</v>
          </cell>
          <cell r="T2183">
            <v>0</v>
          </cell>
        </row>
        <row r="2184">
          <cell r="B2184">
            <v>1120000</v>
          </cell>
          <cell r="C2184" t="str">
            <v>Fertige Erz</v>
          </cell>
          <cell r="D2184" t="str">
            <v>RHAJ</v>
          </cell>
          <cell r="E2184" t="str">
            <v>00265644</v>
          </cell>
          <cell r="G2184" t="str">
            <v>LEWATIT TP 207</v>
          </cell>
          <cell r="H2184" t="str">
            <v>RB00000695</v>
          </cell>
          <cell r="I2184" t="str">
            <v>2255</v>
          </cell>
          <cell r="J2184">
            <v>80125</v>
          </cell>
          <cell r="K2184" t="str">
            <v>L</v>
          </cell>
          <cell r="L2184">
            <v>152133.35</v>
          </cell>
          <cell r="M2184" t="str">
            <v>EUR</v>
          </cell>
          <cell r="N2184">
            <v>434341.6</v>
          </cell>
          <cell r="P2184">
            <v>160874.98000000001</v>
          </cell>
          <cell r="Q2184">
            <v>160874.98000000001</v>
          </cell>
          <cell r="R2184">
            <v>-8741.6299999999992</v>
          </cell>
          <cell r="S2184">
            <v>-8741.6299999999992</v>
          </cell>
          <cell r="T2184">
            <v>0</v>
          </cell>
        </row>
        <row r="2185">
          <cell r="B2185">
            <v>1120000</v>
          </cell>
          <cell r="C2185" t="str">
            <v>Fertige Erz</v>
          </cell>
          <cell r="D2185" t="str">
            <v>RHEI</v>
          </cell>
          <cell r="E2185" t="str">
            <v>00265644</v>
          </cell>
          <cell r="G2185" t="str">
            <v>LEWATIT TP 207</v>
          </cell>
          <cell r="H2185" t="str">
            <v>RB00000695</v>
          </cell>
          <cell r="I2185" t="str">
            <v>2255</v>
          </cell>
          <cell r="J2185">
            <v>300</v>
          </cell>
          <cell r="K2185" t="str">
            <v>L</v>
          </cell>
          <cell r="L2185">
            <v>569.61</v>
          </cell>
          <cell r="M2185" t="str">
            <v>EUR</v>
          </cell>
          <cell r="N2185">
            <v>1626.24</v>
          </cell>
          <cell r="P2185">
            <v>602.34</v>
          </cell>
          <cell r="Q2185">
            <v>602.34</v>
          </cell>
          <cell r="R2185">
            <v>-32.729999999999997</v>
          </cell>
          <cell r="S2185">
            <v>-32.729999999999997</v>
          </cell>
          <cell r="T2185">
            <v>0</v>
          </cell>
        </row>
        <row r="2186">
          <cell r="B2186">
            <v>1120000</v>
          </cell>
          <cell r="C2186" t="str">
            <v>Fertige Erz</v>
          </cell>
          <cell r="D2186" t="str">
            <v>RHAJ</v>
          </cell>
          <cell r="E2186" t="str">
            <v>00265628</v>
          </cell>
          <cell r="G2186" t="str">
            <v>LEWATIT TP 207</v>
          </cell>
          <cell r="H2186" t="str">
            <v>RB00000695</v>
          </cell>
          <cell r="I2186" t="str">
            <v>2255</v>
          </cell>
          <cell r="J2186">
            <v>7200</v>
          </cell>
          <cell r="K2186" t="str">
            <v>L</v>
          </cell>
          <cell r="L2186">
            <v>13921.92</v>
          </cell>
          <cell r="M2186" t="str">
            <v>EUR</v>
          </cell>
          <cell r="N2186">
            <v>32757.84</v>
          </cell>
          <cell r="P2186">
            <v>14726.88</v>
          </cell>
          <cell r="Q2186">
            <v>14726.88</v>
          </cell>
          <cell r="R2186">
            <v>-804.96</v>
          </cell>
          <cell r="S2186">
            <v>-804.96</v>
          </cell>
          <cell r="T2186">
            <v>0</v>
          </cell>
        </row>
        <row r="2187">
          <cell r="B2187">
            <v>1120000</v>
          </cell>
          <cell r="C2187" t="str">
            <v>Fertige Erz</v>
          </cell>
          <cell r="D2187" t="str">
            <v>RHAJ</v>
          </cell>
          <cell r="E2187" t="str">
            <v>00265474</v>
          </cell>
          <cell r="G2187" t="str">
            <v>LEWATIT MP 62</v>
          </cell>
          <cell r="H2187" t="str">
            <v>RB00000695</v>
          </cell>
          <cell r="I2187" t="str">
            <v>2255</v>
          </cell>
          <cell r="J2187">
            <v>47025</v>
          </cell>
          <cell r="K2187" t="str">
            <v>L</v>
          </cell>
          <cell r="L2187">
            <v>117703.61</v>
          </cell>
          <cell r="M2187" t="str">
            <v>EUR</v>
          </cell>
          <cell r="N2187">
            <v>158215.60999999999</v>
          </cell>
          <cell r="P2187">
            <v>123243.12</v>
          </cell>
          <cell r="Q2187">
            <v>123243.12</v>
          </cell>
          <cell r="R2187">
            <v>-5539.51</v>
          </cell>
          <cell r="S2187">
            <v>-5539.51</v>
          </cell>
          <cell r="T2187">
            <v>0</v>
          </cell>
        </row>
        <row r="2188">
          <cell r="B2188">
            <v>1120000</v>
          </cell>
          <cell r="C2188" t="str">
            <v>Fertige Erz</v>
          </cell>
          <cell r="D2188" t="str">
            <v>RHEI</v>
          </cell>
          <cell r="E2188" t="str">
            <v>00265474</v>
          </cell>
          <cell r="G2188" t="str">
            <v>LEWATIT MP 62</v>
          </cell>
          <cell r="H2188" t="str">
            <v>RB00000695</v>
          </cell>
          <cell r="I2188" t="str">
            <v>2255</v>
          </cell>
          <cell r="J2188">
            <v>825</v>
          </cell>
          <cell r="K2188" t="str">
            <v>L</v>
          </cell>
          <cell r="L2188">
            <v>2065.06</v>
          </cell>
          <cell r="M2188" t="str">
            <v>EUR</v>
          </cell>
          <cell r="N2188">
            <v>2775.71</v>
          </cell>
          <cell r="P2188">
            <v>2162.16</v>
          </cell>
          <cell r="Q2188">
            <v>2162.16</v>
          </cell>
          <cell r="R2188">
            <v>-97.1</v>
          </cell>
          <cell r="S2188">
            <v>-97.1</v>
          </cell>
          <cell r="T2188">
            <v>0</v>
          </cell>
        </row>
        <row r="2189">
          <cell r="B2189">
            <v>1120000</v>
          </cell>
          <cell r="C2189" t="str">
            <v>Fertige Erz</v>
          </cell>
          <cell r="D2189" t="str">
            <v>RHAJ</v>
          </cell>
          <cell r="E2189" t="str">
            <v>00258532</v>
          </cell>
          <cell r="G2189" t="str">
            <v>LEWATIT S 100 H</v>
          </cell>
          <cell r="H2189" t="str">
            <v>RB00000695</v>
          </cell>
          <cell r="I2189" t="str">
            <v>2255</v>
          </cell>
          <cell r="J2189">
            <v>23847.5</v>
          </cell>
          <cell r="K2189" t="str">
            <v>L</v>
          </cell>
          <cell r="L2189">
            <v>22252.1</v>
          </cell>
          <cell r="M2189" t="str">
            <v>EUR</v>
          </cell>
          <cell r="N2189">
            <v>23136.84</v>
          </cell>
          <cell r="P2189">
            <v>23136.84</v>
          </cell>
          <cell r="Q2189">
            <v>23136.84</v>
          </cell>
          <cell r="R2189">
            <v>-884.74</v>
          </cell>
          <cell r="S2189">
            <v>-884.74</v>
          </cell>
          <cell r="T2189">
            <v>0</v>
          </cell>
        </row>
        <row r="2190">
          <cell r="B2190">
            <v>1120000</v>
          </cell>
          <cell r="C2190" t="str">
            <v>Fertige Erz</v>
          </cell>
          <cell r="D2190" t="str">
            <v>RHAJ</v>
          </cell>
          <cell r="E2190" t="str">
            <v>00257528</v>
          </cell>
          <cell r="G2190" t="str">
            <v>LEWATIT S 100</v>
          </cell>
          <cell r="H2190" t="str">
            <v>RB00000695</v>
          </cell>
          <cell r="I2190" t="str">
            <v>2255</v>
          </cell>
          <cell r="J2190">
            <v>20725</v>
          </cell>
          <cell r="K2190" t="str">
            <v>L</v>
          </cell>
          <cell r="L2190">
            <v>20673.18</v>
          </cell>
          <cell r="M2190" t="str">
            <v>EUR</v>
          </cell>
          <cell r="N2190">
            <v>14399.73</v>
          </cell>
          <cell r="P2190">
            <v>22797.5</v>
          </cell>
          <cell r="Q2190">
            <v>14399.73</v>
          </cell>
          <cell r="R2190">
            <v>6273.45</v>
          </cell>
          <cell r="S2190">
            <v>-2124.3200000000002</v>
          </cell>
          <cell r="T2190">
            <v>8397.77</v>
          </cell>
        </row>
        <row r="2191">
          <cell r="B2191">
            <v>1120000</v>
          </cell>
          <cell r="C2191" t="str">
            <v>Fertige Erz</v>
          </cell>
          <cell r="D2191" t="str">
            <v>RHAJ</v>
          </cell>
          <cell r="E2191" t="str">
            <v>00246224</v>
          </cell>
          <cell r="G2191" t="str">
            <v>MONOHYDRAT..........</v>
          </cell>
          <cell r="H2191" t="str">
            <v>RB00000695</v>
          </cell>
          <cell r="I2191" t="str">
            <v>2255</v>
          </cell>
          <cell r="J2191">
            <v>96527</v>
          </cell>
          <cell r="K2191" t="str">
            <v>KG</v>
          </cell>
          <cell r="L2191">
            <v>6351.48</v>
          </cell>
          <cell r="M2191" t="str">
            <v>EUR</v>
          </cell>
          <cell r="N2191">
            <v>12529.2</v>
          </cell>
          <cell r="P2191">
            <v>12529.2</v>
          </cell>
          <cell r="Q2191">
            <v>12529.2</v>
          </cell>
          <cell r="R2191">
            <v>-6177.72</v>
          </cell>
          <cell r="S2191">
            <v>-6177.72</v>
          </cell>
          <cell r="T2191">
            <v>0</v>
          </cell>
        </row>
        <row r="2192">
          <cell r="B2192">
            <v>1120000</v>
          </cell>
          <cell r="C2192" t="str">
            <v>Fertige Erz</v>
          </cell>
          <cell r="D2192" t="str">
            <v>RHAJ</v>
          </cell>
          <cell r="E2192" t="str">
            <v>00246216</v>
          </cell>
          <cell r="G2192" t="str">
            <v>OLEUM  65%..........</v>
          </cell>
          <cell r="H2192" t="str">
            <v>RB00000695</v>
          </cell>
          <cell r="I2192" t="str">
            <v>2255</v>
          </cell>
          <cell r="J2192">
            <v>54399.998</v>
          </cell>
          <cell r="K2192" t="str">
            <v>KG</v>
          </cell>
          <cell r="L2192">
            <v>5896.97</v>
          </cell>
          <cell r="M2192" t="str">
            <v>EUR</v>
          </cell>
          <cell r="N2192">
            <v>9601.6</v>
          </cell>
          <cell r="P2192">
            <v>9601.6</v>
          </cell>
          <cell r="Q2192">
            <v>9601.6</v>
          </cell>
          <cell r="R2192">
            <v>-3704.63</v>
          </cell>
          <cell r="S2192">
            <v>-3704.63</v>
          </cell>
          <cell r="T2192">
            <v>0</v>
          </cell>
        </row>
        <row r="2193">
          <cell r="B2193">
            <v>1120000</v>
          </cell>
          <cell r="C2193" t="str">
            <v>Fertige Erz</v>
          </cell>
          <cell r="D2193" t="str">
            <v>RHAJ</v>
          </cell>
          <cell r="E2193" t="str">
            <v>00141082</v>
          </cell>
          <cell r="G2193" t="str">
            <v>PREVENTOL D 2</v>
          </cell>
          <cell r="H2193" t="str">
            <v>RB00000695</v>
          </cell>
          <cell r="I2193" t="str">
            <v>2255</v>
          </cell>
          <cell r="J2193">
            <v>215</v>
          </cell>
          <cell r="K2193" t="str">
            <v>KG</v>
          </cell>
          <cell r="L2193">
            <v>334.09</v>
          </cell>
          <cell r="M2193" t="str">
            <v>EUR</v>
          </cell>
          <cell r="N2193">
            <v>387.6</v>
          </cell>
          <cell r="P2193">
            <v>387.6</v>
          </cell>
          <cell r="Q2193">
            <v>387.6</v>
          </cell>
          <cell r="R2193">
            <v>-53.51</v>
          </cell>
          <cell r="S2193">
            <v>-53.51</v>
          </cell>
          <cell r="T2193">
            <v>0</v>
          </cell>
        </row>
        <row r="2194">
          <cell r="B2194">
            <v>1120000</v>
          </cell>
          <cell r="C2194" t="str">
            <v>Fertige Erz</v>
          </cell>
          <cell r="D2194" t="str">
            <v>RHUZ</v>
          </cell>
          <cell r="E2194" t="str">
            <v>01675536</v>
          </cell>
          <cell r="G2194" t="str">
            <v>Mersolat H 40 Fass 1</v>
          </cell>
          <cell r="H2194" t="str">
            <v>RB00000801</v>
          </cell>
          <cell r="I2194" t="str">
            <v>2280</v>
          </cell>
          <cell r="J2194">
            <v>120</v>
          </cell>
          <cell r="K2194" t="str">
            <v>KG</v>
          </cell>
          <cell r="L2194">
            <v>69.38</v>
          </cell>
          <cell r="M2194" t="str">
            <v>EUR</v>
          </cell>
          <cell r="N2194">
            <v>83.89</v>
          </cell>
          <cell r="P2194">
            <v>83.89</v>
          </cell>
          <cell r="Q2194">
            <v>83.89</v>
          </cell>
          <cell r="R2194">
            <v>-14.51</v>
          </cell>
          <cell r="S2194">
            <v>-14.51</v>
          </cell>
          <cell r="T2194">
            <v>0</v>
          </cell>
        </row>
        <row r="2195">
          <cell r="B2195">
            <v>1120000</v>
          </cell>
          <cell r="C2195" t="str">
            <v>Fertige Erz</v>
          </cell>
          <cell r="D2195" t="str">
            <v>RHUZ</v>
          </cell>
          <cell r="E2195" t="str">
            <v>00673404</v>
          </cell>
          <cell r="G2195" t="str">
            <v>VELCORIN</v>
          </cell>
          <cell r="H2195" t="str">
            <v>RB00000801</v>
          </cell>
          <cell r="I2195" t="str">
            <v>2280</v>
          </cell>
          <cell r="J2195">
            <v>45504</v>
          </cell>
          <cell r="K2195" t="str">
            <v>KG</v>
          </cell>
          <cell r="L2195">
            <v>390692.75</v>
          </cell>
          <cell r="M2195" t="str">
            <v>EUR</v>
          </cell>
          <cell r="N2195">
            <v>450576.06</v>
          </cell>
          <cell r="P2195">
            <v>450576.06</v>
          </cell>
          <cell r="Q2195">
            <v>450576.06</v>
          </cell>
          <cell r="R2195">
            <v>-59883.31</v>
          </cell>
          <cell r="S2195">
            <v>-59883.31</v>
          </cell>
          <cell r="T2195">
            <v>0</v>
          </cell>
        </row>
        <row r="2196">
          <cell r="B2196">
            <v>1120000</v>
          </cell>
          <cell r="C2196" t="str">
            <v>Fertige Erz</v>
          </cell>
          <cell r="D2196" t="str">
            <v>RHVD</v>
          </cell>
          <cell r="E2196" t="str">
            <v>00673404</v>
          </cell>
          <cell r="G2196" t="str">
            <v>VELCORIN</v>
          </cell>
          <cell r="H2196" t="str">
            <v>RB00000801</v>
          </cell>
          <cell r="I2196" t="str">
            <v>2280</v>
          </cell>
          <cell r="J2196">
            <v>4006.9</v>
          </cell>
          <cell r="K2196" t="str">
            <v>KG</v>
          </cell>
          <cell r="L2196">
            <v>29340.53</v>
          </cell>
          <cell r="M2196" t="str">
            <v>EUR</v>
          </cell>
          <cell r="N2196">
            <v>31893.72</v>
          </cell>
          <cell r="P2196">
            <v>31893.72</v>
          </cell>
          <cell r="Q2196">
            <v>31893.72</v>
          </cell>
          <cell r="R2196">
            <v>-2553.19</v>
          </cell>
          <cell r="S2196">
            <v>-2553.19</v>
          </cell>
          <cell r="T2196">
            <v>0</v>
          </cell>
        </row>
        <row r="2197">
          <cell r="B2197">
            <v>1120000</v>
          </cell>
          <cell r="C2197" t="str">
            <v>Fertige Erz</v>
          </cell>
          <cell r="D2197" t="str">
            <v>RHAV</v>
          </cell>
          <cell r="E2197" t="str">
            <v>00141708</v>
          </cell>
          <cell r="G2197" t="str">
            <v>VELCORIN</v>
          </cell>
          <cell r="H2197" t="str">
            <v>RB00000801</v>
          </cell>
          <cell r="I2197" t="str">
            <v>2280</v>
          </cell>
          <cell r="J2197">
            <v>2200</v>
          </cell>
          <cell r="K2197" t="str">
            <v>KG</v>
          </cell>
          <cell r="L2197">
            <v>16995</v>
          </cell>
          <cell r="M2197" t="str">
            <v>EUR</v>
          </cell>
          <cell r="N2197">
            <v>95373.96</v>
          </cell>
          <cell r="P2197">
            <v>16995</v>
          </cell>
          <cell r="Q2197">
            <v>16995</v>
          </cell>
          <cell r="R2197">
            <v>0</v>
          </cell>
          <cell r="S2197">
            <v>0</v>
          </cell>
          <cell r="T2197">
            <v>0</v>
          </cell>
        </row>
        <row r="2198">
          <cell r="B2198">
            <v>1120000</v>
          </cell>
          <cell r="C2198" t="str">
            <v>Fertige Erz</v>
          </cell>
          <cell r="D2198" t="str">
            <v>RHEM</v>
          </cell>
          <cell r="E2198" t="str">
            <v>00141708</v>
          </cell>
          <cell r="G2198" t="str">
            <v>VELCORIN</v>
          </cell>
          <cell r="H2198" t="str">
            <v>RB00000801</v>
          </cell>
          <cell r="I2198" t="str">
            <v>2280</v>
          </cell>
          <cell r="J2198">
            <v>1950</v>
          </cell>
          <cell r="K2198" t="str">
            <v>KG</v>
          </cell>
          <cell r="L2198">
            <v>17503.59</v>
          </cell>
          <cell r="M2198" t="str">
            <v>EUR</v>
          </cell>
          <cell r="N2198">
            <v>84536.01</v>
          </cell>
          <cell r="P2198">
            <v>21178.560000000001</v>
          </cell>
          <cell r="Q2198">
            <v>21178.560000000001</v>
          </cell>
          <cell r="R2198">
            <v>-3674.97</v>
          </cell>
          <cell r="S2198">
            <v>-3674.97</v>
          </cell>
          <cell r="T2198">
            <v>0</v>
          </cell>
        </row>
        <row r="2199">
          <cell r="B2199">
            <v>1120000</v>
          </cell>
          <cell r="C2199" t="str">
            <v>Fertige Erz</v>
          </cell>
          <cell r="D2199" t="str">
            <v>RHUZ</v>
          </cell>
          <cell r="E2199" t="str">
            <v>00141708</v>
          </cell>
          <cell r="G2199" t="str">
            <v>VELCORIN</v>
          </cell>
          <cell r="H2199" t="str">
            <v>RB00000801</v>
          </cell>
          <cell r="I2199" t="str">
            <v>2280</v>
          </cell>
          <cell r="J2199">
            <v>1650</v>
          </cell>
          <cell r="K2199" t="str">
            <v>KG</v>
          </cell>
          <cell r="L2199">
            <v>15552.73</v>
          </cell>
          <cell r="M2199" t="str">
            <v>EUR</v>
          </cell>
          <cell r="N2199">
            <v>71530.47</v>
          </cell>
          <cell r="P2199">
            <v>17920.150000000001</v>
          </cell>
          <cell r="Q2199">
            <v>17920.150000000001</v>
          </cell>
          <cell r="R2199">
            <v>-2367.42</v>
          </cell>
          <cell r="S2199">
            <v>-2367.42</v>
          </cell>
          <cell r="T2199">
            <v>0</v>
          </cell>
        </row>
        <row r="2200">
          <cell r="B2200">
            <v>1120000</v>
          </cell>
          <cell r="C2200" t="str">
            <v>Fertige Erz</v>
          </cell>
          <cell r="D2200" t="str">
            <v>RHVD</v>
          </cell>
          <cell r="E2200" t="str">
            <v>00141708</v>
          </cell>
          <cell r="G2200" t="str">
            <v>VELCORIN</v>
          </cell>
          <cell r="H2200" t="str">
            <v>RB00000801</v>
          </cell>
          <cell r="I2200" t="str">
            <v>2280</v>
          </cell>
          <cell r="J2200">
            <v>6000</v>
          </cell>
          <cell r="K2200" t="str">
            <v>KG</v>
          </cell>
          <cell r="L2200">
            <v>55090.2</v>
          </cell>
          <cell r="M2200" t="str">
            <v>EUR</v>
          </cell>
          <cell r="N2200">
            <v>260110.8</v>
          </cell>
          <cell r="P2200">
            <v>58731.6</v>
          </cell>
          <cell r="Q2200">
            <v>58731.6</v>
          </cell>
          <cell r="R2200">
            <v>-3641.4</v>
          </cell>
          <cell r="S2200">
            <v>-3641.4</v>
          </cell>
          <cell r="T2200">
            <v>0</v>
          </cell>
        </row>
        <row r="2201">
          <cell r="B2201">
            <v>1120000</v>
          </cell>
          <cell r="C2201" t="str">
            <v>Fertige Erz</v>
          </cell>
          <cell r="D2201" t="str">
            <v>RHAV</v>
          </cell>
          <cell r="E2201" t="str">
            <v>00141694</v>
          </cell>
          <cell r="G2201" t="str">
            <v>VELCORIN</v>
          </cell>
          <cell r="H2201" t="str">
            <v>RB00000801</v>
          </cell>
          <cell r="I2201" t="str">
            <v>2280</v>
          </cell>
          <cell r="J2201">
            <v>228</v>
          </cell>
          <cell r="K2201" t="str">
            <v>KG</v>
          </cell>
          <cell r="L2201">
            <v>2176.35</v>
          </cell>
          <cell r="M2201" t="str">
            <v>EUR</v>
          </cell>
          <cell r="N2201">
            <v>10061.07</v>
          </cell>
          <cell r="P2201">
            <v>2176.35</v>
          </cell>
          <cell r="Q2201">
            <v>2176.35</v>
          </cell>
          <cell r="R2201">
            <v>0</v>
          </cell>
          <cell r="S2201">
            <v>0</v>
          </cell>
          <cell r="T2201">
            <v>0</v>
          </cell>
        </row>
        <row r="2202">
          <cell r="B2202">
            <v>1120000</v>
          </cell>
          <cell r="C2202" t="str">
            <v>Fertige Erz</v>
          </cell>
          <cell r="D2202" t="str">
            <v>RHEM</v>
          </cell>
          <cell r="E2202" t="str">
            <v>00141694</v>
          </cell>
          <cell r="G2202" t="str">
            <v>VELCORIN</v>
          </cell>
          <cell r="H2202" t="str">
            <v>RB00000801</v>
          </cell>
          <cell r="I2202" t="str">
            <v>2280</v>
          </cell>
          <cell r="J2202">
            <v>1410</v>
          </cell>
          <cell r="K2202" t="str">
            <v>KG</v>
          </cell>
          <cell r="L2202">
            <v>14992.95</v>
          </cell>
          <cell r="M2202" t="str">
            <v>EUR</v>
          </cell>
          <cell r="N2202">
            <v>62219.78</v>
          </cell>
          <cell r="P2202">
            <v>18232.150000000001</v>
          </cell>
          <cell r="Q2202">
            <v>18232.150000000001</v>
          </cell>
          <cell r="R2202">
            <v>-3239.2</v>
          </cell>
          <cell r="S2202">
            <v>-3239.2</v>
          </cell>
          <cell r="T2202">
            <v>0</v>
          </cell>
        </row>
        <row r="2203">
          <cell r="B2203">
            <v>1120000</v>
          </cell>
          <cell r="C2203" t="str">
            <v>Fertige Erz</v>
          </cell>
          <cell r="D2203" t="str">
            <v>RHKF</v>
          </cell>
          <cell r="E2203" t="str">
            <v>00141694</v>
          </cell>
          <cell r="G2203" t="str">
            <v>VELCORIN</v>
          </cell>
          <cell r="H2203" t="str">
            <v>RB00000801</v>
          </cell>
          <cell r="I2203" t="str">
            <v>2280</v>
          </cell>
          <cell r="J2203">
            <v>288</v>
          </cell>
          <cell r="K2203" t="str">
            <v>KG</v>
          </cell>
          <cell r="L2203">
            <v>3224.45</v>
          </cell>
          <cell r="M2203" t="str">
            <v>EUR</v>
          </cell>
          <cell r="N2203">
            <v>12708.72</v>
          </cell>
          <cell r="P2203">
            <v>3724.04</v>
          </cell>
          <cell r="Q2203">
            <v>3724.04</v>
          </cell>
          <cell r="R2203">
            <v>-499.59</v>
          </cell>
          <cell r="S2203">
            <v>-499.59</v>
          </cell>
          <cell r="T2203">
            <v>0</v>
          </cell>
        </row>
        <row r="2204">
          <cell r="B2204">
            <v>1120000</v>
          </cell>
          <cell r="C2204" t="str">
            <v>Fertige Erz</v>
          </cell>
          <cell r="D2204" t="str">
            <v>RHUZ</v>
          </cell>
          <cell r="E2204" t="str">
            <v>00141694</v>
          </cell>
          <cell r="G2204" t="str">
            <v>VELCORIN</v>
          </cell>
          <cell r="H2204" t="str">
            <v>RB00000801</v>
          </cell>
          <cell r="I2204" t="str">
            <v>2280</v>
          </cell>
          <cell r="J2204">
            <v>432</v>
          </cell>
          <cell r="K2204" t="str">
            <v>KG</v>
          </cell>
          <cell r="L2204">
            <v>4836.67</v>
          </cell>
          <cell r="M2204" t="str">
            <v>EUR</v>
          </cell>
          <cell r="N2204">
            <v>19063.080000000002</v>
          </cell>
          <cell r="P2204">
            <v>5586.06</v>
          </cell>
          <cell r="Q2204">
            <v>5586.06</v>
          </cell>
          <cell r="R2204">
            <v>-749.39</v>
          </cell>
          <cell r="S2204">
            <v>-749.39</v>
          </cell>
          <cell r="T2204">
            <v>0</v>
          </cell>
        </row>
        <row r="2205">
          <cell r="B2205">
            <v>1120000</v>
          </cell>
          <cell r="C2205" t="str">
            <v>Fertige Erz</v>
          </cell>
          <cell r="D2205" t="str">
            <v>RHRD</v>
          </cell>
          <cell r="E2205" t="str">
            <v>56381191</v>
          </cell>
          <cell r="G2205" t="str">
            <v>PREVENTOL TM-CT 50</v>
          </cell>
          <cell r="H2205" t="str">
            <v>RB00000802</v>
          </cell>
          <cell r="I2205" t="str">
            <v>2280</v>
          </cell>
          <cell r="J2205">
            <v>50</v>
          </cell>
          <cell r="K2205" t="str">
            <v>KG</v>
          </cell>
          <cell r="L2205">
            <v>274.70999999999998</v>
          </cell>
          <cell r="M2205" t="str">
            <v>EUR</v>
          </cell>
          <cell r="N2205">
            <v>282.86</v>
          </cell>
          <cell r="P2205">
            <v>282.86</v>
          </cell>
          <cell r="Q2205">
            <v>282.86</v>
          </cell>
          <cell r="R2205">
            <v>-8.15</v>
          </cell>
          <cell r="S2205">
            <v>-8.15</v>
          </cell>
          <cell r="T2205">
            <v>0</v>
          </cell>
        </row>
        <row r="2206">
          <cell r="B2206">
            <v>1120000</v>
          </cell>
          <cell r="C2206" t="str">
            <v>Fertige Erz</v>
          </cell>
          <cell r="D2206" t="str">
            <v>RHRD</v>
          </cell>
          <cell r="E2206" t="str">
            <v>56368217</v>
          </cell>
          <cell r="G2206" t="str">
            <v>PREVENTOL TM-CT 50</v>
          </cell>
          <cell r="H2206" t="str">
            <v>RB00000802</v>
          </cell>
          <cell r="I2206" t="str">
            <v>2280</v>
          </cell>
          <cell r="J2206">
            <v>300</v>
          </cell>
          <cell r="K2206" t="str">
            <v>KG</v>
          </cell>
          <cell r="L2206">
            <v>1577.67</v>
          </cell>
          <cell r="M2206" t="str">
            <v>EUR</v>
          </cell>
          <cell r="N2206">
            <v>1626.9</v>
          </cell>
          <cell r="P2206">
            <v>1626.9</v>
          </cell>
          <cell r="Q2206">
            <v>1626.9</v>
          </cell>
          <cell r="R2206">
            <v>-49.23</v>
          </cell>
          <cell r="S2206">
            <v>-49.23</v>
          </cell>
          <cell r="T2206">
            <v>0</v>
          </cell>
        </row>
        <row r="2207">
          <cell r="B2207">
            <v>1120000</v>
          </cell>
          <cell r="C2207" t="str">
            <v>Fertige Erz</v>
          </cell>
          <cell r="D2207" t="str">
            <v>RHRD</v>
          </cell>
          <cell r="E2207" t="str">
            <v>56365978</v>
          </cell>
          <cell r="G2207" t="str">
            <v>PREVENTOL A 5 PLUS</v>
          </cell>
          <cell r="H2207" t="str">
            <v>RB00000802</v>
          </cell>
          <cell r="I2207" t="str">
            <v>2280</v>
          </cell>
          <cell r="J2207">
            <v>3000</v>
          </cell>
          <cell r="K2207" t="str">
            <v>KG</v>
          </cell>
          <cell r="L2207">
            <v>22203.9</v>
          </cell>
          <cell r="M2207" t="str">
            <v>EUR</v>
          </cell>
          <cell r="N2207">
            <v>22435.5</v>
          </cell>
          <cell r="P2207">
            <v>22435.5</v>
          </cell>
          <cell r="Q2207">
            <v>22435.5</v>
          </cell>
          <cell r="R2207">
            <v>-231.6</v>
          </cell>
          <cell r="S2207">
            <v>-231.6</v>
          </cell>
          <cell r="T2207">
            <v>0</v>
          </cell>
        </row>
        <row r="2208">
          <cell r="B2208">
            <v>1120000</v>
          </cell>
          <cell r="C2208" t="str">
            <v>Fertige Erz</v>
          </cell>
          <cell r="D2208" t="str">
            <v>RHRD</v>
          </cell>
          <cell r="E2208" t="str">
            <v>56365943</v>
          </cell>
          <cell r="G2208" t="str">
            <v>PREVENTOL A 5 PLUS</v>
          </cell>
          <cell r="H2208" t="str">
            <v>RB00000802</v>
          </cell>
          <cell r="I2208" t="str">
            <v>2280</v>
          </cell>
          <cell r="J2208">
            <v>600</v>
          </cell>
          <cell r="K2208" t="str">
            <v>KG</v>
          </cell>
          <cell r="L2208">
            <v>4636.5600000000004</v>
          </cell>
          <cell r="M2208" t="str">
            <v>EUR</v>
          </cell>
          <cell r="N2208">
            <v>4687.26</v>
          </cell>
          <cell r="P2208">
            <v>4687.26</v>
          </cell>
          <cell r="Q2208">
            <v>4687.26</v>
          </cell>
          <cell r="R2208">
            <v>-50.7</v>
          </cell>
          <cell r="S2208">
            <v>-50.7</v>
          </cell>
          <cell r="T2208">
            <v>0</v>
          </cell>
        </row>
        <row r="2209">
          <cell r="B2209">
            <v>1120000</v>
          </cell>
          <cell r="C2209" t="str">
            <v>Fertige Erz</v>
          </cell>
          <cell r="D2209" t="str">
            <v>RHJK</v>
          </cell>
          <cell r="E2209" t="str">
            <v>56329440</v>
          </cell>
          <cell r="G2209" t="str">
            <v>PREVENTOL A 5-CT 15</v>
          </cell>
          <cell r="H2209" t="str">
            <v>RB00000802</v>
          </cell>
          <cell r="I2209" t="str">
            <v>2280</v>
          </cell>
          <cell r="J2209">
            <v>7309</v>
          </cell>
          <cell r="K2209" t="str">
            <v>KG</v>
          </cell>
          <cell r="L2209">
            <v>29309.09</v>
          </cell>
          <cell r="M2209" t="str">
            <v>EUR</v>
          </cell>
          <cell r="N2209">
            <v>38548.400000000001</v>
          </cell>
          <cell r="P2209">
            <v>30422.98</v>
          </cell>
          <cell r="Q2209">
            <v>30422.98</v>
          </cell>
          <cell r="R2209">
            <v>-1113.8900000000001</v>
          </cell>
          <cell r="S2209">
            <v>-1113.8900000000001</v>
          </cell>
          <cell r="T2209">
            <v>0</v>
          </cell>
        </row>
        <row r="2210">
          <cell r="B2210">
            <v>1120000</v>
          </cell>
          <cell r="C2210" t="str">
            <v>Fertige Erz</v>
          </cell>
          <cell r="D2210" t="str">
            <v>RHKF</v>
          </cell>
          <cell r="E2210" t="str">
            <v>56329440</v>
          </cell>
          <cell r="G2210" t="str">
            <v>PREVENTOL A 5-CT 15</v>
          </cell>
          <cell r="H2210" t="str">
            <v>RB00000802</v>
          </cell>
          <cell r="I2210" t="str">
            <v>2280</v>
          </cell>
          <cell r="J2210">
            <v>109</v>
          </cell>
          <cell r="K2210" t="str">
            <v>KG</v>
          </cell>
          <cell r="L2210">
            <v>437.09</v>
          </cell>
          <cell r="M2210" t="str">
            <v>EUR</v>
          </cell>
          <cell r="N2210">
            <v>574.88</v>
          </cell>
          <cell r="P2210">
            <v>453.7</v>
          </cell>
          <cell r="Q2210">
            <v>453.7</v>
          </cell>
          <cell r="R2210">
            <v>-16.61</v>
          </cell>
          <cell r="S2210">
            <v>-16.61</v>
          </cell>
          <cell r="T2210">
            <v>0</v>
          </cell>
        </row>
        <row r="2211">
          <cell r="B2211">
            <v>1120000</v>
          </cell>
          <cell r="C2211" t="str">
            <v>Fertige Erz</v>
          </cell>
          <cell r="D2211" t="str">
            <v>RHKF</v>
          </cell>
          <cell r="E2211" t="str">
            <v>56324708</v>
          </cell>
          <cell r="G2211" t="str">
            <v>PREVENTOL MPT 11</v>
          </cell>
          <cell r="H2211" t="str">
            <v>RB00000802</v>
          </cell>
          <cell r="I2211" t="str">
            <v>2280</v>
          </cell>
          <cell r="J2211">
            <v>12</v>
          </cell>
          <cell r="K2211" t="str">
            <v>KG</v>
          </cell>
          <cell r="L2211">
            <v>295.89999999999998</v>
          </cell>
          <cell r="M2211" t="str">
            <v>EUR</v>
          </cell>
          <cell r="N2211">
            <v>492.43</v>
          </cell>
          <cell r="P2211">
            <v>263.27</v>
          </cell>
          <cell r="Q2211">
            <v>263.27</v>
          </cell>
          <cell r="R2211">
            <v>32.630000000000003</v>
          </cell>
          <cell r="S2211">
            <v>32.630000000000003</v>
          </cell>
          <cell r="T2211">
            <v>0</v>
          </cell>
        </row>
        <row r="2212">
          <cell r="B2212">
            <v>1120000</v>
          </cell>
          <cell r="C2212" t="str">
            <v>Fertige Erz</v>
          </cell>
          <cell r="D2212" t="str">
            <v>RHRD</v>
          </cell>
          <cell r="E2212" t="str">
            <v>56318163</v>
          </cell>
          <cell r="G2212" t="str">
            <v>PREVENTOL TM-CE 25</v>
          </cell>
          <cell r="H2212" t="str">
            <v>RB00000802</v>
          </cell>
          <cell r="I2212" t="str">
            <v>2280</v>
          </cell>
          <cell r="J2212">
            <v>50</v>
          </cell>
          <cell r="K2212" t="str">
            <v>KG</v>
          </cell>
          <cell r="L2212">
            <v>279.8</v>
          </cell>
          <cell r="M2212" t="str">
            <v>EUR</v>
          </cell>
          <cell r="N2212">
            <v>280.85000000000002</v>
          </cell>
          <cell r="P2212">
            <v>304.04000000000002</v>
          </cell>
          <cell r="Q2212">
            <v>280.85000000000002</v>
          </cell>
          <cell r="R2212">
            <v>-1.05</v>
          </cell>
          <cell r="S2212">
            <v>-24.24</v>
          </cell>
          <cell r="T2212">
            <v>23.19</v>
          </cell>
        </row>
        <row r="2213">
          <cell r="B2213">
            <v>1120000</v>
          </cell>
          <cell r="C2213" t="str">
            <v>Fertige Erz</v>
          </cell>
          <cell r="D2213" t="str">
            <v>RHJK</v>
          </cell>
          <cell r="E2213" t="str">
            <v>56261331</v>
          </cell>
          <cell r="G2213" t="str">
            <v>PREVENTOL A 6-AF</v>
          </cell>
          <cell r="H2213" t="str">
            <v>RB00000802</v>
          </cell>
          <cell r="I2213" t="str">
            <v>2280</v>
          </cell>
          <cell r="J2213">
            <v>37725</v>
          </cell>
          <cell r="K2213" t="str">
            <v>KG</v>
          </cell>
          <cell r="L2213">
            <v>111326.48</v>
          </cell>
          <cell r="M2213" t="str">
            <v>EUR</v>
          </cell>
          <cell r="N2213">
            <v>89046.09</v>
          </cell>
          <cell r="P2213">
            <v>110145.68</v>
          </cell>
          <cell r="Q2213">
            <v>89046.09</v>
          </cell>
          <cell r="R2213">
            <v>22280.39</v>
          </cell>
          <cell r="S2213">
            <v>1180.8</v>
          </cell>
          <cell r="T2213">
            <v>21099.59</v>
          </cell>
        </row>
        <row r="2214">
          <cell r="B2214">
            <v>1120000</v>
          </cell>
          <cell r="C2214" t="str">
            <v>Fertige Erz</v>
          </cell>
          <cell r="D2214" t="str">
            <v>RHKF</v>
          </cell>
          <cell r="E2214" t="str">
            <v>56261331</v>
          </cell>
          <cell r="G2214" t="str">
            <v>PREVENTOL A 6-AF</v>
          </cell>
          <cell r="H2214" t="str">
            <v>RB00000802</v>
          </cell>
          <cell r="I2214" t="str">
            <v>2280</v>
          </cell>
          <cell r="J2214">
            <v>10</v>
          </cell>
          <cell r="K2214" t="str">
            <v>KG</v>
          </cell>
          <cell r="L2214">
            <v>29.21</v>
          </cell>
          <cell r="M2214" t="str">
            <v>EUR</v>
          </cell>
          <cell r="N2214">
            <v>23.6</v>
          </cell>
          <cell r="P2214">
            <v>29.21</v>
          </cell>
          <cell r="Q2214">
            <v>23.6</v>
          </cell>
          <cell r="R2214">
            <v>5.61</v>
          </cell>
          <cell r="S2214">
            <v>0</v>
          </cell>
          <cell r="T2214">
            <v>5.61</v>
          </cell>
        </row>
        <row r="2215">
          <cell r="B2215">
            <v>1120000</v>
          </cell>
          <cell r="C2215" t="str">
            <v>Fertige Erz</v>
          </cell>
          <cell r="D2215" t="str">
            <v>RHKF</v>
          </cell>
          <cell r="E2215" t="str">
            <v>56254130</v>
          </cell>
          <cell r="G2215" t="str">
            <v>PREVENTOL TX-CE 12</v>
          </cell>
          <cell r="H2215" t="str">
            <v>RB00000802</v>
          </cell>
          <cell r="I2215" t="str">
            <v>2280</v>
          </cell>
          <cell r="J2215">
            <v>55</v>
          </cell>
          <cell r="K2215" t="str">
            <v>KG</v>
          </cell>
          <cell r="L2215">
            <v>338.45</v>
          </cell>
          <cell r="M2215" t="str">
            <v>EUR</v>
          </cell>
          <cell r="N2215">
            <v>322.26</v>
          </cell>
          <cell r="P2215">
            <v>380.14</v>
          </cell>
          <cell r="Q2215">
            <v>322.26</v>
          </cell>
          <cell r="R2215">
            <v>16.190000000000001</v>
          </cell>
          <cell r="S2215">
            <v>-41.69</v>
          </cell>
          <cell r="T2215">
            <v>57.88</v>
          </cell>
        </row>
        <row r="2216">
          <cell r="B2216">
            <v>1120000</v>
          </cell>
          <cell r="C2216" t="str">
            <v>Fertige Erz</v>
          </cell>
          <cell r="D2216" t="str">
            <v>RHRD</v>
          </cell>
          <cell r="E2216" t="str">
            <v>56220864</v>
          </cell>
          <cell r="G2216" t="str">
            <v>PREVENTOL TX-CE 12</v>
          </cell>
          <cell r="H2216" t="str">
            <v>RB00000802</v>
          </cell>
          <cell r="I2216" t="str">
            <v>2280</v>
          </cell>
          <cell r="J2216">
            <v>216</v>
          </cell>
          <cell r="K2216" t="str">
            <v>KG</v>
          </cell>
          <cell r="L2216">
            <v>1285.51</v>
          </cell>
          <cell r="M2216" t="str">
            <v>EUR</v>
          </cell>
          <cell r="N2216">
            <v>1449.4</v>
          </cell>
          <cell r="P2216">
            <v>1449.4</v>
          </cell>
          <cell r="Q2216">
            <v>1449.4</v>
          </cell>
          <cell r="R2216">
            <v>-163.89</v>
          </cell>
          <cell r="S2216">
            <v>-163.89</v>
          </cell>
          <cell r="T2216">
            <v>0</v>
          </cell>
        </row>
        <row r="2217">
          <cell r="B2217">
            <v>1120000</v>
          </cell>
          <cell r="C2217" t="str">
            <v>Fertige Erz</v>
          </cell>
          <cell r="D2217" t="str">
            <v>RHRD</v>
          </cell>
          <cell r="E2217" t="str">
            <v>56180730</v>
          </cell>
          <cell r="G2217" t="str">
            <v>PREVENTOL A 4 PLUS</v>
          </cell>
          <cell r="H2217" t="str">
            <v>RB00000802</v>
          </cell>
          <cell r="I2217" t="str">
            <v>2280</v>
          </cell>
          <cell r="J2217">
            <v>3182</v>
          </cell>
          <cell r="K2217" t="str">
            <v>KG</v>
          </cell>
          <cell r="L2217">
            <v>23605.03</v>
          </cell>
          <cell r="M2217" t="str">
            <v>EUR</v>
          </cell>
          <cell r="N2217">
            <v>23847.82</v>
          </cell>
          <cell r="P2217">
            <v>23847.82</v>
          </cell>
          <cell r="Q2217">
            <v>23847.82</v>
          </cell>
          <cell r="R2217">
            <v>-242.79</v>
          </cell>
          <cell r="S2217">
            <v>-242.79</v>
          </cell>
          <cell r="T2217">
            <v>0</v>
          </cell>
        </row>
        <row r="2218">
          <cell r="B2218">
            <v>1120000</v>
          </cell>
          <cell r="C2218" t="str">
            <v>Fertige Erz</v>
          </cell>
          <cell r="D2218" t="str">
            <v>RHRD</v>
          </cell>
          <cell r="E2218" t="str">
            <v>56180714</v>
          </cell>
          <cell r="G2218" t="str">
            <v>PREVENTOL A 5 PLUS</v>
          </cell>
          <cell r="H2218" t="str">
            <v>RB00000802</v>
          </cell>
          <cell r="I2218" t="str">
            <v>2280</v>
          </cell>
          <cell r="J2218">
            <v>10</v>
          </cell>
          <cell r="K2218" t="str">
            <v>KG</v>
          </cell>
          <cell r="L2218">
            <v>72.8</v>
          </cell>
          <cell r="M2218" t="str">
            <v>EUR</v>
          </cell>
          <cell r="N2218">
            <v>73.599999999999994</v>
          </cell>
          <cell r="P2218">
            <v>73.599999999999994</v>
          </cell>
          <cell r="Q2218">
            <v>73.599999999999994</v>
          </cell>
          <cell r="R2218">
            <v>-0.8</v>
          </cell>
          <cell r="S2218">
            <v>-0.8</v>
          </cell>
          <cell r="T2218">
            <v>0</v>
          </cell>
        </row>
        <row r="2219">
          <cell r="B2219">
            <v>1120000</v>
          </cell>
          <cell r="C2219" t="str">
            <v>Fertige Erz</v>
          </cell>
          <cell r="D2219" t="str">
            <v>RHRD</v>
          </cell>
          <cell r="E2219" t="str">
            <v>56154764</v>
          </cell>
          <cell r="G2219" t="str">
            <v>PREVENTOL MP 250</v>
          </cell>
          <cell r="H2219" t="str">
            <v>RB00000802</v>
          </cell>
          <cell r="I2219" t="str">
            <v>2280</v>
          </cell>
          <cell r="J2219">
            <v>6000</v>
          </cell>
          <cell r="K2219" t="str">
            <v>KG</v>
          </cell>
          <cell r="L2219">
            <v>42178.8</v>
          </cell>
          <cell r="M2219" t="str">
            <v>EUR</v>
          </cell>
          <cell r="N2219">
            <v>39666.6</v>
          </cell>
          <cell r="P2219">
            <v>44664</v>
          </cell>
          <cell r="Q2219">
            <v>39666.6</v>
          </cell>
          <cell r="R2219">
            <v>2512.1999999999998</v>
          </cell>
          <cell r="S2219">
            <v>-2485.1999999999998</v>
          </cell>
          <cell r="T2219">
            <v>4997.3999999999996</v>
          </cell>
        </row>
        <row r="2220">
          <cell r="B2220">
            <v>1120000</v>
          </cell>
          <cell r="C2220" t="str">
            <v>Fertige Erz</v>
          </cell>
          <cell r="D2220" t="str">
            <v>RHKF</v>
          </cell>
          <cell r="E2220" t="str">
            <v>56132000</v>
          </cell>
          <cell r="G2220" t="str">
            <v>PREVENTOL TX-CT 50</v>
          </cell>
          <cell r="H2220" t="str">
            <v>RB00000802</v>
          </cell>
          <cell r="I2220" t="str">
            <v>2280</v>
          </cell>
          <cell r="J2220">
            <v>2.5</v>
          </cell>
          <cell r="K2220" t="str">
            <v>KG</v>
          </cell>
          <cell r="L2220">
            <v>19.61</v>
          </cell>
          <cell r="M2220" t="str">
            <v>EUR</v>
          </cell>
          <cell r="N2220">
            <v>51.68</v>
          </cell>
          <cell r="P2220">
            <v>19.84</v>
          </cell>
          <cell r="Q2220">
            <v>19.84</v>
          </cell>
          <cell r="R2220">
            <v>-0.23</v>
          </cell>
          <cell r="S2220">
            <v>-0.23</v>
          </cell>
          <cell r="T2220">
            <v>0</v>
          </cell>
        </row>
        <row r="2221">
          <cell r="B2221">
            <v>1120000</v>
          </cell>
          <cell r="C2221" t="str">
            <v>Fertige Erz</v>
          </cell>
          <cell r="D2221" t="str">
            <v>RHRD</v>
          </cell>
          <cell r="E2221" t="str">
            <v>56097825</v>
          </cell>
          <cell r="G2221" t="str">
            <v>PREVENTOL TX-CT 50</v>
          </cell>
          <cell r="H2221" t="str">
            <v>RB00000802</v>
          </cell>
          <cell r="I2221" t="str">
            <v>2280</v>
          </cell>
          <cell r="J2221">
            <v>376</v>
          </cell>
          <cell r="K2221" t="str">
            <v>KG</v>
          </cell>
          <cell r="L2221">
            <v>2860.68</v>
          </cell>
          <cell r="M2221" t="str">
            <v>EUR</v>
          </cell>
          <cell r="N2221">
            <v>2896.52</v>
          </cell>
          <cell r="P2221">
            <v>2896.52</v>
          </cell>
          <cell r="Q2221">
            <v>2896.52</v>
          </cell>
          <cell r="R2221">
            <v>-35.840000000000003</v>
          </cell>
          <cell r="S2221">
            <v>-35.840000000000003</v>
          </cell>
          <cell r="T2221">
            <v>0</v>
          </cell>
        </row>
        <row r="2222">
          <cell r="B2222">
            <v>1120000</v>
          </cell>
          <cell r="C2222" t="str">
            <v>Fertige Erz</v>
          </cell>
          <cell r="D2222" t="str">
            <v>RHRD</v>
          </cell>
          <cell r="E2222" t="str">
            <v>56097809</v>
          </cell>
          <cell r="G2222" t="str">
            <v>PREVENTOL TM-CE 25</v>
          </cell>
          <cell r="H2222" t="str">
            <v>RB00000802</v>
          </cell>
          <cell r="I2222" t="str">
            <v>2280</v>
          </cell>
          <cell r="J2222">
            <v>450</v>
          </cell>
          <cell r="K2222" t="str">
            <v>KG</v>
          </cell>
          <cell r="L2222">
            <v>2413.84</v>
          </cell>
          <cell r="M2222" t="str">
            <v>EUR</v>
          </cell>
          <cell r="N2222">
            <v>2638.8</v>
          </cell>
          <cell r="P2222">
            <v>2638.8</v>
          </cell>
          <cell r="Q2222">
            <v>2638.8</v>
          </cell>
          <cell r="R2222">
            <v>-224.96</v>
          </cell>
          <cell r="S2222">
            <v>-224.96</v>
          </cell>
          <cell r="T2222">
            <v>0</v>
          </cell>
        </row>
        <row r="2223">
          <cell r="B2223">
            <v>1120000</v>
          </cell>
          <cell r="C2223" t="str">
            <v>Fertige Erz</v>
          </cell>
          <cell r="D2223" t="str">
            <v>RHRD</v>
          </cell>
          <cell r="E2223" t="str">
            <v>06529445</v>
          </cell>
          <cell r="G2223" t="str">
            <v>PREVENTOL MP 260</v>
          </cell>
          <cell r="H2223" t="str">
            <v>RB00000802</v>
          </cell>
          <cell r="I2223" t="str">
            <v>2280</v>
          </cell>
          <cell r="J2223">
            <v>268</v>
          </cell>
          <cell r="K2223" t="str">
            <v>KG</v>
          </cell>
          <cell r="L2223">
            <v>1709.73</v>
          </cell>
          <cell r="M2223" t="str">
            <v>EUR</v>
          </cell>
          <cell r="N2223">
            <v>1781.4</v>
          </cell>
          <cell r="P2223">
            <v>1781.4</v>
          </cell>
          <cell r="Q2223">
            <v>1781.4</v>
          </cell>
          <cell r="R2223">
            <v>-71.67</v>
          </cell>
          <cell r="S2223">
            <v>-71.67</v>
          </cell>
          <cell r="T2223">
            <v>0</v>
          </cell>
        </row>
        <row r="2224">
          <cell r="B2224">
            <v>1120000</v>
          </cell>
          <cell r="C2224" t="str">
            <v>Fertige Erz</v>
          </cell>
          <cell r="D2224" t="str">
            <v>RHRD</v>
          </cell>
          <cell r="E2224" t="str">
            <v>06529437</v>
          </cell>
          <cell r="G2224" t="str">
            <v>PREVENTOL MP 250</v>
          </cell>
          <cell r="H2224" t="str">
            <v>RB00000802</v>
          </cell>
          <cell r="I2224" t="str">
            <v>2280</v>
          </cell>
          <cell r="J2224">
            <v>397</v>
          </cell>
          <cell r="K2224" t="str">
            <v>KG</v>
          </cell>
          <cell r="L2224">
            <v>2743.75</v>
          </cell>
          <cell r="M2224" t="str">
            <v>EUR</v>
          </cell>
          <cell r="N2224">
            <v>2908.74</v>
          </cell>
          <cell r="P2224">
            <v>2908.74</v>
          </cell>
          <cell r="Q2224">
            <v>2908.74</v>
          </cell>
          <cell r="R2224">
            <v>-164.99</v>
          </cell>
          <cell r="S2224">
            <v>-164.99</v>
          </cell>
          <cell r="T2224">
            <v>0</v>
          </cell>
        </row>
        <row r="2225">
          <cell r="B2225">
            <v>1120000</v>
          </cell>
          <cell r="C2225" t="str">
            <v>Fertige Erz</v>
          </cell>
          <cell r="D2225" t="str">
            <v>RHRD</v>
          </cell>
          <cell r="E2225" t="str">
            <v>06372244</v>
          </cell>
          <cell r="G2225" t="str">
            <v>PREVENTOL A 9-D</v>
          </cell>
          <cell r="H2225" t="str">
            <v>RB00000802</v>
          </cell>
          <cell r="I2225" t="str">
            <v>2280</v>
          </cell>
          <cell r="J2225">
            <v>870</v>
          </cell>
          <cell r="K2225" t="str">
            <v>KG</v>
          </cell>
          <cell r="L2225">
            <v>6349.43</v>
          </cell>
          <cell r="M2225" t="str">
            <v>EUR</v>
          </cell>
          <cell r="N2225">
            <v>6431.82</v>
          </cell>
          <cell r="P2225">
            <v>6431.82</v>
          </cell>
          <cell r="Q2225">
            <v>6431.82</v>
          </cell>
          <cell r="R2225">
            <v>-82.39</v>
          </cell>
          <cell r="S2225">
            <v>-82.39</v>
          </cell>
          <cell r="T2225">
            <v>0</v>
          </cell>
        </row>
        <row r="2226">
          <cell r="B2226">
            <v>1120000</v>
          </cell>
          <cell r="C2226" t="str">
            <v>Fertige Erz</v>
          </cell>
          <cell r="D2226" t="str">
            <v>RHRD</v>
          </cell>
          <cell r="E2226" t="str">
            <v>06316565</v>
          </cell>
          <cell r="G2226" t="str">
            <v>PREVENTOL TP BCH 800</v>
          </cell>
          <cell r="H2226" t="str">
            <v>RB00000802</v>
          </cell>
          <cell r="I2226" t="str">
            <v>2280</v>
          </cell>
          <cell r="J2226">
            <v>30</v>
          </cell>
          <cell r="K2226" t="str">
            <v>KG</v>
          </cell>
          <cell r="L2226">
            <v>194.15</v>
          </cell>
          <cell r="M2226" t="str">
            <v>EUR</v>
          </cell>
          <cell r="N2226">
            <v>209.17</v>
          </cell>
          <cell r="P2226">
            <v>209.17</v>
          </cell>
          <cell r="Q2226">
            <v>209.17</v>
          </cell>
          <cell r="R2226">
            <v>-15.02</v>
          </cell>
          <cell r="S2226">
            <v>-15.02</v>
          </cell>
          <cell r="T2226">
            <v>0</v>
          </cell>
        </row>
        <row r="2227">
          <cell r="B2227">
            <v>1120000</v>
          </cell>
          <cell r="C2227" t="str">
            <v>Fertige Erz</v>
          </cell>
          <cell r="D2227" t="str">
            <v>RHRD</v>
          </cell>
          <cell r="E2227" t="str">
            <v>06192106</v>
          </cell>
          <cell r="G2227" t="str">
            <v>PREVENTOL A 5-F</v>
          </cell>
          <cell r="H2227" t="str">
            <v>RB00000802</v>
          </cell>
          <cell r="I2227" t="str">
            <v>2280</v>
          </cell>
          <cell r="J2227">
            <v>884</v>
          </cell>
          <cell r="K2227" t="str">
            <v>KG</v>
          </cell>
          <cell r="L2227">
            <v>6430.57</v>
          </cell>
          <cell r="M2227" t="str">
            <v>EUR</v>
          </cell>
          <cell r="N2227">
            <v>6517.47</v>
          </cell>
          <cell r="P2227">
            <v>6517.47</v>
          </cell>
          <cell r="Q2227">
            <v>6517.47</v>
          </cell>
          <cell r="R2227">
            <v>-86.9</v>
          </cell>
          <cell r="S2227">
            <v>-86.9</v>
          </cell>
          <cell r="T2227">
            <v>0</v>
          </cell>
        </row>
        <row r="2228">
          <cell r="B2228">
            <v>1120000</v>
          </cell>
          <cell r="C2228" t="str">
            <v>Fertige Erz</v>
          </cell>
          <cell r="D2228" t="str">
            <v>RHRD</v>
          </cell>
          <cell r="E2228" t="str">
            <v>05505143</v>
          </cell>
          <cell r="G2228" t="str">
            <v>PREVENTOL MP 200</v>
          </cell>
          <cell r="H2228" t="str">
            <v>RB00000802</v>
          </cell>
          <cell r="I2228" t="str">
            <v>2280</v>
          </cell>
          <cell r="J2228">
            <v>480</v>
          </cell>
          <cell r="K2228" t="str">
            <v>KG</v>
          </cell>
          <cell r="L2228">
            <v>2250.48</v>
          </cell>
          <cell r="M2228" t="str">
            <v>EUR</v>
          </cell>
          <cell r="N2228">
            <v>2438.02</v>
          </cell>
          <cell r="P2228">
            <v>2438.02</v>
          </cell>
          <cell r="Q2228">
            <v>2438.02</v>
          </cell>
          <cell r="R2228">
            <v>-187.54</v>
          </cell>
          <cell r="S2228">
            <v>-187.54</v>
          </cell>
          <cell r="T2228">
            <v>0</v>
          </cell>
        </row>
        <row r="2229">
          <cell r="B2229">
            <v>1120000</v>
          </cell>
          <cell r="C2229" t="str">
            <v>Fertige Erz</v>
          </cell>
          <cell r="D2229" t="str">
            <v>RHRD</v>
          </cell>
          <cell r="E2229" t="str">
            <v>05427959</v>
          </cell>
          <cell r="G2229" t="str">
            <v>PREVENTOL A 4-F</v>
          </cell>
          <cell r="H2229" t="str">
            <v>RB00000802</v>
          </cell>
          <cell r="I2229" t="str">
            <v>2280</v>
          </cell>
          <cell r="J2229">
            <v>638</v>
          </cell>
          <cell r="K2229" t="str">
            <v>KG</v>
          </cell>
          <cell r="L2229">
            <v>4762.55</v>
          </cell>
          <cell r="M2229" t="str">
            <v>EUR</v>
          </cell>
          <cell r="N2229">
            <v>4824.43</v>
          </cell>
          <cell r="P2229">
            <v>4824.43</v>
          </cell>
          <cell r="Q2229">
            <v>4824.43</v>
          </cell>
          <cell r="R2229">
            <v>-61.88</v>
          </cell>
          <cell r="S2229">
            <v>-61.88</v>
          </cell>
          <cell r="T2229">
            <v>0</v>
          </cell>
        </row>
        <row r="2230">
          <cell r="B2230">
            <v>1120000</v>
          </cell>
          <cell r="C2230" t="str">
            <v>Fertige Erz</v>
          </cell>
          <cell r="D2230" t="str">
            <v>RHRD</v>
          </cell>
          <cell r="E2230" t="str">
            <v>03964535</v>
          </cell>
          <cell r="G2230" t="str">
            <v>PREVENTOL MP 260</v>
          </cell>
          <cell r="H2230" t="str">
            <v>RB00000802</v>
          </cell>
          <cell r="I2230" t="str">
            <v>2280</v>
          </cell>
          <cell r="J2230">
            <v>13000</v>
          </cell>
          <cell r="K2230" t="str">
            <v>KG</v>
          </cell>
          <cell r="L2230">
            <v>84475.3</v>
          </cell>
          <cell r="M2230" t="str">
            <v>EUR</v>
          </cell>
          <cell r="N2230">
            <v>80329.600000000006</v>
          </cell>
          <cell r="P2230">
            <v>87934.6</v>
          </cell>
          <cell r="Q2230">
            <v>80329.600000000006</v>
          </cell>
          <cell r="R2230">
            <v>4145.7</v>
          </cell>
          <cell r="S2230">
            <v>-3459.3</v>
          </cell>
          <cell r="T2230">
            <v>7605</v>
          </cell>
        </row>
        <row r="2231">
          <cell r="B2231">
            <v>1120000</v>
          </cell>
          <cell r="C2231" t="str">
            <v>Fertige Erz</v>
          </cell>
          <cell r="D2231" t="str">
            <v>RHEM</v>
          </cell>
          <cell r="E2231" t="str">
            <v>03964527</v>
          </cell>
          <cell r="G2231" t="str">
            <v>PREVENTOL MP 260</v>
          </cell>
          <cell r="H2231" t="str">
            <v>RB00000802</v>
          </cell>
          <cell r="I2231" t="str">
            <v>2280</v>
          </cell>
          <cell r="J2231">
            <v>500</v>
          </cell>
          <cell r="K2231" t="str">
            <v>KG</v>
          </cell>
          <cell r="L2231">
            <v>3857.25</v>
          </cell>
          <cell r="M2231" t="str">
            <v>EUR</v>
          </cell>
          <cell r="N2231">
            <v>3105</v>
          </cell>
          <cell r="P2231">
            <v>3440.6</v>
          </cell>
          <cell r="Q2231">
            <v>3105</v>
          </cell>
          <cell r="R2231">
            <v>752.25</v>
          </cell>
          <cell r="S2231">
            <v>416.65</v>
          </cell>
          <cell r="T2231">
            <v>335.6</v>
          </cell>
        </row>
        <row r="2232">
          <cell r="B2232">
            <v>1120000</v>
          </cell>
          <cell r="C2232" t="str">
            <v>Fertige Erz</v>
          </cell>
          <cell r="D2232" t="str">
            <v>RHKF</v>
          </cell>
          <cell r="E2232" t="str">
            <v>03964527</v>
          </cell>
          <cell r="G2232" t="str">
            <v>PREVENTOL MP 260</v>
          </cell>
          <cell r="H2232" t="str">
            <v>RB00000802</v>
          </cell>
          <cell r="I2232" t="str">
            <v>2280</v>
          </cell>
          <cell r="J2232">
            <v>38</v>
          </cell>
          <cell r="K2232" t="str">
            <v>KG</v>
          </cell>
          <cell r="L2232">
            <v>251.37</v>
          </cell>
          <cell r="M2232" t="str">
            <v>EUR</v>
          </cell>
          <cell r="N2232">
            <v>235.98</v>
          </cell>
          <cell r="P2232">
            <v>261.49</v>
          </cell>
          <cell r="Q2232">
            <v>235.98</v>
          </cell>
          <cell r="R2232">
            <v>15.39</v>
          </cell>
          <cell r="S2232">
            <v>-10.119999999999999</v>
          </cell>
          <cell r="T2232">
            <v>25.51</v>
          </cell>
        </row>
        <row r="2233">
          <cell r="B2233">
            <v>1120000</v>
          </cell>
          <cell r="C2233" t="str">
            <v>Fertige Erz</v>
          </cell>
          <cell r="D2233" t="str">
            <v>RHRD</v>
          </cell>
          <cell r="E2233" t="str">
            <v>03964527</v>
          </cell>
          <cell r="G2233" t="str">
            <v>PREVENTOL MP 260</v>
          </cell>
          <cell r="H2233" t="str">
            <v>RB00000802</v>
          </cell>
          <cell r="I2233" t="str">
            <v>2280</v>
          </cell>
          <cell r="J2233">
            <v>400</v>
          </cell>
          <cell r="K2233" t="str">
            <v>KG</v>
          </cell>
          <cell r="L2233">
            <v>2645.92</v>
          </cell>
          <cell r="M2233" t="str">
            <v>EUR</v>
          </cell>
          <cell r="N2233">
            <v>2484</v>
          </cell>
          <cell r="P2233">
            <v>2752.48</v>
          </cell>
          <cell r="Q2233">
            <v>2484</v>
          </cell>
          <cell r="R2233">
            <v>161.91999999999999</v>
          </cell>
          <cell r="S2233">
            <v>-106.56</v>
          </cell>
          <cell r="T2233">
            <v>268.48</v>
          </cell>
        </row>
        <row r="2234">
          <cell r="B2234">
            <v>1120000</v>
          </cell>
          <cell r="C2234" t="str">
            <v>Fertige Erz</v>
          </cell>
          <cell r="D2234" t="str">
            <v>RHRD</v>
          </cell>
          <cell r="E2234" t="str">
            <v>03964519</v>
          </cell>
          <cell r="G2234" t="str">
            <v>PREVENTOL MP 250</v>
          </cell>
          <cell r="H2234" t="str">
            <v>RB00000802</v>
          </cell>
          <cell r="I2234" t="str">
            <v>2280</v>
          </cell>
          <cell r="J2234">
            <v>2200</v>
          </cell>
          <cell r="K2234" t="str">
            <v>KG</v>
          </cell>
          <cell r="L2234">
            <v>15722.3</v>
          </cell>
          <cell r="M2234" t="str">
            <v>EUR</v>
          </cell>
          <cell r="N2234">
            <v>16836.16</v>
          </cell>
          <cell r="P2234">
            <v>16634.2</v>
          </cell>
          <cell r="Q2234">
            <v>16634.2</v>
          </cell>
          <cell r="R2234">
            <v>-911.9</v>
          </cell>
          <cell r="S2234">
            <v>-911.9</v>
          </cell>
          <cell r="T2234">
            <v>0</v>
          </cell>
        </row>
        <row r="2235">
          <cell r="B2235">
            <v>1120000</v>
          </cell>
          <cell r="C2235" t="str">
            <v>Fertige Erz</v>
          </cell>
          <cell r="D2235" t="str">
            <v>RHJK</v>
          </cell>
          <cell r="E2235" t="str">
            <v>03940636</v>
          </cell>
          <cell r="G2235" t="str">
            <v>PREVENTOL HS 75 - S</v>
          </cell>
          <cell r="H2235" t="str">
            <v>RB00000802</v>
          </cell>
          <cell r="I2235" t="str">
            <v>2280</v>
          </cell>
          <cell r="J2235">
            <v>2644</v>
          </cell>
          <cell r="K2235" t="str">
            <v>KG</v>
          </cell>
          <cell r="L2235">
            <v>25263.42</v>
          </cell>
          <cell r="M2235" t="str">
            <v>EUR</v>
          </cell>
          <cell r="N2235">
            <v>21463.200000000001</v>
          </cell>
          <cell r="P2235">
            <v>25068.03</v>
          </cell>
          <cell r="Q2235">
            <v>21463.200000000001</v>
          </cell>
          <cell r="R2235">
            <v>3800.22</v>
          </cell>
          <cell r="S2235">
            <v>195.39</v>
          </cell>
          <cell r="T2235">
            <v>3604.83</v>
          </cell>
        </row>
        <row r="2236">
          <cell r="B2236">
            <v>1120000</v>
          </cell>
          <cell r="C2236" t="str">
            <v>Fertige Erz</v>
          </cell>
          <cell r="D2236" t="str">
            <v>RHEM</v>
          </cell>
          <cell r="E2236" t="str">
            <v>03940598</v>
          </cell>
          <cell r="G2236" t="str">
            <v>PREVENTOL HS 75 - S</v>
          </cell>
          <cell r="H2236" t="str">
            <v>RB00000802</v>
          </cell>
          <cell r="I2236" t="str">
            <v>2280</v>
          </cell>
          <cell r="J2236">
            <v>100</v>
          </cell>
          <cell r="K2236" t="str">
            <v>KG</v>
          </cell>
          <cell r="L2236">
            <v>873.3</v>
          </cell>
          <cell r="M2236" t="str">
            <v>EUR</v>
          </cell>
          <cell r="N2236">
            <v>1136.07</v>
          </cell>
          <cell r="P2236">
            <v>945.11</v>
          </cell>
          <cell r="Q2236">
            <v>945.11</v>
          </cell>
          <cell r="R2236">
            <v>-71.81</v>
          </cell>
          <cell r="S2236">
            <v>-71.81</v>
          </cell>
          <cell r="T2236">
            <v>0</v>
          </cell>
        </row>
        <row r="2237">
          <cell r="B2237">
            <v>1120000</v>
          </cell>
          <cell r="C2237" t="str">
            <v>Fertige Erz</v>
          </cell>
          <cell r="D2237" t="str">
            <v>RHJK</v>
          </cell>
          <cell r="E2237" t="str">
            <v>03940598</v>
          </cell>
          <cell r="G2237" t="str">
            <v>PREVENTOL HS 75 - S</v>
          </cell>
          <cell r="H2237" t="str">
            <v>RB00000802</v>
          </cell>
          <cell r="I2237" t="str">
            <v>2280</v>
          </cell>
          <cell r="J2237">
            <v>28</v>
          </cell>
          <cell r="K2237" t="str">
            <v>KG</v>
          </cell>
          <cell r="L2237">
            <v>266.7</v>
          </cell>
          <cell r="M2237" t="str">
            <v>EUR</v>
          </cell>
          <cell r="N2237">
            <v>318.10000000000002</v>
          </cell>
          <cell r="P2237">
            <v>264.63</v>
          </cell>
          <cell r="Q2237">
            <v>264.63</v>
          </cell>
          <cell r="R2237">
            <v>2.0699999999999998</v>
          </cell>
          <cell r="S2237">
            <v>2.0699999999999998</v>
          </cell>
          <cell r="T2237">
            <v>0</v>
          </cell>
        </row>
        <row r="2238">
          <cell r="B2238">
            <v>1120000</v>
          </cell>
          <cell r="C2238" t="str">
            <v>Fertige Erz</v>
          </cell>
          <cell r="D2238" t="str">
            <v>RHKF</v>
          </cell>
          <cell r="E2238" t="str">
            <v>03940598</v>
          </cell>
          <cell r="G2238" t="str">
            <v>PREVENTOL HS 75 - S</v>
          </cell>
          <cell r="H2238" t="str">
            <v>RB00000802</v>
          </cell>
          <cell r="I2238" t="str">
            <v>2280</v>
          </cell>
          <cell r="J2238">
            <v>20</v>
          </cell>
          <cell r="K2238" t="str">
            <v>KG</v>
          </cell>
          <cell r="L2238">
            <v>190.5</v>
          </cell>
          <cell r="M2238" t="str">
            <v>EUR</v>
          </cell>
          <cell r="N2238">
            <v>227.21</v>
          </cell>
          <cell r="P2238">
            <v>189.02</v>
          </cell>
          <cell r="Q2238">
            <v>189.02</v>
          </cell>
          <cell r="R2238">
            <v>1.48</v>
          </cell>
          <cell r="S2238">
            <v>1.48</v>
          </cell>
          <cell r="T2238">
            <v>0</v>
          </cell>
        </row>
        <row r="2239">
          <cell r="B2239">
            <v>1120000</v>
          </cell>
          <cell r="C2239" t="str">
            <v>Fertige Erz</v>
          </cell>
          <cell r="D2239" t="str">
            <v>RHRD</v>
          </cell>
          <cell r="E2239" t="str">
            <v>03802454</v>
          </cell>
          <cell r="G2239" t="str">
            <v>PREVENTOL A 9-D</v>
          </cell>
          <cell r="H2239" t="str">
            <v>RB00000802</v>
          </cell>
          <cell r="I2239" t="str">
            <v>2280</v>
          </cell>
          <cell r="J2239">
            <v>91000</v>
          </cell>
          <cell r="K2239" t="str">
            <v>KG</v>
          </cell>
          <cell r="L2239">
            <v>676193.7</v>
          </cell>
          <cell r="M2239" t="str">
            <v>EUR</v>
          </cell>
          <cell r="N2239">
            <v>922139.4</v>
          </cell>
          <cell r="P2239">
            <v>684620.3</v>
          </cell>
          <cell r="Q2239">
            <v>684620.3</v>
          </cell>
          <cell r="R2239">
            <v>-8426.6</v>
          </cell>
          <cell r="S2239">
            <v>-8426.6</v>
          </cell>
          <cell r="T2239">
            <v>0</v>
          </cell>
        </row>
        <row r="2240">
          <cell r="B2240">
            <v>1120000</v>
          </cell>
          <cell r="C2240" t="str">
            <v>Fertige Erz</v>
          </cell>
          <cell r="D2240" t="str">
            <v>RHKF</v>
          </cell>
          <cell r="E2240" t="str">
            <v>03802438</v>
          </cell>
          <cell r="G2240" t="str">
            <v>PREVENTOL A 9-D</v>
          </cell>
          <cell r="H2240" t="str">
            <v>RB00000802</v>
          </cell>
          <cell r="I2240" t="str">
            <v>2280</v>
          </cell>
          <cell r="J2240">
            <v>5</v>
          </cell>
          <cell r="K2240" t="str">
            <v>KG</v>
          </cell>
          <cell r="L2240">
            <v>38.729999999999997</v>
          </cell>
          <cell r="M2240" t="str">
            <v>EUR</v>
          </cell>
          <cell r="N2240">
            <v>49.96</v>
          </cell>
          <cell r="P2240">
            <v>39.229999999999997</v>
          </cell>
          <cell r="Q2240">
            <v>39.229999999999997</v>
          </cell>
          <cell r="R2240">
            <v>-0.5</v>
          </cell>
          <cell r="S2240">
            <v>-0.5</v>
          </cell>
          <cell r="T2240">
            <v>0</v>
          </cell>
        </row>
        <row r="2241">
          <cell r="B2241">
            <v>1120000</v>
          </cell>
          <cell r="C2241" t="str">
            <v>Fertige Erz</v>
          </cell>
          <cell r="D2241" t="str">
            <v>RHRD</v>
          </cell>
          <cell r="E2241" t="str">
            <v>03802438</v>
          </cell>
          <cell r="G2241" t="str">
            <v>PREVENTOL A 9-D</v>
          </cell>
          <cell r="H2241" t="str">
            <v>RB00000802</v>
          </cell>
          <cell r="I2241" t="str">
            <v>2280</v>
          </cell>
          <cell r="J2241">
            <v>6800</v>
          </cell>
          <cell r="K2241" t="str">
            <v>KG</v>
          </cell>
          <cell r="L2241">
            <v>52669.4</v>
          </cell>
          <cell r="M2241" t="str">
            <v>EUR</v>
          </cell>
          <cell r="N2241">
            <v>67949.679999999993</v>
          </cell>
          <cell r="P2241">
            <v>53348.72</v>
          </cell>
          <cell r="Q2241">
            <v>53348.72</v>
          </cell>
          <cell r="R2241">
            <v>-679.32</v>
          </cell>
          <cell r="S2241">
            <v>-679.32</v>
          </cell>
          <cell r="T2241">
            <v>0</v>
          </cell>
        </row>
        <row r="2242">
          <cell r="B2242">
            <v>1120000</v>
          </cell>
          <cell r="C2242" t="str">
            <v>Fertige Erz</v>
          </cell>
          <cell r="D2242" t="str">
            <v>RHEM</v>
          </cell>
          <cell r="E2242" t="str">
            <v>03795717</v>
          </cell>
          <cell r="G2242" t="str">
            <v>PREVENTOL TP BCH 800</v>
          </cell>
          <cell r="H2242" t="str">
            <v>RB00000802</v>
          </cell>
          <cell r="I2242" t="str">
            <v>2280</v>
          </cell>
          <cell r="J2242">
            <v>300</v>
          </cell>
          <cell r="K2242" t="str">
            <v>KG</v>
          </cell>
          <cell r="L2242">
            <v>2365.29</v>
          </cell>
          <cell r="M2242" t="str">
            <v>EUR</v>
          </cell>
          <cell r="N2242">
            <v>3197.43</v>
          </cell>
          <cell r="P2242">
            <v>2159.04</v>
          </cell>
          <cell r="Q2242">
            <v>2159.04</v>
          </cell>
          <cell r="R2242">
            <v>206.25</v>
          </cell>
          <cell r="S2242">
            <v>206.25</v>
          </cell>
          <cell r="T2242">
            <v>0</v>
          </cell>
        </row>
        <row r="2243">
          <cell r="B2243">
            <v>1120000</v>
          </cell>
          <cell r="C2243" t="str">
            <v>Fertige Erz</v>
          </cell>
          <cell r="D2243" t="str">
            <v>RHRD</v>
          </cell>
          <cell r="E2243" t="str">
            <v>03719417</v>
          </cell>
          <cell r="G2243" t="str">
            <v>PREVENTOL MP 200</v>
          </cell>
          <cell r="H2243" t="str">
            <v>RB00000802</v>
          </cell>
          <cell r="I2243" t="str">
            <v>2280</v>
          </cell>
          <cell r="J2243">
            <v>7000</v>
          </cell>
          <cell r="K2243" t="str">
            <v>KG</v>
          </cell>
          <cell r="L2243">
            <v>33649</v>
          </cell>
          <cell r="M2243" t="str">
            <v>EUR</v>
          </cell>
          <cell r="N2243">
            <v>30518.6</v>
          </cell>
          <cell r="P2243">
            <v>36374.1</v>
          </cell>
          <cell r="Q2243">
            <v>30518.6</v>
          </cell>
          <cell r="R2243">
            <v>3130.4</v>
          </cell>
          <cell r="S2243">
            <v>-2725.1</v>
          </cell>
          <cell r="T2243">
            <v>5855.5</v>
          </cell>
        </row>
        <row r="2244">
          <cell r="B2244">
            <v>1120000</v>
          </cell>
          <cell r="C2244" t="str">
            <v>Fertige Erz</v>
          </cell>
          <cell r="D2244" t="str">
            <v>RHRD</v>
          </cell>
          <cell r="E2244" t="str">
            <v>03570383</v>
          </cell>
          <cell r="G2244" t="str">
            <v>PREVENTOL A 5-F</v>
          </cell>
          <cell r="H2244" t="str">
            <v>RB00000802</v>
          </cell>
          <cell r="I2244" t="str">
            <v>2280</v>
          </cell>
          <cell r="J2244">
            <v>82025</v>
          </cell>
          <cell r="K2244" t="str">
            <v>KG</v>
          </cell>
          <cell r="L2244">
            <v>606607.68000000005</v>
          </cell>
          <cell r="M2244" t="str">
            <v>EUR</v>
          </cell>
          <cell r="N2244">
            <v>910050.97</v>
          </cell>
          <cell r="P2244">
            <v>614498.49</v>
          </cell>
          <cell r="Q2244">
            <v>614498.49</v>
          </cell>
          <cell r="R2244">
            <v>-7890.81</v>
          </cell>
          <cell r="S2244">
            <v>-7890.81</v>
          </cell>
          <cell r="T2244">
            <v>0</v>
          </cell>
        </row>
        <row r="2245">
          <cell r="B2245">
            <v>1120000</v>
          </cell>
          <cell r="C2245" t="str">
            <v>Fertige Erz</v>
          </cell>
          <cell r="D2245" t="str">
            <v>RHEM</v>
          </cell>
          <cell r="E2245" t="str">
            <v>03570316</v>
          </cell>
          <cell r="G2245" t="str">
            <v>PREVENTOL A 5-F</v>
          </cell>
          <cell r="H2245" t="str">
            <v>RB00000802</v>
          </cell>
          <cell r="I2245" t="str">
            <v>2280</v>
          </cell>
          <cell r="J2245">
            <v>900</v>
          </cell>
          <cell r="K2245" t="str">
            <v>KG</v>
          </cell>
          <cell r="L2245">
            <v>6737.85</v>
          </cell>
          <cell r="M2245" t="str">
            <v>EUR</v>
          </cell>
          <cell r="N2245">
            <v>10051.02</v>
          </cell>
          <cell r="P2245">
            <v>7042.68</v>
          </cell>
          <cell r="Q2245">
            <v>7042.68</v>
          </cell>
          <cell r="R2245">
            <v>-304.83</v>
          </cell>
          <cell r="S2245">
            <v>-304.83</v>
          </cell>
          <cell r="T2245">
            <v>0</v>
          </cell>
        </row>
        <row r="2246">
          <cell r="B2246">
            <v>1120000</v>
          </cell>
          <cell r="C2246" t="str">
            <v>Fertige Erz</v>
          </cell>
          <cell r="D2246" t="str">
            <v>RHKF</v>
          </cell>
          <cell r="E2246" t="str">
            <v>03570316</v>
          </cell>
          <cell r="G2246" t="str">
            <v>PREVENTOL A 5-F</v>
          </cell>
          <cell r="H2246" t="str">
            <v>RB00000802</v>
          </cell>
          <cell r="I2246" t="str">
            <v>2280</v>
          </cell>
          <cell r="J2246">
            <v>184</v>
          </cell>
          <cell r="K2246" t="str">
            <v>KG</v>
          </cell>
          <cell r="L2246">
            <v>1420.82</v>
          </cell>
          <cell r="M2246" t="str">
            <v>EUR</v>
          </cell>
          <cell r="N2246">
            <v>2054.88</v>
          </cell>
          <cell r="P2246">
            <v>1439.84</v>
          </cell>
          <cell r="Q2246">
            <v>1439.84</v>
          </cell>
          <cell r="R2246">
            <v>-19.02</v>
          </cell>
          <cell r="S2246">
            <v>-19.02</v>
          </cell>
          <cell r="T2246">
            <v>0</v>
          </cell>
        </row>
        <row r="2247">
          <cell r="B2247">
            <v>1120000</v>
          </cell>
          <cell r="C2247" t="str">
            <v>Fertige Erz</v>
          </cell>
          <cell r="D2247" t="str">
            <v>RHRD</v>
          </cell>
          <cell r="E2247" t="str">
            <v>03570316</v>
          </cell>
          <cell r="G2247" t="str">
            <v>PREVENTOL A 5-F</v>
          </cell>
          <cell r="H2247" t="str">
            <v>RB00000802</v>
          </cell>
          <cell r="I2247" t="str">
            <v>2280</v>
          </cell>
          <cell r="J2247">
            <v>9686</v>
          </cell>
          <cell r="K2247" t="str">
            <v>KG</v>
          </cell>
          <cell r="L2247">
            <v>74792.39</v>
          </cell>
          <cell r="M2247" t="str">
            <v>EUR</v>
          </cell>
          <cell r="N2247">
            <v>108171.31</v>
          </cell>
          <cell r="P2247">
            <v>75794.89</v>
          </cell>
          <cell r="Q2247">
            <v>75794.89</v>
          </cell>
          <cell r="R2247">
            <v>-1002.5</v>
          </cell>
          <cell r="S2247">
            <v>-1002.5</v>
          </cell>
          <cell r="T2247">
            <v>0</v>
          </cell>
        </row>
        <row r="2248">
          <cell r="B2248">
            <v>1120000</v>
          </cell>
          <cell r="C2248" t="str">
            <v>Fertige Erz</v>
          </cell>
          <cell r="D2248" t="str">
            <v>RHRD</v>
          </cell>
          <cell r="E2248" t="str">
            <v>03116305</v>
          </cell>
          <cell r="G2248" t="str">
            <v>VORPR.PREVENTOL OF P</v>
          </cell>
          <cell r="H2248" t="str">
            <v>RB00000802</v>
          </cell>
          <cell r="I2248" t="str">
            <v>2280</v>
          </cell>
          <cell r="J2248">
            <v>2182</v>
          </cell>
          <cell r="K2248" t="str">
            <v>KG</v>
          </cell>
          <cell r="L2248">
            <v>3076.18</v>
          </cell>
          <cell r="M2248" t="str">
            <v>EUR</v>
          </cell>
          <cell r="N2248">
            <v>3076.18</v>
          </cell>
          <cell r="P2248">
            <v>3076.18</v>
          </cell>
          <cell r="Q2248">
            <v>3076.18</v>
          </cell>
          <cell r="R2248">
            <v>0</v>
          </cell>
          <cell r="S2248">
            <v>0</v>
          </cell>
          <cell r="T2248">
            <v>0</v>
          </cell>
        </row>
        <row r="2249">
          <cell r="B2249">
            <v>1120000</v>
          </cell>
          <cell r="C2249" t="str">
            <v>Fertige Erz</v>
          </cell>
          <cell r="D2249" t="str">
            <v>RHJK</v>
          </cell>
          <cell r="E2249" t="str">
            <v>02329925</v>
          </cell>
          <cell r="G2249" t="str">
            <v>PREVENTOL A 8-F</v>
          </cell>
          <cell r="H2249" t="str">
            <v>RB00000802</v>
          </cell>
          <cell r="I2249" t="str">
            <v>2280</v>
          </cell>
          <cell r="J2249">
            <v>3856</v>
          </cell>
          <cell r="K2249" t="str">
            <v>KG</v>
          </cell>
          <cell r="L2249">
            <v>66925.89</v>
          </cell>
          <cell r="M2249" t="str">
            <v>EUR</v>
          </cell>
          <cell r="N2249">
            <v>83198.210000000006</v>
          </cell>
          <cell r="P2249">
            <v>64523.99</v>
          </cell>
          <cell r="Q2249">
            <v>64523.99</v>
          </cell>
          <cell r="R2249">
            <v>2401.9</v>
          </cell>
          <cell r="S2249">
            <v>2401.9</v>
          </cell>
          <cell r="T2249">
            <v>0</v>
          </cell>
        </row>
        <row r="2250">
          <cell r="B2250">
            <v>1120000</v>
          </cell>
          <cell r="C2250" t="str">
            <v>Fertige Erz</v>
          </cell>
          <cell r="D2250" t="str">
            <v>RHJK</v>
          </cell>
          <cell r="E2250" t="str">
            <v>02329909</v>
          </cell>
          <cell r="G2250" t="str">
            <v>PREVENTOL A 8-F</v>
          </cell>
          <cell r="H2250" t="str">
            <v>RB00000802</v>
          </cell>
          <cell r="I2250" t="str">
            <v>2280</v>
          </cell>
          <cell r="J2250">
            <v>2147</v>
          </cell>
          <cell r="K2250" t="str">
            <v>KG</v>
          </cell>
          <cell r="L2250">
            <v>37693.379999999997</v>
          </cell>
          <cell r="M2250" t="str">
            <v>EUR</v>
          </cell>
          <cell r="N2250">
            <v>47478.33</v>
          </cell>
          <cell r="P2250">
            <v>37429.51</v>
          </cell>
          <cell r="Q2250">
            <v>37429.51</v>
          </cell>
          <cell r="R2250">
            <v>263.87</v>
          </cell>
          <cell r="S2250">
            <v>263.87</v>
          </cell>
          <cell r="T2250">
            <v>0</v>
          </cell>
        </row>
        <row r="2251">
          <cell r="B2251">
            <v>1120000</v>
          </cell>
          <cell r="C2251" t="str">
            <v>Fertige Erz</v>
          </cell>
          <cell r="D2251" t="str">
            <v>RHKF</v>
          </cell>
          <cell r="E2251" t="str">
            <v>02329909</v>
          </cell>
          <cell r="G2251" t="str">
            <v>PREVENTOL A 8-F</v>
          </cell>
          <cell r="H2251" t="str">
            <v>RB00000802</v>
          </cell>
          <cell r="I2251" t="str">
            <v>2280</v>
          </cell>
          <cell r="J2251">
            <v>87</v>
          </cell>
          <cell r="K2251" t="str">
            <v>KG</v>
          </cell>
          <cell r="L2251">
            <v>1527.41</v>
          </cell>
          <cell r="M2251" t="str">
            <v>EUR</v>
          </cell>
          <cell r="N2251">
            <v>1923.9</v>
          </cell>
          <cell r="P2251">
            <v>1516.71</v>
          </cell>
          <cell r="Q2251">
            <v>1516.71</v>
          </cell>
          <cell r="R2251">
            <v>10.7</v>
          </cell>
          <cell r="S2251">
            <v>10.7</v>
          </cell>
          <cell r="T2251">
            <v>0</v>
          </cell>
        </row>
        <row r="2252">
          <cell r="B2252">
            <v>1120000</v>
          </cell>
          <cell r="C2252" t="str">
            <v>Fertige Erz</v>
          </cell>
          <cell r="D2252" t="str">
            <v>RHRD</v>
          </cell>
          <cell r="E2252" t="str">
            <v>02263126</v>
          </cell>
          <cell r="G2252" t="str">
            <v>PREVENTOL A 4-F</v>
          </cell>
          <cell r="H2252" t="str">
            <v>RB00000802</v>
          </cell>
          <cell r="I2252" t="str">
            <v>2280</v>
          </cell>
          <cell r="J2252">
            <v>54685</v>
          </cell>
          <cell r="K2252" t="str">
            <v>KG</v>
          </cell>
          <cell r="L2252">
            <v>414824.01</v>
          </cell>
          <cell r="M2252" t="str">
            <v>EUR</v>
          </cell>
          <cell r="N2252">
            <v>576904.88</v>
          </cell>
          <cell r="P2252">
            <v>420019.08</v>
          </cell>
          <cell r="Q2252">
            <v>420019.08</v>
          </cell>
          <cell r="R2252">
            <v>-5195.07</v>
          </cell>
          <cell r="S2252">
            <v>-5195.07</v>
          </cell>
          <cell r="T2252">
            <v>0</v>
          </cell>
        </row>
        <row r="2253">
          <cell r="B2253">
            <v>1120000</v>
          </cell>
          <cell r="C2253" t="str">
            <v>Fertige Erz</v>
          </cell>
          <cell r="D2253" t="str">
            <v>RHRD</v>
          </cell>
          <cell r="E2253" t="str">
            <v>02262790</v>
          </cell>
          <cell r="G2253" t="str">
            <v>PREVENTOL A 4-F</v>
          </cell>
          <cell r="H2253" t="str">
            <v>RB00000802</v>
          </cell>
          <cell r="I2253" t="str">
            <v>2280</v>
          </cell>
          <cell r="J2253">
            <v>28693</v>
          </cell>
          <cell r="K2253" t="str">
            <v>KG</v>
          </cell>
          <cell r="L2253">
            <v>227019.02</v>
          </cell>
          <cell r="M2253" t="str">
            <v>EUR</v>
          </cell>
          <cell r="N2253">
            <v>334554.64</v>
          </cell>
          <cell r="P2253">
            <v>229954.31</v>
          </cell>
          <cell r="Q2253">
            <v>229954.31</v>
          </cell>
          <cell r="R2253">
            <v>-2935.29</v>
          </cell>
          <cell r="S2253">
            <v>-2935.29</v>
          </cell>
          <cell r="T2253">
            <v>0</v>
          </cell>
        </row>
        <row r="2254">
          <cell r="B2254">
            <v>1120000</v>
          </cell>
          <cell r="C2254" t="str">
            <v>Fertige Erz</v>
          </cell>
          <cell r="D2254" t="str">
            <v>RHRD</v>
          </cell>
          <cell r="E2254" t="str">
            <v>01011425</v>
          </cell>
          <cell r="G2254" t="str">
            <v>PREVENTOL A 4-D</v>
          </cell>
          <cell r="H2254" t="str">
            <v>RB00000802</v>
          </cell>
          <cell r="I2254" t="str">
            <v>2280</v>
          </cell>
          <cell r="J2254">
            <v>7845</v>
          </cell>
          <cell r="K2254" t="str">
            <v>KG</v>
          </cell>
          <cell r="L2254">
            <v>58193.43</v>
          </cell>
          <cell r="M2254" t="str">
            <v>EUR</v>
          </cell>
          <cell r="N2254">
            <v>85383.41</v>
          </cell>
          <cell r="P2254">
            <v>58712.76</v>
          </cell>
          <cell r="Q2254">
            <v>58712.76</v>
          </cell>
          <cell r="R2254">
            <v>-519.33000000000004</v>
          </cell>
          <cell r="S2254">
            <v>-519.33000000000004</v>
          </cell>
          <cell r="T2254">
            <v>0</v>
          </cell>
        </row>
        <row r="2255">
          <cell r="B2255">
            <v>1120000</v>
          </cell>
          <cell r="C2255" t="str">
            <v>Fertige Erz</v>
          </cell>
          <cell r="D2255" t="str">
            <v>RHEM</v>
          </cell>
          <cell r="E2255" t="str">
            <v>01011417</v>
          </cell>
          <cell r="G2255" t="str">
            <v>PREVENTOL A 4-D</v>
          </cell>
          <cell r="H2255" t="str">
            <v>RB00000802</v>
          </cell>
          <cell r="I2255" t="str">
            <v>2280</v>
          </cell>
          <cell r="J2255">
            <v>500</v>
          </cell>
          <cell r="K2255" t="str">
            <v>KG</v>
          </cell>
          <cell r="L2255">
            <v>3895.55</v>
          </cell>
          <cell r="M2255" t="str">
            <v>EUR</v>
          </cell>
          <cell r="N2255">
            <v>5283.6</v>
          </cell>
          <cell r="P2255">
            <v>3888.55</v>
          </cell>
          <cell r="Q2255">
            <v>3888.55</v>
          </cell>
          <cell r="R2255">
            <v>7</v>
          </cell>
          <cell r="S2255">
            <v>7</v>
          </cell>
          <cell r="T2255">
            <v>0</v>
          </cell>
        </row>
        <row r="2256">
          <cell r="B2256">
            <v>1120000</v>
          </cell>
          <cell r="C2256" t="str">
            <v>Fertige Erz</v>
          </cell>
          <cell r="D2256" t="str">
            <v>RHKF</v>
          </cell>
          <cell r="E2256" t="str">
            <v>01011417</v>
          </cell>
          <cell r="G2256" t="str">
            <v>PREVENTOL A 4-D</v>
          </cell>
          <cell r="H2256" t="str">
            <v>RB00000802</v>
          </cell>
          <cell r="I2256" t="str">
            <v>2280</v>
          </cell>
          <cell r="J2256">
            <v>50</v>
          </cell>
          <cell r="K2256" t="str">
            <v>KG</v>
          </cell>
          <cell r="L2256">
            <v>385.03</v>
          </cell>
          <cell r="M2256" t="str">
            <v>EUR</v>
          </cell>
          <cell r="N2256">
            <v>528.36</v>
          </cell>
          <cell r="P2256">
            <v>388.86</v>
          </cell>
          <cell r="Q2256">
            <v>388.86</v>
          </cell>
          <cell r="R2256">
            <v>-3.83</v>
          </cell>
          <cell r="S2256">
            <v>-3.83</v>
          </cell>
          <cell r="T2256">
            <v>0</v>
          </cell>
        </row>
        <row r="2257">
          <cell r="B2257">
            <v>1120000</v>
          </cell>
          <cell r="C2257" t="str">
            <v>Fertige Erz</v>
          </cell>
          <cell r="D2257" t="str">
            <v>RHRD</v>
          </cell>
          <cell r="E2257" t="str">
            <v>01011417</v>
          </cell>
          <cell r="G2257" t="str">
            <v>PREVENTOL A 4-D</v>
          </cell>
          <cell r="H2257" t="str">
            <v>RB00000802</v>
          </cell>
          <cell r="I2257" t="str">
            <v>2280</v>
          </cell>
          <cell r="J2257">
            <v>2450</v>
          </cell>
          <cell r="K2257" t="str">
            <v>KG</v>
          </cell>
          <cell r="L2257">
            <v>18865.98</v>
          </cell>
          <cell r="M2257" t="str">
            <v>EUR</v>
          </cell>
          <cell r="N2257">
            <v>25889.64</v>
          </cell>
          <cell r="P2257">
            <v>19053.900000000001</v>
          </cell>
          <cell r="Q2257">
            <v>19053.900000000001</v>
          </cell>
          <cell r="R2257">
            <v>-187.92</v>
          </cell>
          <cell r="S2257">
            <v>-187.92</v>
          </cell>
          <cell r="T2257">
            <v>0</v>
          </cell>
        </row>
        <row r="2258">
          <cell r="B2258">
            <v>1120000</v>
          </cell>
          <cell r="C2258" t="str">
            <v>Fertige Erz</v>
          </cell>
          <cell r="D2258" t="str">
            <v>RHRD</v>
          </cell>
          <cell r="E2258" t="str">
            <v>56588330</v>
          </cell>
          <cell r="G2258" t="str">
            <v>PREVENTOL BM 10   10</v>
          </cell>
          <cell r="H2258" t="str">
            <v>RB00000803</v>
          </cell>
          <cell r="I2258" t="str">
            <v>2280</v>
          </cell>
          <cell r="J2258">
            <v>7000</v>
          </cell>
          <cell r="K2258" t="str">
            <v>KG</v>
          </cell>
          <cell r="L2258">
            <v>14812</v>
          </cell>
          <cell r="M2258" t="str">
            <v>EUR</v>
          </cell>
          <cell r="N2258">
            <v>14812</v>
          </cell>
          <cell r="O2258" t="str">
            <v>x</v>
          </cell>
          <cell r="P2258">
            <v>14812</v>
          </cell>
          <cell r="Q2258">
            <v>14812</v>
          </cell>
          <cell r="R2258">
            <v>0</v>
          </cell>
          <cell r="S2258">
            <v>0</v>
          </cell>
          <cell r="T2258">
            <v>0</v>
          </cell>
        </row>
        <row r="2259">
          <cell r="B2259">
            <v>1120000</v>
          </cell>
          <cell r="C2259" t="str">
            <v>Fertige Erz</v>
          </cell>
          <cell r="D2259" t="str">
            <v>RHRD</v>
          </cell>
          <cell r="E2259" t="str">
            <v>56588306</v>
          </cell>
          <cell r="G2259" t="str">
            <v>PREVENTOL BM 10   20</v>
          </cell>
          <cell r="H2259" t="str">
            <v>RB00000803</v>
          </cell>
          <cell r="I2259" t="str">
            <v>2280</v>
          </cell>
          <cell r="J2259">
            <v>2400</v>
          </cell>
          <cell r="K2259" t="str">
            <v>KG</v>
          </cell>
          <cell r="L2259">
            <v>5171.28</v>
          </cell>
          <cell r="M2259" t="str">
            <v>EUR</v>
          </cell>
          <cell r="N2259">
            <v>5171.28</v>
          </cell>
          <cell r="O2259" t="str">
            <v>x</v>
          </cell>
          <cell r="P2259">
            <v>5171.28</v>
          </cell>
          <cell r="Q2259">
            <v>5171.28</v>
          </cell>
          <cell r="R2259">
            <v>0</v>
          </cell>
          <cell r="S2259">
            <v>0</v>
          </cell>
          <cell r="T2259">
            <v>0</v>
          </cell>
        </row>
        <row r="2260">
          <cell r="B2260">
            <v>1120000</v>
          </cell>
          <cell r="C2260" t="str">
            <v>Fertige Erz</v>
          </cell>
          <cell r="D2260" t="str">
            <v>RHRD</v>
          </cell>
          <cell r="E2260" t="str">
            <v>56588292</v>
          </cell>
          <cell r="G2260" t="str">
            <v>PREVENTOL BM 10   25</v>
          </cell>
          <cell r="H2260" t="str">
            <v>RB00000803</v>
          </cell>
          <cell r="I2260" t="str">
            <v>2280</v>
          </cell>
          <cell r="J2260">
            <v>1975</v>
          </cell>
          <cell r="K2260" t="str">
            <v>KG</v>
          </cell>
          <cell r="L2260">
            <v>4392.99</v>
          </cell>
          <cell r="M2260" t="str">
            <v>EUR</v>
          </cell>
          <cell r="N2260">
            <v>4392.99</v>
          </cell>
          <cell r="O2260" t="str">
            <v>x</v>
          </cell>
          <cell r="P2260">
            <v>4392.99</v>
          </cell>
          <cell r="Q2260">
            <v>4392.99</v>
          </cell>
          <cell r="R2260">
            <v>0</v>
          </cell>
          <cell r="S2260">
            <v>0</v>
          </cell>
          <cell r="T2260">
            <v>0</v>
          </cell>
        </row>
        <row r="2261">
          <cell r="B2261">
            <v>1120000</v>
          </cell>
          <cell r="C2261" t="str">
            <v>Fertige Erz</v>
          </cell>
          <cell r="D2261" t="str">
            <v>RHRD</v>
          </cell>
          <cell r="E2261" t="str">
            <v>56584165</v>
          </cell>
          <cell r="G2261" t="str">
            <v>PREVENTOL BM 10</v>
          </cell>
          <cell r="H2261" t="str">
            <v>RB00000803</v>
          </cell>
          <cell r="I2261" t="str">
            <v>2280</v>
          </cell>
          <cell r="J2261">
            <v>675</v>
          </cell>
          <cell r="K2261" t="str">
            <v>KG</v>
          </cell>
          <cell r="L2261">
            <v>1348.31</v>
          </cell>
          <cell r="M2261" t="str">
            <v>EUR</v>
          </cell>
          <cell r="N2261">
            <v>1348.31</v>
          </cell>
          <cell r="O2261" t="str">
            <v>x</v>
          </cell>
          <cell r="P2261">
            <v>1348.31</v>
          </cell>
          <cell r="Q2261">
            <v>1348.31</v>
          </cell>
          <cell r="R2261">
            <v>0</v>
          </cell>
          <cell r="S2261">
            <v>0</v>
          </cell>
          <cell r="T2261">
            <v>0</v>
          </cell>
        </row>
        <row r="2262">
          <cell r="B2262">
            <v>1120000</v>
          </cell>
          <cell r="C2262" t="str">
            <v>Fertige Erz</v>
          </cell>
          <cell r="D2262" t="str">
            <v>RHRD</v>
          </cell>
          <cell r="E2262" t="str">
            <v>56560886</v>
          </cell>
          <cell r="G2262" t="str">
            <v>PREVENTOL BM 5   200</v>
          </cell>
          <cell r="H2262" t="str">
            <v>RB00000803</v>
          </cell>
          <cell r="I2262" t="str">
            <v>2280</v>
          </cell>
          <cell r="J2262">
            <v>800</v>
          </cell>
          <cell r="K2262" t="str">
            <v>KG</v>
          </cell>
          <cell r="L2262">
            <v>986.88</v>
          </cell>
          <cell r="M2262" t="str">
            <v>EUR</v>
          </cell>
          <cell r="N2262">
            <v>1850.48</v>
          </cell>
          <cell r="P2262">
            <v>1017.2</v>
          </cell>
          <cell r="Q2262">
            <v>1017.2</v>
          </cell>
          <cell r="R2262">
            <v>-30.32</v>
          </cell>
          <cell r="S2262">
            <v>-30.32</v>
          </cell>
          <cell r="T2262">
            <v>0</v>
          </cell>
        </row>
        <row r="2263">
          <cell r="B2263">
            <v>1120000</v>
          </cell>
          <cell r="C2263" t="str">
            <v>Fertige Erz</v>
          </cell>
          <cell r="D2263" t="str">
            <v>RHEM</v>
          </cell>
          <cell r="E2263" t="str">
            <v>56560525</v>
          </cell>
          <cell r="G2263" t="str">
            <v>PREVENTOL BM 5   100</v>
          </cell>
          <cell r="H2263" t="str">
            <v>RB00000803</v>
          </cell>
          <cell r="I2263" t="str">
            <v>2280</v>
          </cell>
          <cell r="J2263">
            <v>2000</v>
          </cell>
          <cell r="K2263" t="str">
            <v>KG</v>
          </cell>
          <cell r="L2263">
            <v>2395</v>
          </cell>
          <cell r="M2263" t="str">
            <v>EUR</v>
          </cell>
          <cell r="N2263">
            <v>3916.2</v>
          </cell>
          <cell r="P2263">
            <v>2473.4</v>
          </cell>
          <cell r="Q2263">
            <v>2473.4</v>
          </cell>
          <cell r="R2263">
            <v>-78.400000000000006</v>
          </cell>
          <cell r="S2263">
            <v>-78.400000000000006</v>
          </cell>
          <cell r="T2263">
            <v>0</v>
          </cell>
        </row>
        <row r="2264">
          <cell r="B2264">
            <v>1120000</v>
          </cell>
          <cell r="C2264" t="str">
            <v>Fertige Erz</v>
          </cell>
          <cell r="D2264" t="str">
            <v>RHRD</v>
          </cell>
          <cell r="E2264" t="str">
            <v>56560525</v>
          </cell>
          <cell r="G2264" t="str">
            <v>PREVENTOL BM 5   100</v>
          </cell>
          <cell r="H2264" t="str">
            <v>RB00000803</v>
          </cell>
          <cell r="I2264" t="str">
            <v>2280</v>
          </cell>
          <cell r="J2264">
            <v>9000</v>
          </cell>
          <cell r="K2264" t="str">
            <v>KG</v>
          </cell>
          <cell r="L2264">
            <v>10776.6</v>
          </cell>
          <cell r="M2264" t="str">
            <v>EUR</v>
          </cell>
          <cell r="N2264">
            <v>17622.900000000001</v>
          </cell>
          <cell r="P2264">
            <v>11128.5</v>
          </cell>
          <cell r="Q2264">
            <v>11128.5</v>
          </cell>
          <cell r="R2264">
            <v>-351.9</v>
          </cell>
          <cell r="S2264">
            <v>-351.9</v>
          </cell>
          <cell r="T2264">
            <v>0</v>
          </cell>
        </row>
        <row r="2265">
          <cell r="B2265">
            <v>1120000</v>
          </cell>
          <cell r="C2265" t="str">
            <v>Fertige Erz</v>
          </cell>
          <cell r="D2265" t="str">
            <v>RHEM</v>
          </cell>
          <cell r="E2265" t="str">
            <v>56560517</v>
          </cell>
          <cell r="G2265" t="str">
            <v>PREVENTOL BM 5   50K</v>
          </cell>
          <cell r="H2265" t="str">
            <v>RB00000803</v>
          </cell>
          <cell r="I2265" t="str">
            <v>2280</v>
          </cell>
          <cell r="J2265">
            <v>450</v>
          </cell>
          <cell r="K2265" t="str">
            <v>KG</v>
          </cell>
          <cell r="L2265">
            <v>592.52</v>
          </cell>
          <cell r="M2265" t="str">
            <v>EUR</v>
          </cell>
          <cell r="N2265">
            <v>609.16</v>
          </cell>
          <cell r="P2265">
            <v>609.16</v>
          </cell>
          <cell r="Q2265">
            <v>609.16</v>
          </cell>
          <cell r="R2265">
            <v>-16.64</v>
          </cell>
          <cell r="S2265">
            <v>-16.64</v>
          </cell>
          <cell r="T2265">
            <v>0</v>
          </cell>
        </row>
        <row r="2266">
          <cell r="B2266">
            <v>1120000</v>
          </cell>
          <cell r="C2266" t="str">
            <v>Fertige Erz</v>
          </cell>
          <cell r="D2266" t="str">
            <v>RHKF</v>
          </cell>
          <cell r="E2266" t="str">
            <v>56560517</v>
          </cell>
          <cell r="G2266" t="str">
            <v>PREVENTOL BM 5   50K</v>
          </cell>
          <cell r="H2266" t="str">
            <v>RB00000803</v>
          </cell>
          <cell r="I2266" t="str">
            <v>2280</v>
          </cell>
          <cell r="J2266">
            <v>45</v>
          </cell>
          <cell r="K2266" t="str">
            <v>KG</v>
          </cell>
          <cell r="L2266">
            <v>59.26</v>
          </cell>
          <cell r="M2266" t="str">
            <v>EUR</v>
          </cell>
          <cell r="N2266">
            <v>60.92</v>
          </cell>
          <cell r="P2266">
            <v>60.92</v>
          </cell>
          <cell r="Q2266">
            <v>60.92</v>
          </cell>
          <cell r="R2266">
            <v>-1.66</v>
          </cell>
          <cell r="S2266">
            <v>-1.66</v>
          </cell>
          <cell r="T2266">
            <v>0</v>
          </cell>
        </row>
        <row r="2267">
          <cell r="B2267">
            <v>1120000</v>
          </cell>
          <cell r="C2267" t="str">
            <v>Fertige Erz</v>
          </cell>
          <cell r="D2267" t="str">
            <v>RHRD</v>
          </cell>
          <cell r="E2267" t="str">
            <v>56560517</v>
          </cell>
          <cell r="G2267" t="str">
            <v>PREVENTOL BM 5   50K</v>
          </cell>
          <cell r="H2267" t="str">
            <v>RB00000803</v>
          </cell>
          <cell r="I2267" t="str">
            <v>2280</v>
          </cell>
          <cell r="J2267">
            <v>350</v>
          </cell>
          <cell r="K2267" t="str">
            <v>KG</v>
          </cell>
          <cell r="L2267">
            <v>460.84</v>
          </cell>
          <cell r="M2267" t="str">
            <v>EUR</v>
          </cell>
          <cell r="N2267">
            <v>473.73</v>
          </cell>
          <cell r="P2267">
            <v>473.73</v>
          </cell>
          <cell r="Q2267">
            <v>473.73</v>
          </cell>
          <cell r="R2267">
            <v>-12.89</v>
          </cell>
          <cell r="S2267">
            <v>-12.89</v>
          </cell>
          <cell r="T2267">
            <v>0</v>
          </cell>
        </row>
        <row r="2268">
          <cell r="B2268">
            <v>1120000</v>
          </cell>
          <cell r="C2268" t="str">
            <v>Fertige Erz</v>
          </cell>
          <cell r="D2268" t="str">
            <v>RHJK</v>
          </cell>
          <cell r="E2268" t="str">
            <v>56555157</v>
          </cell>
          <cell r="G2268" t="str">
            <v>PREVENTOL A 6  VORVE</v>
          </cell>
          <cell r="H2268" t="str">
            <v>RB00000803</v>
          </cell>
          <cell r="I2268" t="str">
            <v>2280</v>
          </cell>
          <cell r="J2268">
            <v>5000</v>
          </cell>
          <cell r="K2268" t="str">
            <v>KG</v>
          </cell>
          <cell r="L2268">
            <v>17805</v>
          </cell>
          <cell r="M2268" t="str">
            <v>EUR</v>
          </cell>
          <cell r="N2268">
            <v>12963.57</v>
          </cell>
          <cell r="P2268">
            <v>9221</v>
          </cell>
          <cell r="Q2268">
            <v>9221</v>
          </cell>
          <cell r="R2268">
            <v>8584</v>
          </cell>
          <cell r="S2268">
            <v>8584</v>
          </cell>
          <cell r="T2268">
            <v>0</v>
          </cell>
        </row>
        <row r="2269">
          <cell r="B2269">
            <v>1120000</v>
          </cell>
          <cell r="C2269" t="str">
            <v>Fertige Erz</v>
          </cell>
          <cell r="D2269" t="str">
            <v>RHRD</v>
          </cell>
          <cell r="E2269" t="str">
            <v>56536748</v>
          </cell>
          <cell r="G2269" t="str">
            <v>PREVENTOL P-91 SF</v>
          </cell>
          <cell r="H2269" t="str">
            <v>RB00000803</v>
          </cell>
          <cell r="I2269" t="str">
            <v>2280</v>
          </cell>
          <cell r="J2269">
            <v>7000</v>
          </cell>
          <cell r="K2269" t="str">
            <v>KG</v>
          </cell>
          <cell r="L2269">
            <v>13757.1</v>
          </cell>
          <cell r="M2269" t="str">
            <v>EUR</v>
          </cell>
          <cell r="N2269">
            <v>10126.200000000001</v>
          </cell>
          <cell r="P2269">
            <v>8892.1</v>
          </cell>
          <cell r="Q2269">
            <v>8892.1</v>
          </cell>
          <cell r="R2269">
            <v>4865</v>
          </cell>
          <cell r="S2269">
            <v>4865</v>
          </cell>
          <cell r="T2269">
            <v>0</v>
          </cell>
        </row>
        <row r="2270">
          <cell r="B2270">
            <v>1120000</v>
          </cell>
          <cell r="C2270" t="str">
            <v>Fertige Erz</v>
          </cell>
          <cell r="D2270" t="str">
            <v>RHRD</v>
          </cell>
          <cell r="E2270" t="str">
            <v>56531207</v>
          </cell>
          <cell r="G2270" t="str">
            <v>PREVENTOL CMK PG PAS</v>
          </cell>
          <cell r="H2270" t="str">
            <v>RB00000803</v>
          </cell>
          <cell r="I2270" t="str">
            <v>2280</v>
          </cell>
          <cell r="J2270">
            <v>25</v>
          </cell>
          <cell r="K2270" t="str">
            <v>KG</v>
          </cell>
          <cell r="L2270">
            <v>90.04</v>
          </cell>
          <cell r="M2270" t="str">
            <v>EUR</v>
          </cell>
          <cell r="N2270">
            <v>99.05</v>
          </cell>
          <cell r="P2270">
            <v>99.05</v>
          </cell>
          <cell r="Q2270">
            <v>99.05</v>
          </cell>
          <cell r="R2270">
            <v>-9.01</v>
          </cell>
          <cell r="S2270">
            <v>-9.01</v>
          </cell>
          <cell r="T2270">
            <v>0</v>
          </cell>
        </row>
        <row r="2271">
          <cell r="B2271">
            <v>1120000</v>
          </cell>
          <cell r="C2271" t="str">
            <v>Fertige Erz</v>
          </cell>
          <cell r="D2271" t="str">
            <v>RHKF</v>
          </cell>
          <cell r="E2271" t="str">
            <v>56483598</v>
          </cell>
          <cell r="G2271" t="str">
            <v>PREVENTOL GM</v>
          </cell>
          <cell r="H2271" t="str">
            <v>RB00000803</v>
          </cell>
          <cell r="I2271" t="str">
            <v>2280</v>
          </cell>
          <cell r="J2271">
            <v>4</v>
          </cell>
          <cell r="K2271" t="str">
            <v>KG</v>
          </cell>
          <cell r="L2271">
            <v>8.34</v>
          </cell>
          <cell r="M2271" t="str">
            <v>EUR</v>
          </cell>
          <cell r="N2271">
            <v>9.67</v>
          </cell>
          <cell r="P2271">
            <v>9.67</v>
          </cell>
          <cell r="Q2271">
            <v>9.67</v>
          </cell>
          <cell r="R2271">
            <v>-1.33</v>
          </cell>
          <cell r="S2271">
            <v>-1.33</v>
          </cell>
          <cell r="T2271">
            <v>0</v>
          </cell>
        </row>
        <row r="2272">
          <cell r="B2272">
            <v>1120000</v>
          </cell>
          <cell r="C2272" t="str">
            <v>Fertige Erz</v>
          </cell>
          <cell r="D2272" t="str">
            <v>RHRD</v>
          </cell>
          <cell r="E2272" t="str">
            <v>56467738</v>
          </cell>
          <cell r="G2272" t="str">
            <v>PREVENTOL B 5</v>
          </cell>
          <cell r="H2272" t="str">
            <v>RB00000803</v>
          </cell>
          <cell r="I2272" t="str">
            <v>2280</v>
          </cell>
          <cell r="J2272">
            <v>15167</v>
          </cell>
          <cell r="K2272" t="str">
            <v>KG</v>
          </cell>
          <cell r="L2272">
            <v>121202.53</v>
          </cell>
          <cell r="M2272" t="str">
            <v>EUR</v>
          </cell>
          <cell r="N2272">
            <v>186030.84</v>
          </cell>
          <cell r="P2272">
            <v>118733.34</v>
          </cell>
          <cell r="Q2272">
            <v>118733.34</v>
          </cell>
          <cell r="R2272">
            <v>2469.19</v>
          </cell>
          <cell r="S2272">
            <v>2469.19</v>
          </cell>
          <cell r="T2272">
            <v>0</v>
          </cell>
        </row>
        <row r="2273">
          <cell r="B2273">
            <v>1120000</v>
          </cell>
          <cell r="C2273" t="str">
            <v>Fertige Erz</v>
          </cell>
          <cell r="D2273" t="str">
            <v>RHRD</v>
          </cell>
          <cell r="E2273" t="str">
            <v>56466790</v>
          </cell>
          <cell r="G2273" t="str">
            <v>PREVENTOL BIT 10</v>
          </cell>
          <cell r="H2273" t="str">
            <v>RB00000803</v>
          </cell>
          <cell r="I2273" t="str">
            <v>2280</v>
          </cell>
          <cell r="J2273">
            <v>5000</v>
          </cell>
          <cell r="K2273" t="str">
            <v>KG</v>
          </cell>
          <cell r="L2273">
            <v>8211</v>
          </cell>
          <cell r="M2273" t="str">
            <v>EUR</v>
          </cell>
          <cell r="N2273">
            <v>8059</v>
          </cell>
          <cell r="P2273">
            <v>8059</v>
          </cell>
          <cell r="Q2273">
            <v>8059</v>
          </cell>
          <cell r="R2273">
            <v>152</v>
          </cell>
          <cell r="S2273">
            <v>152</v>
          </cell>
          <cell r="T2273">
            <v>0</v>
          </cell>
        </row>
        <row r="2274">
          <cell r="B2274">
            <v>1120000</v>
          </cell>
          <cell r="C2274" t="str">
            <v>Fertige Erz</v>
          </cell>
          <cell r="D2274" t="str">
            <v>RHEM</v>
          </cell>
          <cell r="E2274" t="str">
            <v>56466758</v>
          </cell>
          <cell r="G2274" t="str">
            <v>PREVENTOL BIT 10</v>
          </cell>
          <cell r="H2274" t="str">
            <v>RB00000803</v>
          </cell>
          <cell r="I2274" t="str">
            <v>2280</v>
          </cell>
          <cell r="J2274">
            <v>800</v>
          </cell>
          <cell r="K2274" t="str">
            <v>KG</v>
          </cell>
          <cell r="L2274">
            <v>1395.44</v>
          </cell>
          <cell r="M2274" t="str">
            <v>EUR</v>
          </cell>
          <cell r="N2274">
            <v>1358.24</v>
          </cell>
          <cell r="P2274">
            <v>1358.24</v>
          </cell>
          <cell r="Q2274">
            <v>1358.24</v>
          </cell>
          <cell r="R2274">
            <v>37.200000000000003</v>
          </cell>
          <cell r="S2274">
            <v>37.200000000000003</v>
          </cell>
          <cell r="T2274">
            <v>0</v>
          </cell>
        </row>
        <row r="2275">
          <cell r="B2275">
            <v>1120000</v>
          </cell>
          <cell r="C2275" t="str">
            <v>Fertige Erz</v>
          </cell>
          <cell r="D2275" t="str">
            <v>RHKF</v>
          </cell>
          <cell r="E2275" t="str">
            <v>56466758</v>
          </cell>
          <cell r="G2275" t="str">
            <v>PREVENTOL BIT 10</v>
          </cell>
          <cell r="H2275" t="str">
            <v>RB00000803</v>
          </cell>
          <cell r="I2275" t="str">
            <v>2280</v>
          </cell>
          <cell r="J2275">
            <v>20</v>
          </cell>
          <cell r="K2275" t="str">
            <v>KG</v>
          </cell>
          <cell r="L2275">
            <v>34.89</v>
          </cell>
          <cell r="M2275" t="str">
            <v>EUR</v>
          </cell>
          <cell r="N2275">
            <v>33.96</v>
          </cell>
          <cell r="P2275">
            <v>33.96</v>
          </cell>
          <cell r="Q2275">
            <v>33.96</v>
          </cell>
          <cell r="R2275">
            <v>0.93</v>
          </cell>
          <cell r="S2275">
            <v>0.93</v>
          </cell>
          <cell r="T2275">
            <v>0</v>
          </cell>
        </row>
        <row r="2276">
          <cell r="B2276">
            <v>1120000</v>
          </cell>
          <cell r="C2276" t="str">
            <v>Fertige Erz</v>
          </cell>
          <cell r="D2276" t="str">
            <v>RHRD</v>
          </cell>
          <cell r="E2276" t="str">
            <v>56466758</v>
          </cell>
          <cell r="G2276" t="str">
            <v>PREVENTOL BIT 10</v>
          </cell>
          <cell r="H2276" t="str">
            <v>RB00000803</v>
          </cell>
          <cell r="I2276" t="str">
            <v>2280</v>
          </cell>
          <cell r="J2276">
            <v>1975</v>
          </cell>
          <cell r="K2276" t="str">
            <v>KG</v>
          </cell>
          <cell r="L2276">
            <v>3444.79</v>
          </cell>
          <cell r="M2276" t="str">
            <v>EUR</v>
          </cell>
          <cell r="N2276">
            <v>3352.76</v>
          </cell>
          <cell r="P2276">
            <v>3352.76</v>
          </cell>
          <cell r="Q2276">
            <v>3352.76</v>
          </cell>
          <cell r="R2276">
            <v>92.03</v>
          </cell>
          <cell r="S2276">
            <v>92.03</v>
          </cell>
          <cell r="T2276">
            <v>0</v>
          </cell>
        </row>
        <row r="2277">
          <cell r="B2277">
            <v>1120000</v>
          </cell>
          <cell r="C2277" t="str">
            <v>Fertige Erz</v>
          </cell>
          <cell r="D2277" t="str">
            <v>RHEM</v>
          </cell>
          <cell r="E2277" t="str">
            <v>56464291</v>
          </cell>
          <cell r="G2277" t="str">
            <v>PREVENTOL D 6 forte</v>
          </cell>
          <cell r="H2277" t="str">
            <v>RB00000803</v>
          </cell>
          <cell r="I2277" t="str">
            <v>2280</v>
          </cell>
          <cell r="J2277">
            <v>1100</v>
          </cell>
          <cell r="K2277" t="str">
            <v>KG</v>
          </cell>
          <cell r="L2277">
            <v>1826.55</v>
          </cell>
          <cell r="M2277" t="str">
            <v>EUR</v>
          </cell>
          <cell r="N2277">
            <v>2452.4499999999998</v>
          </cell>
          <cell r="P2277">
            <v>1384.79</v>
          </cell>
          <cell r="Q2277">
            <v>1384.79</v>
          </cell>
          <cell r="R2277">
            <v>441.76</v>
          </cell>
          <cell r="S2277">
            <v>441.76</v>
          </cell>
          <cell r="T2277">
            <v>0</v>
          </cell>
        </row>
        <row r="2278">
          <cell r="B2278">
            <v>1120000</v>
          </cell>
          <cell r="C2278" t="str">
            <v>Fertige Erz</v>
          </cell>
          <cell r="D2278" t="str">
            <v>RHEM</v>
          </cell>
          <cell r="E2278" t="str">
            <v>56464224</v>
          </cell>
          <cell r="G2278" t="str">
            <v>PREVENTOL BIT-TD</v>
          </cell>
          <cell r="H2278" t="str">
            <v>RB00000803</v>
          </cell>
          <cell r="I2278" t="str">
            <v>2280</v>
          </cell>
          <cell r="J2278">
            <v>2160</v>
          </cell>
          <cell r="K2278" t="str">
            <v>KG</v>
          </cell>
          <cell r="L2278">
            <v>3295.94</v>
          </cell>
          <cell r="M2278" t="str">
            <v>EUR</v>
          </cell>
          <cell r="N2278">
            <v>4290.62</v>
          </cell>
          <cell r="P2278">
            <v>3335.04</v>
          </cell>
          <cell r="Q2278">
            <v>3335.04</v>
          </cell>
          <cell r="R2278">
            <v>-39.1</v>
          </cell>
          <cell r="S2278">
            <v>-39.1</v>
          </cell>
          <cell r="T2278">
            <v>0</v>
          </cell>
        </row>
        <row r="2279">
          <cell r="B2279">
            <v>1120000</v>
          </cell>
          <cell r="C2279" t="str">
            <v>Fertige Erz</v>
          </cell>
          <cell r="D2279" t="str">
            <v>RHRD</v>
          </cell>
          <cell r="E2279" t="str">
            <v>56464224</v>
          </cell>
          <cell r="G2279" t="str">
            <v>PREVENTOL BIT-TD</v>
          </cell>
          <cell r="H2279" t="str">
            <v>RB00000803</v>
          </cell>
          <cell r="I2279" t="str">
            <v>2280</v>
          </cell>
          <cell r="J2279">
            <v>1620</v>
          </cell>
          <cell r="K2279" t="str">
            <v>KG</v>
          </cell>
          <cell r="L2279">
            <v>2471.96</v>
          </cell>
          <cell r="M2279" t="str">
            <v>EUR</v>
          </cell>
          <cell r="N2279">
            <v>3217.97</v>
          </cell>
          <cell r="P2279">
            <v>2501.2800000000002</v>
          </cell>
          <cell r="Q2279">
            <v>2501.2800000000002</v>
          </cell>
          <cell r="R2279">
            <v>-29.32</v>
          </cell>
          <cell r="S2279">
            <v>-29.32</v>
          </cell>
          <cell r="T2279">
            <v>0</v>
          </cell>
        </row>
        <row r="2280">
          <cell r="B2280">
            <v>1120000</v>
          </cell>
          <cell r="C2280" t="str">
            <v>Fertige Erz</v>
          </cell>
          <cell r="D2280" t="str">
            <v>RHEM</v>
          </cell>
          <cell r="E2280" t="str">
            <v>56452390</v>
          </cell>
          <cell r="G2280" t="str">
            <v>PREVENTOL A 14-D</v>
          </cell>
          <cell r="H2280" t="str">
            <v>RB00000803</v>
          </cell>
          <cell r="I2280" t="str">
            <v>2280</v>
          </cell>
          <cell r="J2280">
            <v>120</v>
          </cell>
          <cell r="K2280" t="str">
            <v>KG</v>
          </cell>
          <cell r="L2280">
            <v>367.51</v>
          </cell>
          <cell r="M2280" t="str">
            <v>EUR</v>
          </cell>
          <cell r="N2280">
            <v>444.84</v>
          </cell>
          <cell r="O2280" t="str">
            <v>x</v>
          </cell>
          <cell r="P2280">
            <v>367.51</v>
          </cell>
          <cell r="Q2280">
            <v>367.51</v>
          </cell>
          <cell r="R2280">
            <v>0</v>
          </cell>
          <cell r="S2280">
            <v>0</v>
          </cell>
          <cell r="T2280">
            <v>0</v>
          </cell>
        </row>
        <row r="2281">
          <cell r="B2281">
            <v>1120000</v>
          </cell>
          <cell r="C2281" t="str">
            <v>Fertige Erz</v>
          </cell>
          <cell r="D2281" t="str">
            <v>RHJK</v>
          </cell>
          <cell r="E2281" t="str">
            <v>56452390</v>
          </cell>
          <cell r="G2281" t="str">
            <v>PREVENTOL A 14-D</v>
          </cell>
          <cell r="H2281" t="str">
            <v>RB00000803</v>
          </cell>
          <cell r="I2281" t="str">
            <v>2280</v>
          </cell>
          <cell r="J2281">
            <v>4920</v>
          </cell>
          <cell r="K2281" t="str">
            <v>KG</v>
          </cell>
          <cell r="L2281">
            <v>15067.99</v>
          </cell>
          <cell r="M2281" t="str">
            <v>EUR</v>
          </cell>
          <cell r="N2281">
            <v>18238.439999999999</v>
          </cell>
          <cell r="P2281">
            <v>15054.22</v>
          </cell>
          <cell r="Q2281">
            <v>15054.22</v>
          </cell>
          <cell r="R2281">
            <v>13.77</v>
          </cell>
          <cell r="S2281">
            <v>13.77</v>
          </cell>
          <cell r="T2281">
            <v>0</v>
          </cell>
        </row>
        <row r="2282">
          <cell r="B2282">
            <v>1120000</v>
          </cell>
          <cell r="C2282" t="str">
            <v>Fertige Erz</v>
          </cell>
          <cell r="D2282" t="str">
            <v>RHKF</v>
          </cell>
          <cell r="E2282" t="str">
            <v>56452390</v>
          </cell>
          <cell r="G2282" t="str">
            <v>PREVENTOL A 14-D</v>
          </cell>
          <cell r="H2282" t="str">
            <v>RB00000803</v>
          </cell>
          <cell r="I2282" t="str">
            <v>2280</v>
          </cell>
          <cell r="J2282">
            <v>54</v>
          </cell>
          <cell r="K2282" t="str">
            <v>KG</v>
          </cell>
          <cell r="L2282">
            <v>164.54</v>
          </cell>
          <cell r="M2282" t="str">
            <v>EUR</v>
          </cell>
          <cell r="N2282">
            <v>200.18</v>
          </cell>
          <cell r="P2282">
            <v>183.07</v>
          </cell>
          <cell r="Q2282">
            <v>183.07</v>
          </cell>
          <cell r="R2282">
            <v>-18.53</v>
          </cell>
          <cell r="S2282">
            <v>-18.53</v>
          </cell>
          <cell r="T2282">
            <v>0</v>
          </cell>
        </row>
        <row r="2283">
          <cell r="B2283">
            <v>1120000</v>
          </cell>
          <cell r="C2283" t="str">
            <v>Fertige Erz</v>
          </cell>
          <cell r="D2283" t="str">
            <v>RHKF</v>
          </cell>
          <cell r="E2283" t="str">
            <v>56446684</v>
          </cell>
          <cell r="G2283" t="str">
            <v>PREVENTOL BMX</v>
          </cell>
          <cell r="H2283" t="str">
            <v>RB00000803</v>
          </cell>
          <cell r="I2283" t="str">
            <v>2280</v>
          </cell>
          <cell r="J2283">
            <v>43</v>
          </cell>
          <cell r="K2283" t="str">
            <v>KG</v>
          </cell>
          <cell r="L2283">
            <v>125.84</v>
          </cell>
          <cell r="M2283" t="str">
            <v>EUR</v>
          </cell>
          <cell r="N2283">
            <v>35.29</v>
          </cell>
          <cell r="P2283">
            <v>124.41</v>
          </cell>
          <cell r="Q2283">
            <v>35.29</v>
          </cell>
          <cell r="R2283">
            <v>90.55</v>
          </cell>
          <cell r="S2283">
            <v>1.43</v>
          </cell>
          <cell r="T2283">
            <v>89.12</v>
          </cell>
        </row>
        <row r="2284">
          <cell r="B2284">
            <v>1120000</v>
          </cell>
          <cell r="C2284" t="str">
            <v>Fertige Erz</v>
          </cell>
          <cell r="D2284" t="str">
            <v>RHRD</v>
          </cell>
          <cell r="E2284" t="str">
            <v>56436468</v>
          </cell>
          <cell r="G2284" t="str">
            <v>PREVENTOL B 5</v>
          </cell>
          <cell r="H2284" t="str">
            <v>RB00000803</v>
          </cell>
          <cell r="I2284" t="str">
            <v>2280</v>
          </cell>
          <cell r="J2284">
            <v>588</v>
          </cell>
          <cell r="K2284" t="str">
            <v>KG</v>
          </cell>
          <cell r="L2284">
            <v>4630.8500000000004</v>
          </cell>
          <cell r="M2284" t="str">
            <v>EUR</v>
          </cell>
          <cell r="N2284">
            <v>4535.83</v>
          </cell>
          <cell r="P2284">
            <v>4535.83</v>
          </cell>
          <cell r="Q2284">
            <v>4535.83</v>
          </cell>
          <cell r="R2284">
            <v>95.02</v>
          </cell>
          <cell r="S2284">
            <v>95.02</v>
          </cell>
          <cell r="T2284">
            <v>0</v>
          </cell>
        </row>
        <row r="2285">
          <cell r="B2285">
            <v>1120000</v>
          </cell>
          <cell r="C2285" t="str">
            <v>Fertige Erz</v>
          </cell>
          <cell r="D2285" t="str">
            <v>RHRD</v>
          </cell>
          <cell r="E2285" t="str">
            <v>56434589</v>
          </cell>
          <cell r="G2285" t="str">
            <v>PREVENTOL BMX</v>
          </cell>
          <cell r="H2285" t="str">
            <v>RB00000803</v>
          </cell>
          <cell r="I2285" t="str">
            <v>2280</v>
          </cell>
          <cell r="J2285">
            <v>6112</v>
          </cell>
          <cell r="K2285" t="str">
            <v>KG</v>
          </cell>
          <cell r="L2285">
            <v>16411.330000000002</v>
          </cell>
          <cell r="M2285" t="str">
            <v>EUR</v>
          </cell>
          <cell r="N2285">
            <v>16253.03</v>
          </cell>
          <cell r="P2285">
            <v>16253.03</v>
          </cell>
          <cell r="Q2285">
            <v>16253.03</v>
          </cell>
          <cell r="R2285">
            <v>158.30000000000001</v>
          </cell>
          <cell r="S2285">
            <v>158.30000000000001</v>
          </cell>
          <cell r="T2285">
            <v>0</v>
          </cell>
        </row>
        <row r="2286">
          <cell r="B2286">
            <v>1120000</v>
          </cell>
          <cell r="C2286" t="str">
            <v>Fertige Erz</v>
          </cell>
          <cell r="D2286" t="str">
            <v>RHRD</v>
          </cell>
          <cell r="E2286" t="str">
            <v>56426098</v>
          </cell>
          <cell r="G2286" t="str">
            <v>PREVENTOL BIT 10</v>
          </cell>
          <cell r="H2286" t="str">
            <v>RB00000803</v>
          </cell>
          <cell r="I2286" t="str">
            <v>2280</v>
          </cell>
          <cell r="J2286">
            <v>92</v>
          </cell>
          <cell r="K2286" t="str">
            <v>KG</v>
          </cell>
          <cell r="L2286">
            <v>140.16999999999999</v>
          </cell>
          <cell r="M2286" t="str">
            <v>EUR</v>
          </cell>
          <cell r="N2286">
            <v>137.51</v>
          </cell>
          <cell r="P2286">
            <v>137.51</v>
          </cell>
          <cell r="Q2286">
            <v>137.51</v>
          </cell>
          <cell r="R2286">
            <v>2.66</v>
          </cell>
          <cell r="S2286">
            <v>2.66</v>
          </cell>
          <cell r="T2286">
            <v>0</v>
          </cell>
        </row>
        <row r="2287">
          <cell r="B2287">
            <v>1120000</v>
          </cell>
          <cell r="C2287" t="str">
            <v>Fertige Erz</v>
          </cell>
          <cell r="D2287" t="str">
            <v>RHRD</v>
          </cell>
          <cell r="E2287" t="str">
            <v>56424621</v>
          </cell>
          <cell r="G2287" t="str">
            <v>PREVENTOL P 72 N</v>
          </cell>
          <cell r="H2287" t="str">
            <v>RB00000803</v>
          </cell>
          <cell r="I2287" t="str">
            <v>2280</v>
          </cell>
          <cell r="J2287">
            <v>11000</v>
          </cell>
          <cell r="K2287" t="str">
            <v>KG</v>
          </cell>
          <cell r="L2287">
            <v>11793.1</v>
          </cell>
          <cell r="M2287" t="str">
            <v>EUR</v>
          </cell>
          <cell r="N2287">
            <v>11744.7</v>
          </cell>
          <cell r="P2287">
            <v>13361.7</v>
          </cell>
          <cell r="Q2287">
            <v>11744.7</v>
          </cell>
          <cell r="R2287">
            <v>48.4</v>
          </cell>
          <cell r="S2287">
            <v>-1568.6</v>
          </cell>
          <cell r="T2287">
            <v>1617</v>
          </cell>
        </row>
        <row r="2288">
          <cell r="B2288">
            <v>1120000</v>
          </cell>
          <cell r="C2288" t="str">
            <v>Fertige Erz</v>
          </cell>
          <cell r="D2288" t="str">
            <v>RHRD</v>
          </cell>
          <cell r="E2288" t="str">
            <v>56357339</v>
          </cell>
          <cell r="G2288" t="str">
            <v>PREVENTOL BIT IT 06</v>
          </cell>
          <cell r="H2288" t="str">
            <v>RB00000803</v>
          </cell>
          <cell r="I2288" t="str">
            <v>2280</v>
          </cell>
          <cell r="J2288">
            <v>2000</v>
          </cell>
          <cell r="K2288" t="str">
            <v>KG</v>
          </cell>
          <cell r="L2288">
            <v>6096.4</v>
          </cell>
          <cell r="M2288" t="str">
            <v>EUR</v>
          </cell>
          <cell r="N2288">
            <v>7389.4</v>
          </cell>
          <cell r="P2288">
            <v>6128.8</v>
          </cell>
          <cell r="Q2288">
            <v>6128.8</v>
          </cell>
          <cell r="R2288">
            <v>-32.4</v>
          </cell>
          <cell r="S2288">
            <v>-32.4</v>
          </cell>
          <cell r="T2288">
            <v>0</v>
          </cell>
        </row>
        <row r="2289">
          <cell r="B2289">
            <v>1120000</v>
          </cell>
          <cell r="C2289" t="str">
            <v>Fertige Erz</v>
          </cell>
          <cell r="D2289" t="str">
            <v>RHKF</v>
          </cell>
          <cell r="E2289" t="str">
            <v>56357290</v>
          </cell>
          <cell r="G2289" t="str">
            <v>PREVENTOL BIT IT 06</v>
          </cell>
          <cell r="H2289" t="str">
            <v>RB00000803</v>
          </cell>
          <cell r="I2289" t="str">
            <v>2280</v>
          </cell>
          <cell r="J2289">
            <v>115</v>
          </cell>
          <cell r="K2289" t="str">
            <v>KG</v>
          </cell>
          <cell r="L2289">
            <v>363.97</v>
          </cell>
          <cell r="M2289" t="str">
            <v>EUR</v>
          </cell>
          <cell r="N2289">
            <v>446.33</v>
          </cell>
          <cell r="P2289">
            <v>365.86</v>
          </cell>
          <cell r="Q2289">
            <v>365.86</v>
          </cell>
          <cell r="R2289">
            <v>-1.89</v>
          </cell>
          <cell r="S2289">
            <v>-1.89</v>
          </cell>
          <cell r="T2289">
            <v>0</v>
          </cell>
        </row>
        <row r="2290">
          <cell r="B2290">
            <v>1120000</v>
          </cell>
          <cell r="C2290" t="str">
            <v>Fertige Erz</v>
          </cell>
          <cell r="D2290" t="str">
            <v>RHRD</v>
          </cell>
          <cell r="E2290" t="str">
            <v>56357290</v>
          </cell>
          <cell r="G2290" t="str">
            <v>PREVENTOL BIT IT 06</v>
          </cell>
          <cell r="H2290" t="str">
            <v>RB00000803</v>
          </cell>
          <cell r="I2290" t="str">
            <v>2280</v>
          </cell>
          <cell r="J2290">
            <v>1950</v>
          </cell>
          <cell r="K2290" t="str">
            <v>KG</v>
          </cell>
          <cell r="L2290">
            <v>6171.56</v>
          </cell>
          <cell r="M2290" t="str">
            <v>EUR</v>
          </cell>
          <cell r="N2290">
            <v>7568.15</v>
          </cell>
          <cell r="P2290">
            <v>6203.73</v>
          </cell>
          <cell r="Q2290">
            <v>6203.73</v>
          </cell>
          <cell r="R2290">
            <v>-32.17</v>
          </cell>
          <cell r="S2290">
            <v>-32.17</v>
          </cell>
          <cell r="T2290">
            <v>0</v>
          </cell>
        </row>
        <row r="2291">
          <cell r="B2291">
            <v>1120000</v>
          </cell>
          <cell r="C2291" t="str">
            <v>Fertige Erz</v>
          </cell>
          <cell r="D2291" t="str">
            <v>RHRD</v>
          </cell>
          <cell r="E2291" t="str">
            <v>56319127</v>
          </cell>
          <cell r="G2291" t="str">
            <v>PREVENTOL BIT IT 06</v>
          </cell>
          <cell r="H2291" t="str">
            <v>RB00000803</v>
          </cell>
          <cell r="I2291" t="str">
            <v>2280</v>
          </cell>
          <cell r="J2291">
            <v>11456.5</v>
          </cell>
          <cell r="K2291" t="str">
            <v>KG</v>
          </cell>
          <cell r="L2291">
            <v>33564.11</v>
          </cell>
          <cell r="M2291" t="str">
            <v>EUR</v>
          </cell>
          <cell r="N2291">
            <v>33765.74</v>
          </cell>
          <cell r="P2291">
            <v>33765.74</v>
          </cell>
          <cell r="Q2291">
            <v>33765.74</v>
          </cell>
          <cell r="R2291">
            <v>-201.63</v>
          </cell>
          <cell r="S2291">
            <v>-201.63</v>
          </cell>
          <cell r="T2291">
            <v>0</v>
          </cell>
        </row>
        <row r="2292">
          <cell r="B2292">
            <v>1120000</v>
          </cell>
          <cell r="C2292" t="str">
            <v>Fertige Erz</v>
          </cell>
          <cell r="D2292" t="str">
            <v>RHRD</v>
          </cell>
          <cell r="E2292" t="str">
            <v>56317086</v>
          </cell>
          <cell r="G2292" t="str">
            <v>PREVENTOL P 30</v>
          </cell>
          <cell r="H2292" t="str">
            <v>RB00000803</v>
          </cell>
          <cell r="I2292" t="str">
            <v>2280</v>
          </cell>
          <cell r="J2292">
            <v>5000</v>
          </cell>
          <cell r="K2292" t="str">
            <v>KG</v>
          </cell>
          <cell r="L2292">
            <v>8492</v>
          </cell>
          <cell r="M2292" t="str">
            <v>EUR</v>
          </cell>
          <cell r="N2292">
            <v>9494</v>
          </cell>
          <cell r="P2292">
            <v>9494</v>
          </cell>
          <cell r="Q2292">
            <v>9494</v>
          </cell>
          <cell r="R2292">
            <v>-1002</v>
          </cell>
          <cell r="S2292">
            <v>-1002</v>
          </cell>
          <cell r="T2292">
            <v>0</v>
          </cell>
        </row>
        <row r="2293">
          <cell r="B2293">
            <v>1120000</v>
          </cell>
          <cell r="C2293" t="str">
            <v>Fertige Erz</v>
          </cell>
          <cell r="D2293" t="str">
            <v>RHRD</v>
          </cell>
          <cell r="E2293" t="str">
            <v>56300108</v>
          </cell>
          <cell r="G2293" t="str">
            <v>EMULGATOR RMH 8435</v>
          </cell>
          <cell r="H2293" t="str">
            <v>RB00000803</v>
          </cell>
          <cell r="I2293" t="str">
            <v>2280</v>
          </cell>
          <cell r="J2293">
            <v>1018</v>
          </cell>
          <cell r="K2293" t="str">
            <v>KG</v>
          </cell>
          <cell r="L2293">
            <v>1337.85</v>
          </cell>
          <cell r="M2293" t="str">
            <v>EUR</v>
          </cell>
          <cell r="N2293">
            <v>1432.73</v>
          </cell>
          <cell r="P2293">
            <v>1432.73</v>
          </cell>
          <cell r="Q2293">
            <v>1432.73</v>
          </cell>
          <cell r="R2293">
            <v>-94.88</v>
          </cell>
          <cell r="S2293">
            <v>-94.88</v>
          </cell>
          <cell r="T2293">
            <v>0</v>
          </cell>
        </row>
        <row r="2294">
          <cell r="B2294">
            <v>1120000</v>
          </cell>
          <cell r="C2294" t="str">
            <v>Fertige Erz</v>
          </cell>
          <cell r="D2294" t="str">
            <v>RHJK</v>
          </cell>
          <cell r="E2294" t="str">
            <v>56282770</v>
          </cell>
          <cell r="G2294" t="str">
            <v>PREVENTOL A 19 D</v>
          </cell>
          <cell r="H2294" t="str">
            <v>RB00000803</v>
          </cell>
          <cell r="I2294" t="str">
            <v>2280</v>
          </cell>
          <cell r="J2294">
            <v>68.5</v>
          </cell>
          <cell r="K2294" t="str">
            <v>KG</v>
          </cell>
          <cell r="L2294">
            <v>369.69</v>
          </cell>
          <cell r="M2294" t="str">
            <v>EUR</v>
          </cell>
          <cell r="N2294">
            <v>299.64999999999998</v>
          </cell>
          <cell r="P2294">
            <v>313.8</v>
          </cell>
          <cell r="Q2294">
            <v>299.64999999999998</v>
          </cell>
          <cell r="R2294">
            <v>70.040000000000006</v>
          </cell>
          <cell r="S2294">
            <v>55.89</v>
          </cell>
          <cell r="T2294">
            <v>14.15</v>
          </cell>
        </row>
        <row r="2295">
          <cell r="B2295">
            <v>1120000</v>
          </cell>
          <cell r="C2295" t="str">
            <v>Fertige Erz</v>
          </cell>
          <cell r="D2295" t="str">
            <v>RHKF</v>
          </cell>
          <cell r="E2295" t="str">
            <v>56282770</v>
          </cell>
          <cell r="G2295" t="str">
            <v>PREVENTOL A 19 D</v>
          </cell>
          <cell r="H2295" t="str">
            <v>RB00000803</v>
          </cell>
          <cell r="I2295" t="str">
            <v>2280</v>
          </cell>
          <cell r="J2295">
            <v>15</v>
          </cell>
          <cell r="K2295" t="str">
            <v>KG</v>
          </cell>
          <cell r="L2295">
            <v>122.05</v>
          </cell>
          <cell r="M2295" t="str">
            <v>EUR</v>
          </cell>
          <cell r="N2295">
            <v>65.62</v>
          </cell>
          <cell r="P2295">
            <v>68.709999999999994</v>
          </cell>
          <cell r="Q2295">
            <v>65.62</v>
          </cell>
          <cell r="R2295">
            <v>56.43</v>
          </cell>
          <cell r="S2295">
            <v>53.34</v>
          </cell>
          <cell r="T2295">
            <v>3.09</v>
          </cell>
        </row>
        <row r="2296">
          <cell r="B2296">
            <v>1120000</v>
          </cell>
          <cell r="C2296" t="str">
            <v>Fertige Erz</v>
          </cell>
          <cell r="D2296" t="str">
            <v>RHJK</v>
          </cell>
          <cell r="E2296" t="str">
            <v>56275367</v>
          </cell>
          <cell r="G2296" t="str">
            <v>PREVENTOL A 6-D</v>
          </cell>
          <cell r="H2296" t="str">
            <v>RB00000803</v>
          </cell>
          <cell r="I2296" t="str">
            <v>2280</v>
          </cell>
          <cell r="J2296">
            <v>1232</v>
          </cell>
          <cell r="K2296" t="str">
            <v>KG</v>
          </cell>
          <cell r="L2296">
            <v>3143.82</v>
          </cell>
          <cell r="M2296" t="str">
            <v>EUR</v>
          </cell>
          <cell r="N2296">
            <v>4440.3500000000004</v>
          </cell>
          <cell r="P2296">
            <v>3136.99</v>
          </cell>
          <cell r="Q2296">
            <v>3136.99</v>
          </cell>
          <cell r="R2296">
            <v>6.83</v>
          </cell>
          <cell r="S2296">
            <v>6.83</v>
          </cell>
          <cell r="T2296">
            <v>0</v>
          </cell>
        </row>
        <row r="2297">
          <cell r="B2297">
            <v>1120000</v>
          </cell>
          <cell r="C2297" t="str">
            <v>Fertige Erz</v>
          </cell>
          <cell r="D2297" t="str">
            <v>RHJK</v>
          </cell>
          <cell r="E2297" t="str">
            <v>56275332</v>
          </cell>
          <cell r="G2297" t="str">
            <v>PREVENTOL A 6-D</v>
          </cell>
          <cell r="H2297" t="str">
            <v>RB00000803</v>
          </cell>
          <cell r="I2297" t="str">
            <v>2280</v>
          </cell>
          <cell r="J2297">
            <v>2580</v>
          </cell>
          <cell r="K2297" t="str">
            <v>KG</v>
          </cell>
          <cell r="L2297">
            <v>6919.04</v>
          </cell>
          <cell r="M2297" t="str">
            <v>EUR</v>
          </cell>
          <cell r="N2297">
            <v>6797.78</v>
          </cell>
          <cell r="P2297">
            <v>6904.85</v>
          </cell>
          <cell r="Q2297">
            <v>6797.78</v>
          </cell>
          <cell r="R2297">
            <v>121.26</v>
          </cell>
          <cell r="S2297">
            <v>14.19</v>
          </cell>
          <cell r="T2297">
            <v>107.07</v>
          </cell>
        </row>
        <row r="2298">
          <cell r="B2298">
            <v>1120000</v>
          </cell>
          <cell r="C2298" t="str">
            <v>Fertige Erz</v>
          </cell>
          <cell r="D2298" t="str">
            <v>RHKF</v>
          </cell>
          <cell r="E2298" t="str">
            <v>56275332</v>
          </cell>
          <cell r="G2298" t="str">
            <v>PREVENTOL A 6-D</v>
          </cell>
          <cell r="H2298" t="str">
            <v>RB00000803</v>
          </cell>
          <cell r="I2298" t="str">
            <v>2280</v>
          </cell>
          <cell r="J2298">
            <v>9.9</v>
          </cell>
          <cell r="K2298" t="str">
            <v>KG</v>
          </cell>
          <cell r="L2298">
            <v>26.55</v>
          </cell>
          <cell r="M2298" t="str">
            <v>EUR</v>
          </cell>
          <cell r="N2298">
            <v>26.08</v>
          </cell>
          <cell r="P2298">
            <v>26.5</v>
          </cell>
          <cell r="Q2298">
            <v>26.08</v>
          </cell>
          <cell r="R2298">
            <v>0.47</v>
          </cell>
          <cell r="S2298">
            <v>0.05</v>
          </cell>
          <cell r="T2298">
            <v>0.42</v>
          </cell>
        </row>
        <row r="2299">
          <cell r="B2299">
            <v>1120000</v>
          </cell>
          <cell r="C2299" t="str">
            <v>Fertige Erz</v>
          </cell>
          <cell r="D2299" t="str">
            <v>RHJK</v>
          </cell>
          <cell r="E2299" t="str">
            <v>56266341</v>
          </cell>
          <cell r="G2299" t="str">
            <v>PREVENTOL A 6  VORVE</v>
          </cell>
          <cell r="H2299" t="str">
            <v>RB00000803</v>
          </cell>
          <cell r="I2299" t="str">
            <v>2280</v>
          </cell>
          <cell r="J2299">
            <v>11388.268</v>
          </cell>
          <cell r="K2299" t="str">
            <v>KG</v>
          </cell>
          <cell r="L2299">
            <v>29962.53</v>
          </cell>
          <cell r="M2299" t="str">
            <v>EUR</v>
          </cell>
          <cell r="N2299">
            <v>29838.400000000001</v>
          </cell>
          <cell r="P2299">
            <v>29838.400000000001</v>
          </cell>
          <cell r="Q2299">
            <v>29838.400000000001</v>
          </cell>
          <cell r="R2299">
            <v>124.13</v>
          </cell>
          <cell r="S2299">
            <v>124.13</v>
          </cell>
          <cell r="T2299">
            <v>0</v>
          </cell>
        </row>
        <row r="2300">
          <cell r="B2300">
            <v>1120000</v>
          </cell>
          <cell r="C2300" t="str">
            <v>Fertige Erz</v>
          </cell>
          <cell r="D2300" t="str">
            <v>RHJK</v>
          </cell>
          <cell r="E2300" t="str">
            <v>56192275</v>
          </cell>
          <cell r="G2300" t="str">
            <v>PREVENTOL A17-D</v>
          </cell>
          <cell r="H2300" t="str">
            <v>RB00000803</v>
          </cell>
          <cell r="I2300" t="str">
            <v>2280</v>
          </cell>
          <cell r="J2300">
            <v>1395</v>
          </cell>
          <cell r="K2300" t="str">
            <v>KG</v>
          </cell>
          <cell r="L2300">
            <v>15279.15</v>
          </cell>
          <cell r="M2300" t="str">
            <v>EUR</v>
          </cell>
          <cell r="N2300">
            <v>19670.060000000001</v>
          </cell>
          <cell r="P2300">
            <v>14110.15</v>
          </cell>
          <cell r="Q2300">
            <v>14110.15</v>
          </cell>
          <cell r="R2300">
            <v>1169</v>
          </cell>
          <cell r="S2300">
            <v>1169</v>
          </cell>
          <cell r="T2300">
            <v>0</v>
          </cell>
        </row>
        <row r="2301">
          <cell r="B2301">
            <v>1120000</v>
          </cell>
          <cell r="C2301" t="str">
            <v>Fertige Erz</v>
          </cell>
          <cell r="D2301" t="str">
            <v>RHJK</v>
          </cell>
          <cell r="E2301" t="str">
            <v>56163801</v>
          </cell>
          <cell r="G2301" t="str">
            <v>PREVENTOL A 6   500K</v>
          </cell>
          <cell r="H2301" t="str">
            <v>RB00000803</v>
          </cell>
          <cell r="I2301" t="str">
            <v>2280</v>
          </cell>
          <cell r="J2301">
            <v>19000</v>
          </cell>
          <cell r="K2301" t="str">
            <v>KG</v>
          </cell>
          <cell r="L2301">
            <v>56591.5</v>
          </cell>
          <cell r="M2301" t="str">
            <v>EUR</v>
          </cell>
          <cell r="N2301">
            <v>61533.4</v>
          </cell>
          <cell r="P2301">
            <v>87139.7</v>
          </cell>
          <cell r="Q2301">
            <v>61533.4</v>
          </cell>
          <cell r="R2301">
            <v>-4941.8999999999996</v>
          </cell>
          <cell r="S2301">
            <v>-30548.2</v>
          </cell>
          <cell r="T2301">
            <v>25606.3</v>
          </cell>
        </row>
        <row r="2302">
          <cell r="B2302">
            <v>1120000</v>
          </cell>
          <cell r="C2302" t="str">
            <v>Fertige Erz</v>
          </cell>
          <cell r="D2302" t="str">
            <v>RHRD</v>
          </cell>
          <cell r="E2302" t="str">
            <v>56095768</v>
          </cell>
          <cell r="G2302" t="str">
            <v>PREVENTOL BIT 20-D</v>
          </cell>
          <cell r="H2302" t="str">
            <v>RB00000803</v>
          </cell>
          <cell r="I2302" t="str">
            <v>2280</v>
          </cell>
          <cell r="J2302">
            <v>2000</v>
          </cell>
          <cell r="K2302" t="str">
            <v>KG</v>
          </cell>
          <cell r="L2302">
            <v>5623.2</v>
          </cell>
          <cell r="M2302" t="str">
            <v>EUR</v>
          </cell>
          <cell r="N2302">
            <v>6235.2</v>
          </cell>
          <cell r="P2302">
            <v>5526.6</v>
          </cell>
          <cell r="Q2302">
            <v>5526.6</v>
          </cell>
          <cell r="R2302">
            <v>96.6</v>
          </cell>
          <cell r="S2302">
            <v>96.6</v>
          </cell>
          <cell r="T2302">
            <v>0</v>
          </cell>
        </row>
        <row r="2303">
          <cell r="B2303">
            <v>1120000</v>
          </cell>
          <cell r="C2303" t="str">
            <v>Fertige Erz</v>
          </cell>
          <cell r="D2303" t="str">
            <v>RHJK</v>
          </cell>
          <cell r="E2303" t="str">
            <v>56095709</v>
          </cell>
          <cell r="G2303" t="str">
            <v>PREVENTOL BIT 20-D</v>
          </cell>
          <cell r="H2303" t="str">
            <v>RB00000803</v>
          </cell>
          <cell r="I2303" t="str">
            <v>2280</v>
          </cell>
          <cell r="J2303">
            <v>40</v>
          </cell>
          <cell r="K2303" t="str">
            <v>KG</v>
          </cell>
          <cell r="L2303">
            <v>116.88</v>
          </cell>
          <cell r="M2303" t="str">
            <v>EUR</v>
          </cell>
          <cell r="N2303">
            <v>113.74</v>
          </cell>
          <cell r="P2303">
            <v>114.22</v>
          </cell>
          <cell r="Q2303">
            <v>113.74</v>
          </cell>
          <cell r="R2303">
            <v>3.14</v>
          </cell>
          <cell r="S2303">
            <v>2.66</v>
          </cell>
          <cell r="T2303">
            <v>0.48</v>
          </cell>
        </row>
        <row r="2304">
          <cell r="B2304">
            <v>1120000</v>
          </cell>
          <cell r="C2304" t="str">
            <v>Fertige Erz</v>
          </cell>
          <cell r="D2304" t="str">
            <v>RHRD</v>
          </cell>
          <cell r="E2304" t="str">
            <v>56074272</v>
          </cell>
          <cell r="G2304" t="str">
            <v>PREVENTOL OF 45 GF</v>
          </cell>
          <cell r="H2304" t="str">
            <v>RB00000803</v>
          </cell>
          <cell r="I2304" t="str">
            <v>2280</v>
          </cell>
          <cell r="J2304">
            <v>773</v>
          </cell>
          <cell r="K2304" t="str">
            <v>KG</v>
          </cell>
          <cell r="L2304">
            <v>1088.77</v>
          </cell>
          <cell r="M2304" t="str">
            <v>EUR</v>
          </cell>
          <cell r="N2304">
            <v>1179.44</v>
          </cell>
          <cell r="P2304">
            <v>1179.44</v>
          </cell>
          <cell r="Q2304">
            <v>1179.44</v>
          </cell>
          <cell r="R2304">
            <v>-90.67</v>
          </cell>
          <cell r="S2304">
            <v>-90.67</v>
          </cell>
          <cell r="T2304">
            <v>0</v>
          </cell>
        </row>
        <row r="2305">
          <cell r="B2305">
            <v>1120000</v>
          </cell>
          <cell r="C2305" t="str">
            <v>Fertige Erz</v>
          </cell>
          <cell r="D2305" t="str">
            <v>RHRD</v>
          </cell>
          <cell r="E2305" t="str">
            <v>56046953</v>
          </cell>
          <cell r="G2305" t="str">
            <v>PREVENTOL BIT 20 D</v>
          </cell>
          <cell r="H2305" t="str">
            <v>RB00000803</v>
          </cell>
          <cell r="I2305" t="str">
            <v>2280</v>
          </cell>
          <cell r="J2305">
            <v>8659</v>
          </cell>
          <cell r="K2305" t="str">
            <v>KG</v>
          </cell>
          <cell r="L2305">
            <v>23319.55</v>
          </cell>
          <cell r="M2305" t="str">
            <v>EUR</v>
          </cell>
          <cell r="N2305">
            <v>22913.45</v>
          </cell>
          <cell r="P2305">
            <v>22913.45</v>
          </cell>
          <cell r="Q2305">
            <v>22913.45</v>
          </cell>
          <cell r="R2305">
            <v>406.1</v>
          </cell>
          <cell r="S2305">
            <v>406.1</v>
          </cell>
          <cell r="T2305">
            <v>0</v>
          </cell>
        </row>
        <row r="2306">
          <cell r="B2306">
            <v>1120000</v>
          </cell>
          <cell r="C2306" t="str">
            <v>Fertige Erz</v>
          </cell>
          <cell r="D2306" t="str">
            <v>RHRD</v>
          </cell>
          <cell r="E2306" t="str">
            <v>56039140</v>
          </cell>
          <cell r="G2306" t="str">
            <v>PREVENTOL D 8</v>
          </cell>
          <cell r="H2306" t="str">
            <v>RB00000803</v>
          </cell>
          <cell r="I2306" t="str">
            <v>2280</v>
          </cell>
          <cell r="J2306">
            <v>24000</v>
          </cell>
          <cell r="K2306" t="str">
            <v>KG</v>
          </cell>
          <cell r="L2306">
            <v>23313.599999999999</v>
          </cell>
          <cell r="M2306" t="str">
            <v>EUR</v>
          </cell>
          <cell r="N2306">
            <v>23198.400000000001</v>
          </cell>
          <cell r="P2306">
            <v>24316.799999999999</v>
          </cell>
          <cell r="Q2306">
            <v>23198.400000000001</v>
          </cell>
          <cell r="R2306">
            <v>115.2</v>
          </cell>
          <cell r="S2306">
            <v>-1003.2</v>
          </cell>
          <cell r="T2306">
            <v>1118.4000000000001</v>
          </cell>
        </row>
        <row r="2307">
          <cell r="B2307">
            <v>1120000</v>
          </cell>
          <cell r="C2307" t="str">
            <v>Fertige Erz</v>
          </cell>
          <cell r="D2307" t="str">
            <v>RHRD</v>
          </cell>
          <cell r="E2307" t="str">
            <v>56039132</v>
          </cell>
          <cell r="G2307" t="str">
            <v>PREVENTOL D 8</v>
          </cell>
          <cell r="H2307" t="str">
            <v>RB00000803</v>
          </cell>
          <cell r="I2307" t="str">
            <v>2280</v>
          </cell>
          <cell r="J2307">
            <v>3660</v>
          </cell>
          <cell r="K2307" t="str">
            <v>KG</v>
          </cell>
          <cell r="L2307">
            <v>3834.22</v>
          </cell>
          <cell r="M2307" t="str">
            <v>EUR</v>
          </cell>
          <cell r="N2307">
            <v>3648.65</v>
          </cell>
          <cell r="P2307">
            <v>3989.03</v>
          </cell>
          <cell r="Q2307">
            <v>3648.65</v>
          </cell>
          <cell r="R2307">
            <v>185.57</v>
          </cell>
          <cell r="S2307">
            <v>-154.81</v>
          </cell>
          <cell r="T2307">
            <v>340.38</v>
          </cell>
        </row>
        <row r="2308">
          <cell r="B2308">
            <v>1120000</v>
          </cell>
          <cell r="C2308" t="str">
            <v>Fertige Erz</v>
          </cell>
          <cell r="D2308" t="str">
            <v>RHRD</v>
          </cell>
          <cell r="E2308" t="str">
            <v>56012587</v>
          </cell>
          <cell r="G2308" t="str">
            <v>PREVENTOL D 8</v>
          </cell>
          <cell r="H2308" t="str">
            <v>RB00000803</v>
          </cell>
          <cell r="I2308" t="str">
            <v>2280</v>
          </cell>
          <cell r="J2308">
            <v>660</v>
          </cell>
          <cell r="K2308" t="str">
            <v>KG</v>
          </cell>
          <cell r="L2308">
            <v>562.91</v>
          </cell>
          <cell r="M2308" t="str">
            <v>EUR</v>
          </cell>
          <cell r="N2308">
            <v>591.42999999999995</v>
          </cell>
          <cell r="P2308">
            <v>591.42999999999995</v>
          </cell>
          <cell r="Q2308">
            <v>591.42999999999995</v>
          </cell>
          <cell r="R2308">
            <v>-28.52</v>
          </cell>
          <cell r="S2308">
            <v>-28.52</v>
          </cell>
          <cell r="T2308">
            <v>0</v>
          </cell>
        </row>
        <row r="2309">
          <cell r="B2309">
            <v>1120000</v>
          </cell>
          <cell r="C2309" t="str">
            <v>Fertige Erz</v>
          </cell>
          <cell r="D2309" t="str">
            <v>RHRD</v>
          </cell>
          <cell r="E2309" t="str">
            <v>06416268</v>
          </cell>
          <cell r="G2309" t="str">
            <v>PREVENTOL BIT-TD</v>
          </cell>
          <cell r="H2309" t="str">
            <v>RB00000803</v>
          </cell>
          <cell r="I2309" t="str">
            <v>2280</v>
          </cell>
          <cell r="J2309">
            <v>42</v>
          </cell>
          <cell r="K2309" t="str">
            <v>KG</v>
          </cell>
          <cell r="L2309">
            <v>55.35</v>
          </cell>
          <cell r="M2309" t="str">
            <v>EUR</v>
          </cell>
          <cell r="N2309">
            <v>56.39</v>
          </cell>
          <cell r="P2309">
            <v>56.39</v>
          </cell>
          <cell r="Q2309">
            <v>56.39</v>
          </cell>
          <cell r="R2309">
            <v>-1.04</v>
          </cell>
          <cell r="S2309">
            <v>-1.04</v>
          </cell>
          <cell r="T2309">
            <v>0</v>
          </cell>
        </row>
        <row r="2310">
          <cell r="B2310">
            <v>1120000</v>
          </cell>
          <cell r="C2310" t="str">
            <v>Fertige Erz</v>
          </cell>
          <cell r="D2310" t="str">
            <v>RHRD</v>
          </cell>
          <cell r="E2310" t="str">
            <v>06411614</v>
          </cell>
          <cell r="G2310" t="str">
            <v>PREVENTOL BIT 20 N</v>
          </cell>
          <cell r="H2310" t="str">
            <v>RB00000803</v>
          </cell>
          <cell r="I2310" t="str">
            <v>2280</v>
          </cell>
          <cell r="J2310">
            <v>120</v>
          </cell>
          <cell r="K2310" t="str">
            <v>KG</v>
          </cell>
          <cell r="L2310">
            <v>388.78</v>
          </cell>
          <cell r="M2310" t="str">
            <v>EUR</v>
          </cell>
          <cell r="N2310">
            <v>360.5</v>
          </cell>
          <cell r="P2310">
            <v>360.5</v>
          </cell>
          <cell r="Q2310">
            <v>360.5</v>
          </cell>
          <cell r="R2310">
            <v>28.28</v>
          </cell>
          <cell r="S2310">
            <v>28.28</v>
          </cell>
          <cell r="T2310">
            <v>0</v>
          </cell>
        </row>
        <row r="2311">
          <cell r="B2311">
            <v>1120000</v>
          </cell>
          <cell r="C2311" t="str">
            <v>Fertige Erz</v>
          </cell>
          <cell r="D2311" t="str">
            <v>RHAX</v>
          </cell>
          <cell r="E2311" t="str">
            <v>06321828</v>
          </cell>
          <cell r="G2311" t="str">
            <v>Katalysator K 4500 A</v>
          </cell>
          <cell r="H2311" t="str">
            <v>RB00000803</v>
          </cell>
          <cell r="I2311" t="str">
            <v>2280</v>
          </cell>
          <cell r="J2311">
            <v>2142.85</v>
          </cell>
          <cell r="K2311" t="str">
            <v>KG</v>
          </cell>
          <cell r="L2311">
            <v>396898.68</v>
          </cell>
          <cell r="M2311" t="str">
            <v>EUR</v>
          </cell>
          <cell r="N2311">
            <v>396898.68</v>
          </cell>
          <cell r="P2311">
            <v>396898.68</v>
          </cell>
          <cell r="Q2311">
            <v>396898.68</v>
          </cell>
          <cell r="R2311">
            <v>0</v>
          </cell>
          <cell r="S2311">
            <v>0</v>
          </cell>
          <cell r="T2311">
            <v>0</v>
          </cell>
        </row>
        <row r="2312">
          <cell r="B2312">
            <v>1120000</v>
          </cell>
          <cell r="C2312" t="str">
            <v>Fertige Erz</v>
          </cell>
          <cell r="D2312" t="str">
            <v>RHRD</v>
          </cell>
          <cell r="E2312" t="str">
            <v>06224660</v>
          </cell>
          <cell r="G2312" t="str">
            <v>PREVENTOL RC</v>
          </cell>
          <cell r="H2312" t="str">
            <v>RB00000803</v>
          </cell>
          <cell r="I2312" t="str">
            <v>2280</v>
          </cell>
          <cell r="J2312">
            <v>895</v>
          </cell>
          <cell r="K2312" t="str">
            <v>KG</v>
          </cell>
          <cell r="L2312">
            <v>8206.52</v>
          </cell>
          <cell r="M2312" t="str">
            <v>EUR</v>
          </cell>
          <cell r="N2312">
            <v>6698.36</v>
          </cell>
          <cell r="P2312">
            <v>6698.36</v>
          </cell>
          <cell r="Q2312">
            <v>6698.36</v>
          </cell>
          <cell r="R2312">
            <v>1508.16</v>
          </cell>
          <cell r="S2312">
            <v>1508.16</v>
          </cell>
          <cell r="T2312">
            <v>0</v>
          </cell>
        </row>
        <row r="2313">
          <cell r="B2313">
            <v>1120000</v>
          </cell>
          <cell r="C2313" t="str">
            <v>Fertige Erz</v>
          </cell>
          <cell r="D2313" t="str">
            <v>RHRD</v>
          </cell>
          <cell r="E2313" t="str">
            <v>06015255</v>
          </cell>
          <cell r="G2313" t="str">
            <v>PREVENTOL BIT-BN 2</v>
          </cell>
          <cell r="H2313" t="str">
            <v>RB00000803</v>
          </cell>
          <cell r="I2313" t="str">
            <v>2280</v>
          </cell>
          <cell r="J2313">
            <v>5887</v>
          </cell>
          <cell r="K2313" t="str">
            <v>KG</v>
          </cell>
          <cell r="L2313">
            <v>13601.92</v>
          </cell>
          <cell r="M2313" t="str">
            <v>EUR</v>
          </cell>
          <cell r="N2313">
            <v>12071.88</v>
          </cell>
          <cell r="P2313">
            <v>12071.88</v>
          </cell>
          <cell r="Q2313">
            <v>12071.88</v>
          </cell>
          <cell r="R2313">
            <v>1530.04</v>
          </cell>
          <cell r="S2313">
            <v>1530.04</v>
          </cell>
          <cell r="T2313">
            <v>0</v>
          </cell>
        </row>
        <row r="2314">
          <cell r="B2314">
            <v>1120000</v>
          </cell>
          <cell r="C2314" t="str">
            <v>Fertige Erz</v>
          </cell>
          <cell r="D2314" t="str">
            <v>RHRD</v>
          </cell>
          <cell r="E2314" t="str">
            <v>05997178</v>
          </cell>
          <cell r="G2314" t="str">
            <v>PREVENTOL P 301 S</v>
          </cell>
          <cell r="H2314" t="str">
            <v>RB00000803</v>
          </cell>
          <cell r="I2314" t="str">
            <v>2280</v>
          </cell>
          <cell r="J2314">
            <v>846</v>
          </cell>
          <cell r="K2314" t="str">
            <v>KG</v>
          </cell>
          <cell r="L2314">
            <v>906.66</v>
          </cell>
          <cell r="M2314" t="str">
            <v>EUR</v>
          </cell>
          <cell r="N2314">
            <v>1030.68</v>
          </cell>
          <cell r="P2314">
            <v>1030.68</v>
          </cell>
          <cell r="Q2314">
            <v>1030.68</v>
          </cell>
          <cell r="R2314">
            <v>-124.02</v>
          </cell>
          <cell r="S2314">
            <v>-124.02</v>
          </cell>
          <cell r="T2314">
            <v>0</v>
          </cell>
        </row>
        <row r="2315">
          <cell r="B2315">
            <v>1120000</v>
          </cell>
          <cell r="C2315" t="str">
            <v>Fertige Erz</v>
          </cell>
          <cell r="D2315" t="str">
            <v>RHRD</v>
          </cell>
          <cell r="E2315" t="str">
            <v>05802741</v>
          </cell>
          <cell r="G2315" t="str">
            <v>PREVENTOL P 840 N</v>
          </cell>
          <cell r="H2315" t="str">
            <v>RB00000803</v>
          </cell>
          <cell r="I2315" t="str">
            <v>2280</v>
          </cell>
          <cell r="J2315">
            <v>405</v>
          </cell>
          <cell r="K2315" t="str">
            <v>KG</v>
          </cell>
          <cell r="L2315">
            <v>314.56</v>
          </cell>
          <cell r="M2315" t="str">
            <v>EUR</v>
          </cell>
          <cell r="N2315">
            <v>351.66</v>
          </cell>
          <cell r="P2315">
            <v>351.66</v>
          </cell>
          <cell r="Q2315">
            <v>351.66</v>
          </cell>
          <cell r="R2315">
            <v>-37.1</v>
          </cell>
          <cell r="S2315">
            <v>-37.1</v>
          </cell>
          <cell r="T2315">
            <v>0</v>
          </cell>
        </row>
        <row r="2316">
          <cell r="B2316">
            <v>1120000</v>
          </cell>
          <cell r="C2316" t="str">
            <v>Fertige Erz</v>
          </cell>
          <cell r="D2316" t="str">
            <v>RHRD</v>
          </cell>
          <cell r="E2316" t="str">
            <v>05802733</v>
          </cell>
          <cell r="G2316" t="str">
            <v>PREVENTOL P 109 N</v>
          </cell>
          <cell r="H2316" t="str">
            <v>RB00000803</v>
          </cell>
          <cell r="I2316" t="str">
            <v>2280</v>
          </cell>
          <cell r="J2316">
            <v>88</v>
          </cell>
          <cell r="K2316" t="str">
            <v>KG</v>
          </cell>
          <cell r="L2316">
            <v>105.29</v>
          </cell>
          <cell r="M2316" t="str">
            <v>EUR</v>
          </cell>
          <cell r="N2316">
            <v>116.99</v>
          </cell>
          <cell r="P2316">
            <v>116.99</v>
          </cell>
          <cell r="Q2316">
            <v>116.99</v>
          </cell>
          <cell r="R2316">
            <v>-11.7</v>
          </cell>
          <cell r="S2316">
            <v>-11.7</v>
          </cell>
          <cell r="T2316">
            <v>0</v>
          </cell>
        </row>
        <row r="2317">
          <cell r="B2317">
            <v>1120000</v>
          </cell>
          <cell r="C2317" t="str">
            <v>Fertige Erz</v>
          </cell>
          <cell r="D2317" t="str">
            <v>RHRD</v>
          </cell>
          <cell r="E2317" t="str">
            <v>05802725</v>
          </cell>
          <cell r="G2317" t="str">
            <v>PREVENTOL P 72 N</v>
          </cell>
          <cell r="H2317" t="str">
            <v>RB00000803</v>
          </cell>
          <cell r="I2317" t="str">
            <v>2280</v>
          </cell>
          <cell r="J2317">
            <v>1262</v>
          </cell>
          <cell r="K2317" t="str">
            <v>KG</v>
          </cell>
          <cell r="L2317">
            <v>1198.77</v>
          </cell>
          <cell r="M2317" t="str">
            <v>EUR</v>
          </cell>
          <cell r="N2317">
            <v>1380.25</v>
          </cell>
          <cell r="P2317">
            <v>1380.25</v>
          </cell>
          <cell r="Q2317">
            <v>1380.25</v>
          </cell>
          <cell r="R2317">
            <v>-181.48</v>
          </cell>
          <cell r="S2317">
            <v>-181.48</v>
          </cell>
          <cell r="T2317">
            <v>0</v>
          </cell>
        </row>
        <row r="2318">
          <cell r="B2318">
            <v>1120000</v>
          </cell>
          <cell r="C2318" t="str">
            <v>Fertige Erz</v>
          </cell>
          <cell r="D2318" t="str">
            <v>RHRD</v>
          </cell>
          <cell r="E2318" t="str">
            <v>05625173</v>
          </cell>
          <cell r="G2318" t="str">
            <v>PREVENTOL OF 45</v>
          </cell>
          <cell r="H2318" t="str">
            <v>RB00000803</v>
          </cell>
          <cell r="I2318" t="str">
            <v>2280</v>
          </cell>
          <cell r="J2318">
            <v>21599</v>
          </cell>
          <cell r="K2318" t="str">
            <v>KG</v>
          </cell>
          <cell r="L2318">
            <v>31463.26</v>
          </cell>
          <cell r="M2318" t="str">
            <v>EUR</v>
          </cell>
          <cell r="N2318">
            <v>34005.47</v>
          </cell>
          <cell r="P2318">
            <v>34005.47</v>
          </cell>
          <cell r="Q2318">
            <v>34005.47</v>
          </cell>
          <cell r="R2318">
            <v>-2542.21</v>
          </cell>
          <cell r="S2318">
            <v>-2542.21</v>
          </cell>
          <cell r="T2318">
            <v>0</v>
          </cell>
        </row>
        <row r="2319">
          <cell r="B2319">
            <v>1120000</v>
          </cell>
          <cell r="C2319" t="str">
            <v>Fertige Erz</v>
          </cell>
          <cell r="D2319" t="str">
            <v>RHRD</v>
          </cell>
          <cell r="E2319" t="str">
            <v>05617340</v>
          </cell>
          <cell r="G2319" t="str">
            <v>PREVENTOL D 7 LT</v>
          </cell>
          <cell r="H2319" t="str">
            <v>RB00000803</v>
          </cell>
          <cell r="I2319" t="str">
            <v>2280</v>
          </cell>
          <cell r="J2319">
            <v>983</v>
          </cell>
          <cell r="K2319" t="str">
            <v>KG</v>
          </cell>
          <cell r="L2319">
            <v>641.41</v>
          </cell>
          <cell r="M2319" t="str">
            <v>EUR</v>
          </cell>
          <cell r="N2319">
            <v>633.25</v>
          </cell>
          <cell r="P2319">
            <v>633.25</v>
          </cell>
          <cell r="Q2319">
            <v>633.25</v>
          </cell>
          <cell r="R2319">
            <v>8.16</v>
          </cell>
          <cell r="S2319">
            <v>8.16</v>
          </cell>
          <cell r="T2319">
            <v>0</v>
          </cell>
        </row>
        <row r="2320">
          <cell r="B2320">
            <v>1120000</v>
          </cell>
          <cell r="C2320" t="str">
            <v>Fertige Erz</v>
          </cell>
          <cell r="D2320" t="str">
            <v>RHRD</v>
          </cell>
          <cell r="E2320" t="str">
            <v>05596416</v>
          </cell>
          <cell r="G2320" t="str">
            <v>PREVENTOL A 14-D</v>
          </cell>
          <cell r="H2320" t="str">
            <v>RB00000803</v>
          </cell>
          <cell r="I2320" t="str">
            <v>2280</v>
          </cell>
          <cell r="J2320">
            <v>880</v>
          </cell>
          <cell r="K2320" t="str">
            <v>KG</v>
          </cell>
          <cell r="L2320">
            <v>2518.91</v>
          </cell>
          <cell r="M2320" t="str">
            <v>EUR</v>
          </cell>
          <cell r="N2320">
            <v>2806.06</v>
          </cell>
          <cell r="P2320">
            <v>2806.06</v>
          </cell>
          <cell r="Q2320">
            <v>2806.06</v>
          </cell>
          <cell r="R2320">
            <v>-287.14999999999998</v>
          </cell>
          <cell r="S2320">
            <v>-287.14999999999998</v>
          </cell>
          <cell r="T2320">
            <v>0</v>
          </cell>
        </row>
        <row r="2321">
          <cell r="B2321">
            <v>1120000</v>
          </cell>
          <cell r="C2321" t="str">
            <v>Fertige Erz</v>
          </cell>
          <cell r="D2321" t="str">
            <v>RHRD</v>
          </cell>
          <cell r="E2321" t="str">
            <v>05564379</v>
          </cell>
          <cell r="G2321" t="str">
            <v>PREVENTOL BP 75</v>
          </cell>
          <cell r="H2321" t="str">
            <v>RB00000803</v>
          </cell>
          <cell r="I2321" t="str">
            <v>2280</v>
          </cell>
          <cell r="J2321">
            <v>273</v>
          </cell>
          <cell r="K2321" t="str">
            <v>KG</v>
          </cell>
          <cell r="L2321">
            <v>895.33</v>
          </cell>
          <cell r="M2321" t="str">
            <v>EUR</v>
          </cell>
          <cell r="N2321">
            <v>973</v>
          </cell>
          <cell r="P2321">
            <v>973</v>
          </cell>
          <cell r="Q2321">
            <v>973</v>
          </cell>
          <cell r="R2321">
            <v>-77.67</v>
          </cell>
          <cell r="S2321">
            <v>-77.67</v>
          </cell>
          <cell r="T2321">
            <v>0</v>
          </cell>
        </row>
        <row r="2322">
          <cell r="B2322">
            <v>1120000</v>
          </cell>
          <cell r="C2322" t="str">
            <v>Fertige Erz</v>
          </cell>
          <cell r="D2322" t="str">
            <v>RHRD</v>
          </cell>
          <cell r="E2322" t="str">
            <v>05496357</v>
          </cell>
          <cell r="G2322" t="str">
            <v>PREVENTOL P-91 SF</v>
          </cell>
          <cell r="H2322" t="str">
            <v>RB00000803</v>
          </cell>
          <cell r="I2322" t="str">
            <v>2280</v>
          </cell>
          <cell r="J2322">
            <v>147</v>
          </cell>
          <cell r="K2322" t="str">
            <v>KG</v>
          </cell>
          <cell r="L2322">
            <v>151.87</v>
          </cell>
          <cell r="M2322" t="str">
            <v>EUR</v>
          </cell>
          <cell r="N2322">
            <v>168.96</v>
          </cell>
          <cell r="P2322">
            <v>168.96</v>
          </cell>
          <cell r="Q2322">
            <v>168.96</v>
          </cell>
          <cell r="R2322">
            <v>-17.09</v>
          </cell>
          <cell r="S2322">
            <v>-17.09</v>
          </cell>
          <cell r="T2322">
            <v>0</v>
          </cell>
        </row>
        <row r="2323">
          <cell r="B2323">
            <v>1120000</v>
          </cell>
          <cell r="C2323" t="str">
            <v>Fertige Erz</v>
          </cell>
          <cell r="D2323" t="str">
            <v>RHRD</v>
          </cell>
          <cell r="E2323" t="str">
            <v>05460255</v>
          </cell>
          <cell r="G2323" t="str">
            <v>PREVENTOL P-91</v>
          </cell>
          <cell r="H2323" t="str">
            <v>RB00000803</v>
          </cell>
          <cell r="I2323" t="str">
            <v>2280</v>
          </cell>
          <cell r="J2323">
            <v>238</v>
          </cell>
          <cell r="K2323" t="str">
            <v>KG</v>
          </cell>
          <cell r="L2323">
            <v>164.65</v>
          </cell>
          <cell r="M2323" t="str">
            <v>EUR</v>
          </cell>
          <cell r="N2323">
            <v>184.19</v>
          </cell>
          <cell r="P2323">
            <v>184.19</v>
          </cell>
          <cell r="Q2323">
            <v>184.19</v>
          </cell>
          <cell r="R2323">
            <v>-19.54</v>
          </cell>
          <cell r="S2323">
            <v>-19.54</v>
          </cell>
          <cell r="T2323">
            <v>0</v>
          </cell>
        </row>
        <row r="2324">
          <cell r="B2324">
            <v>1120000</v>
          </cell>
          <cell r="C2324" t="str">
            <v>Fertige Erz</v>
          </cell>
          <cell r="D2324" t="str">
            <v>RHRD</v>
          </cell>
          <cell r="E2324" t="str">
            <v>05409632</v>
          </cell>
          <cell r="G2324" t="str">
            <v>PREVENTOL ON 20</v>
          </cell>
          <cell r="H2324" t="str">
            <v>RB00000803</v>
          </cell>
          <cell r="I2324" t="str">
            <v>2280</v>
          </cell>
          <cell r="J2324">
            <v>323</v>
          </cell>
          <cell r="K2324" t="str">
            <v>KG</v>
          </cell>
          <cell r="L2324">
            <v>221.1</v>
          </cell>
          <cell r="M2324" t="str">
            <v>EUR</v>
          </cell>
          <cell r="N2324">
            <v>242.8</v>
          </cell>
          <cell r="P2324">
            <v>242.8</v>
          </cell>
          <cell r="Q2324">
            <v>242.8</v>
          </cell>
          <cell r="R2324">
            <v>-21.7</v>
          </cell>
          <cell r="S2324">
            <v>-21.7</v>
          </cell>
          <cell r="T2324">
            <v>0</v>
          </cell>
        </row>
        <row r="2325">
          <cell r="B2325">
            <v>1120000</v>
          </cell>
          <cell r="C2325" t="str">
            <v>Fertige Erz</v>
          </cell>
          <cell r="D2325" t="str">
            <v>RHRD</v>
          </cell>
          <cell r="E2325" t="str">
            <v>05296013</v>
          </cell>
          <cell r="G2325" t="str">
            <v>PREVENTOL IT 14</v>
          </cell>
          <cell r="H2325" t="str">
            <v>RB00000803</v>
          </cell>
          <cell r="I2325" t="str">
            <v>2280</v>
          </cell>
          <cell r="J2325">
            <v>13880</v>
          </cell>
          <cell r="K2325" t="str">
            <v>KG</v>
          </cell>
          <cell r="L2325">
            <v>39963.29</v>
          </cell>
          <cell r="M2325" t="str">
            <v>EUR</v>
          </cell>
          <cell r="N2325">
            <v>39452.51</v>
          </cell>
          <cell r="P2325">
            <v>39452.51</v>
          </cell>
          <cell r="Q2325">
            <v>39452.51</v>
          </cell>
          <cell r="R2325">
            <v>510.78</v>
          </cell>
          <cell r="S2325">
            <v>510.78</v>
          </cell>
          <cell r="T2325">
            <v>0</v>
          </cell>
        </row>
        <row r="2326">
          <cell r="B2326">
            <v>1120000</v>
          </cell>
          <cell r="C2326" t="str">
            <v>Fertige Erz</v>
          </cell>
          <cell r="D2326" t="str">
            <v>RHRD</v>
          </cell>
          <cell r="E2326" t="str">
            <v>05234352</v>
          </cell>
          <cell r="G2326" t="str">
            <v>PREVENTOL WB PLUS</v>
          </cell>
          <cell r="H2326" t="str">
            <v>RB00000803</v>
          </cell>
          <cell r="I2326" t="str">
            <v>2280</v>
          </cell>
          <cell r="J2326">
            <v>13271</v>
          </cell>
          <cell r="K2326" t="str">
            <v>KG</v>
          </cell>
          <cell r="L2326">
            <v>25420.6</v>
          </cell>
          <cell r="M2326" t="str">
            <v>EUR</v>
          </cell>
          <cell r="N2326">
            <v>27512.11</v>
          </cell>
          <cell r="P2326">
            <v>27512.11</v>
          </cell>
          <cell r="Q2326">
            <v>27512.11</v>
          </cell>
          <cell r="R2326">
            <v>-2091.5100000000002</v>
          </cell>
          <cell r="S2326">
            <v>-2091.5100000000002</v>
          </cell>
          <cell r="T2326">
            <v>0</v>
          </cell>
        </row>
        <row r="2327">
          <cell r="B2327">
            <v>1120000</v>
          </cell>
          <cell r="C2327" t="str">
            <v>Fertige Erz</v>
          </cell>
          <cell r="D2327" t="str">
            <v>RHRD</v>
          </cell>
          <cell r="E2327" t="str">
            <v>05230993</v>
          </cell>
          <cell r="G2327" t="str">
            <v>PREVENTOL CMK FLÜSSI</v>
          </cell>
          <cell r="H2327" t="str">
            <v>RB00000803</v>
          </cell>
          <cell r="I2327" t="str">
            <v>2280</v>
          </cell>
          <cell r="J2327">
            <v>6797</v>
          </cell>
          <cell r="K2327" t="str">
            <v>KG</v>
          </cell>
          <cell r="L2327">
            <v>23717.45</v>
          </cell>
          <cell r="M2327" t="str">
            <v>EUR</v>
          </cell>
          <cell r="N2327">
            <v>26052.9</v>
          </cell>
          <cell r="P2327">
            <v>26052.9</v>
          </cell>
          <cell r="Q2327">
            <v>26052.9</v>
          </cell>
          <cell r="R2327">
            <v>-2335.4499999999998</v>
          </cell>
          <cell r="S2327">
            <v>-2335.4499999999998</v>
          </cell>
          <cell r="T2327">
            <v>0</v>
          </cell>
        </row>
        <row r="2328">
          <cell r="B2328">
            <v>1120000</v>
          </cell>
          <cell r="C2328" t="str">
            <v>Fertige Erz</v>
          </cell>
          <cell r="D2328" t="str">
            <v>RHRD</v>
          </cell>
          <cell r="E2328" t="str">
            <v>05111161</v>
          </cell>
          <cell r="G2328" t="str">
            <v>PREVENTOL D 6 forte</v>
          </cell>
          <cell r="H2328" t="str">
            <v>RB00000803</v>
          </cell>
          <cell r="I2328" t="str">
            <v>2280</v>
          </cell>
          <cell r="J2328">
            <v>41115</v>
          </cell>
          <cell r="K2328" t="str">
            <v>KG</v>
          </cell>
          <cell r="L2328">
            <v>44173.95</v>
          </cell>
          <cell r="M2328" t="str">
            <v>EUR</v>
          </cell>
          <cell r="N2328">
            <v>47052.01</v>
          </cell>
          <cell r="P2328">
            <v>47052.01</v>
          </cell>
          <cell r="Q2328">
            <v>47052.01</v>
          </cell>
          <cell r="R2328">
            <v>-2878.06</v>
          </cell>
          <cell r="S2328">
            <v>-2878.06</v>
          </cell>
          <cell r="T2328">
            <v>0</v>
          </cell>
        </row>
        <row r="2329">
          <cell r="B2329">
            <v>1120000</v>
          </cell>
          <cell r="C2329" t="str">
            <v>Fertige Erz</v>
          </cell>
          <cell r="D2329" t="str">
            <v>RHRD</v>
          </cell>
          <cell r="E2329" t="str">
            <v>04942647</v>
          </cell>
          <cell r="G2329" t="str">
            <v>PREVENTOL CD 601</v>
          </cell>
          <cell r="H2329" t="str">
            <v>RB00000803</v>
          </cell>
          <cell r="I2329" t="str">
            <v>2280</v>
          </cell>
          <cell r="J2329">
            <v>441</v>
          </cell>
          <cell r="K2329" t="str">
            <v>KG</v>
          </cell>
          <cell r="L2329">
            <v>585.12</v>
          </cell>
          <cell r="M2329" t="str">
            <v>EUR</v>
          </cell>
          <cell r="N2329">
            <v>658.02</v>
          </cell>
          <cell r="P2329">
            <v>658.02</v>
          </cell>
          <cell r="Q2329">
            <v>658.02</v>
          </cell>
          <cell r="R2329">
            <v>-72.900000000000006</v>
          </cell>
          <cell r="S2329">
            <v>-72.900000000000006</v>
          </cell>
          <cell r="T2329">
            <v>0</v>
          </cell>
        </row>
        <row r="2330">
          <cell r="B2330">
            <v>1120000</v>
          </cell>
          <cell r="C2330" t="str">
            <v>Fertige Erz</v>
          </cell>
          <cell r="D2330" t="str">
            <v>RHRD</v>
          </cell>
          <cell r="E2330" t="str">
            <v>04942388</v>
          </cell>
          <cell r="G2330" t="str">
            <v>PREVENTOL CD 590</v>
          </cell>
          <cell r="H2330" t="str">
            <v>RB00000803</v>
          </cell>
          <cell r="I2330" t="str">
            <v>2280</v>
          </cell>
          <cell r="J2330">
            <v>726</v>
          </cell>
          <cell r="K2330" t="str">
            <v>KG</v>
          </cell>
          <cell r="L2330">
            <v>871.85</v>
          </cell>
          <cell r="M2330" t="str">
            <v>EUR</v>
          </cell>
          <cell r="N2330">
            <v>1013.35</v>
          </cell>
          <cell r="P2330">
            <v>1013.35</v>
          </cell>
          <cell r="Q2330">
            <v>1013.35</v>
          </cell>
          <cell r="R2330">
            <v>-141.5</v>
          </cell>
          <cell r="S2330">
            <v>-141.5</v>
          </cell>
          <cell r="T2330">
            <v>0</v>
          </cell>
        </row>
        <row r="2331">
          <cell r="B2331">
            <v>1120000</v>
          </cell>
          <cell r="C2331" t="str">
            <v>Fertige Erz</v>
          </cell>
          <cell r="D2331" t="str">
            <v>RHKF</v>
          </cell>
          <cell r="E2331" t="str">
            <v>04313112</v>
          </cell>
          <cell r="G2331" t="str">
            <v>PREVENTOL BIT 85</v>
          </cell>
          <cell r="H2331" t="str">
            <v>RB00000803</v>
          </cell>
          <cell r="I2331" t="str">
            <v>2280</v>
          </cell>
          <cell r="J2331">
            <v>64.5</v>
          </cell>
          <cell r="K2331" t="str">
            <v>KG</v>
          </cell>
          <cell r="L2331">
            <v>541.82000000000005</v>
          </cell>
          <cell r="M2331" t="str">
            <v>EUR</v>
          </cell>
          <cell r="N2331">
            <v>515.29999999999995</v>
          </cell>
          <cell r="P2331">
            <v>541.82000000000005</v>
          </cell>
          <cell r="Q2331">
            <v>515.29999999999995</v>
          </cell>
          <cell r="R2331">
            <v>26.52</v>
          </cell>
          <cell r="S2331">
            <v>0</v>
          </cell>
          <cell r="T2331">
            <v>26.52</v>
          </cell>
        </row>
        <row r="2332">
          <cell r="B2332">
            <v>1120000</v>
          </cell>
          <cell r="C2332" t="str">
            <v>Fertige Erz</v>
          </cell>
          <cell r="D2332" t="str">
            <v>RHRD</v>
          </cell>
          <cell r="E2332" t="str">
            <v>04313112</v>
          </cell>
          <cell r="G2332" t="str">
            <v>PREVENTOL BIT 85</v>
          </cell>
          <cell r="H2332" t="str">
            <v>RB00000803</v>
          </cell>
          <cell r="I2332" t="str">
            <v>2280</v>
          </cell>
          <cell r="J2332">
            <v>615</v>
          </cell>
          <cell r="K2332" t="str">
            <v>KG</v>
          </cell>
          <cell r="L2332">
            <v>5166.1899999999996</v>
          </cell>
          <cell r="M2332" t="str">
            <v>EUR</v>
          </cell>
          <cell r="N2332">
            <v>4913.3599999999997</v>
          </cell>
          <cell r="P2332">
            <v>5166.1899999999996</v>
          </cell>
          <cell r="Q2332">
            <v>4913.3599999999997</v>
          </cell>
          <cell r="R2332">
            <v>252.83</v>
          </cell>
          <cell r="S2332">
            <v>0</v>
          </cell>
          <cell r="T2332">
            <v>252.83</v>
          </cell>
        </row>
        <row r="2333">
          <cell r="B2333">
            <v>1120000</v>
          </cell>
          <cell r="C2333" t="str">
            <v>Fertige Erz</v>
          </cell>
          <cell r="D2333" t="str">
            <v>RHST</v>
          </cell>
          <cell r="E2333" t="str">
            <v>04313112</v>
          </cell>
          <cell r="G2333" t="str">
            <v>PREVENTOL BIT 85</v>
          </cell>
          <cell r="H2333" t="str">
            <v>RB00000803</v>
          </cell>
          <cell r="I2333" t="str">
            <v>2280</v>
          </cell>
          <cell r="J2333">
            <v>7100</v>
          </cell>
          <cell r="K2333" t="str">
            <v>KG</v>
          </cell>
          <cell r="L2333">
            <v>59642.13</v>
          </cell>
          <cell r="M2333" t="str">
            <v>EUR</v>
          </cell>
          <cell r="N2333">
            <v>56723.32</v>
          </cell>
          <cell r="P2333">
            <v>59642.13</v>
          </cell>
          <cell r="Q2333">
            <v>56723.32</v>
          </cell>
          <cell r="R2333">
            <v>2918.81</v>
          </cell>
          <cell r="S2333">
            <v>0</v>
          </cell>
          <cell r="T2333">
            <v>2918.81</v>
          </cell>
        </row>
        <row r="2334">
          <cell r="B2334">
            <v>1120000</v>
          </cell>
          <cell r="C2334" t="str">
            <v>Fertige Erz</v>
          </cell>
          <cell r="D2334" t="str">
            <v>RHRD</v>
          </cell>
          <cell r="E2334" t="str">
            <v>04311306</v>
          </cell>
          <cell r="G2334" t="str">
            <v>PREVENTOL O EXTRA PR</v>
          </cell>
          <cell r="H2334" t="str">
            <v>RB00000803</v>
          </cell>
          <cell r="I2334" t="str">
            <v>2280</v>
          </cell>
          <cell r="J2334">
            <v>15000</v>
          </cell>
          <cell r="K2334" t="str">
            <v>KG</v>
          </cell>
          <cell r="L2334">
            <v>37893</v>
          </cell>
          <cell r="M2334" t="str">
            <v>EUR</v>
          </cell>
          <cell r="N2334">
            <v>51793.5</v>
          </cell>
          <cell r="P2334">
            <v>39607.5</v>
          </cell>
          <cell r="Q2334">
            <v>39607.5</v>
          </cell>
          <cell r="R2334">
            <v>-1714.5</v>
          </cell>
          <cell r="S2334">
            <v>-1714.5</v>
          </cell>
          <cell r="T2334">
            <v>0</v>
          </cell>
        </row>
        <row r="2335">
          <cell r="B2335">
            <v>1120000</v>
          </cell>
          <cell r="C2335" t="str">
            <v>Fertige Erz</v>
          </cell>
          <cell r="D2335" t="str">
            <v>RHRD</v>
          </cell>
          <cell r="E2335" t="str">
            <v>04293274</v>
          </cell>
          <cell r="G2335" t="str">
            <v>PREVENTOL CMK 40</v>
          </cell>
          <cell r="H2335" t="str">
            <v>RB00000803</v>
          </cell>
          <cell r="I2335" t="str">
            <v>2280</v>
          </cell>
          <cell r="J2335">
            <v>625</v>
          </cell>
          <cell r="K2335" t="str">
            <v>KG</v>
          </cell>
          <cell r="L2335">
            <v>1171.56</v>
          </cell>
          <cell r="M2335" t="str">
            <v>EUR</v>
          </cell>
          <cell r="N2335">
            <v>1306.56</v>
          </cell>
          <cell r="P2335">
            <v>1306.56</v>
          </cell>
          <cell r="Q2335">
            <v>1306.56</v>
          </cell>
          <cell r="R2335">
            <v>-135</v>
          </cell>
          <cell r="S2335">
            <v>-135</v>
          </cell>
          <cell r="T2335">
            <v>0</v>
          </cell>
        </row>
        <row r="2336">
          <cell r="B2336">
            <v>1120000</v>
          </cell>
          <cell r="C2336" t="str">
            <v>Fertige Erz</v>
          </cell>
          <cell r="D2336" t="str">
            <v>RHRD</v>
          </cell>
          <cell r="E2336" t="str">
            <v>04262611</v>
          </cell>
          <cell r="G2336" t="str">
            <v>PREVENTOL D 2 PLUS</v>
          </cell>
          <cell r="H2336" t="str">
            <v>RB00000803</v>
          </cell>
          <cell r="I2336" t="str">
            <v>2280</v>
          </cell>
          <cell r="J2336">
            <v>872</v>
          </cell>
          <cell r="K2336" t="str">
            <v>KG</v>
          </cell>
          <cell r="L2336">
            <v>1635.09</v>
          </cell>
          <cell r="M2336" t="str">
            <v>EUR</v>
          </cell>
          <cell r="N2336">
            <v>1887.36</v>
          </cell>
          <cell r="P2336">
            <v>1887.36</v>
          </cell>
          <cell r="Q2336">
            <v>1887.36</v>
          </cell>
          <cell r="R2336">
            <v>-252.27</v>
          </cell>
          <cell r="S2336">
            <v>-252.27</v>
          </cell>
          <cell r="T2336">
            <v>0</v>
          </cell>
        </row>
        <row r="2337">
          <cell r="B2337">
            <v>1120000</v>
          </cell>
          <cell r="C2337" t="str">
            <v>Fertige Erz</v>
          </cell>
          <cell r="D2337" t="str">
            <v>RHRD</v>
          </cell>
          <cell r="E2337" t="str">
            <v>04097041</v>
          </cell>
          <cell r="G2337" t="str">
            <v>PREVENTOL D 7</v>
          </cell>
          <cell r="H2337" t="str">
            <v>RB00000803</v>
          </cell>
          <cell r="I2337" t="str">
            <v>2280</v>
          </cell>
          <cell r="J2337">
            <v>387</v>
          </cell>
          <cell r="K2337" t="str">
            <v>KG</v>
          </cell>
          <cell r="L2337">
            <v>175.39</v>
          </cell>
          <cell r="M2337" t="str">
            <v>EUR</v>
          </cell>
          <cell r="N2337">
            <v>187</v>
          </cell>
          <cell r="P2337">
            <v>187</v>
          </cell>
          <cell r="Q2337">
            <v>187</v>
          </cell>
          <cell r="R2337">
            <v>-11.61</v>
          </cell>
          <cell r="S2337">
            <v>-11.61</v>
          </cell>
          <cell r="T2337">
            <v>0</v>
          </cell>
        </row>
        <row r="2338">
          <cell r="B2338">
            <v>1120000</v>
          </cell>
          <cell r="C2338" t="str">
            <v>Fertige Erz</v>
          </cell>
          <cell r="D2338" t="str">
            <v>RHJK</v>
          </cell>
          <cell r="E2338" t="str">
            <v>03955579</v>
          </cell>
          <cell r="G2338" t="str">
            <v>PREVENTOL A 6</v>
          </cell>
          <cell r="H2338" t="str">
            <v>RB00000803</v>
          </cell>
          <cell r="I2338" t="str">
            <v>2280</v>
          </cell>
          <cell r="J2338">
            <v>12500</v>
          </cell>
          <cell r="K2338" t="str">
            <v>KG</v>
          </cell>
          <cell r="L2338">
            <v>36512.5</v>
          </cell>
          <cell r="M2338" t="str">
            <v>EUR</v>
          </cell>
          <cell r="N2338">
            <v>40942.5</v>
          </cell>
          <cell r="P2338">
            <v>21472.5</v>
          </cell>
          <cell r="Q2338">
            <v>21472.5</v>
          </cell>
          <cell r="R2338">
            <v>15040</v>
          </cell>
          <cell r="S2338">
            <v>15040</v>
          </cell>
          <cell r="T2338">
            <v>0</v>
          </cell>
        </row>
        <row r="2339">
          <cell r="B2339">
            <v>1120000</v>
          </cell>
          <cell r="C2339" t="str">
            <v>Fertige Erz</v>
          </cell>
          <cell r="D2339" t="str">
            <v>RHEM</v>
          </cell>
          <cell r="E2339" t="str">
            <v>03946049</v>
          </cell>
          <cell r="G2339" t="str">
            <v>PREVENTOL A 6  PALET</v>
          </cell>
          <cell r="H2339" t="str">
            <v>RB00000803</v>
          </cell>
          <cell r="I2339" t="str">
            <v>2280</v>
          </cell>
          <cell r="J2339">
            <v>2225</v>
          </cell>
          <cell r="K2339" t="str">
            <v>KG</v>
          </cell>
          <cell r="L2339">
            <v>6458.29</v>
          </cell>
          <cell r="M2339" t="str">
            <v>EUR</v>
          </cell>
          <cell r="N2339">
            <v>7423.27</v>
          </cell>
          <cell r="P2339">
            <v>6470.52</v>
          </cell>
          <cell r="Q2339">
            <v>6470.52</v>
          </cell>
          <cell r="R2339">
            <v>-12.23</v>
          </cell>
          <cell r="S2339">
            <v>-12.23</v>
          </cell>
          <cell r="T2339">
            <v>0</v>
          </cell>
        </row>
        <row r="2340">
          <cell r="B2340">
            <v>1120000</v>
          </cell>
          <cell r="C2340" t="str">
            <v>Fertige Erz</v>
          </cell>
          <cell r="D2340" t="str">
            <v>RHJK</v>
          </cell>
          <cell r="E2340" t="str">
            <v>03946049</v>
          </cell>
          <cell r="G2340" t="str">
            <v>PREVENTOL A 6  PALET</v>
          </cell>
          <cell r="H2340" t="str">
            <v>RB00000803</v>
          </cell>
          <cell r="I2340" t="str">
            <v>2280</v>
          </cell>
          <cell r="J2340">
            <v>83672.800000000003</v>
          </cell>
          <cell r="K2340" t="str">
            <v>KG</v>
          </cell>
          <cell r="L2340">
            <v>244408.25</v>
          </cell>
          <cell r="M2340" t="str">
            <v>EUR</v>
          </cell>
          <cell r="N2340">
            <v>279157.56</v>
          </cell>
          <cell r="P2340">
            <v>243328.87</v>
          </cell>
          <cell r="Q2340">
            <v>243328.87</v>
          </cell>
          <cell r="R2340">
            <v>1079.3800000000001</v>
          </cell>
          <cell r="S2340">
            <v>1079.3800000000001</v>
          </cell>
          <cell r="T2340">
            <v>0</v>
          </cell>
        </row>
        <row r="2341">
          <cell r="B2341">
            <v>1120000</v>
          </cell>
          <cell r="C2341" t="str">
            <v>Fertige Erz</v>
          </cell>
          <cell r="D2341" t="str">
            <v>RHKF</v>
          </cell>
          <cell r="E2341" t="str">
            <v>03946049</v>
          </cell>
          <cell r="G2341" t="str">
            <v>PREVENTOL A 6  PALET</v>
          </cell>
          <cell r="H2341" t="str">
            <v>RB00000803</v>
          </cell>
          <cell r="I2341" t="str">
            <v>2280</v>
          </cell>
          <cell r="J2341">
            <v>28</v>
          </cell>
          <cell r="K2341" t="str">
            <v>KG</v>
          </cell>
          <cell r="L2341">
            <v>81.790000000000006</v>
          </cell>
          <cell r="M2341" t="str">
            <v>EUR</v>
          </cell>
          <cell r="N2341">
            <v>93.42</v>
          </cell>
          <cell r="P2341">
            <v>81.430000000000007</v>
          </cell>
          <cell r="Q2341">
            <v>81.430000000000007</v>
          </cell>
          <cell r="R2341">
            <v>0.36</v>
          </cell>
          <cell r="S2341">
            <v>0.36</v>
          </cell>
          <cell r="T2341">
            <v>0</v>
          </cell>
        </row>
        <row r="2342">
          <cell r="B2342">
            <v>1120000</v>
          </cell>
          <cell r="C2342" t="str">
            <v>Fertige Erz</v>
          </cell>
          <cell r="D2342" t="str">
            <v>RHRD</v>
          </cell>
          <cell r="E2342" t="str">
            <v>03946049</v>
          </cell>
          <cell r="G2342" t="str">
            <v>PREVENTOL A 6  PALET</v>
          </cell>
          <cell r="H2342" t="str">
            <v>RB00000803</v>
          </cell>
          <cell r="I2342" t="str">
            <v>2280</v>
          </cell>
          <cell r="J2342">
            <v>900</v>
          </cell>
          <cell r="K2342" t="str">
            <v>KG</v>
          </cell>
          <cell r="L2342">
            <v>2628.9</v>
          </cell>
          <cell r="M2342" t="str">
            <v>EUR</v>
          </cell>
          <cell r="N2342">
            <v>3002.67</v>
          </cell>
          <cell r="P2342">
            <v>2617.29</v>
          </cell>
          <cell r="Q2342">
            <v>2617.29</v>
          </cell>
          <cell r="R2342">
            <v>11.61</v>
          </cell>
          <cell r="S2342">
            <v>11.61</v>
          </cell>
          <cell r="T2342">
            <v>0</v>
          </cell>
        </row>
        <row r="2343">
          <cell r="B2343">
            <v>1120000</v>
          </cell>
          <cell r="C2343" t="str">
            <v>Fertige Erz</v>
          </cell>
          <cell r="D2343" t="str">
            <v>RHJK</v>
          </cell>
          <cell r="E2343" t="str">
            <v>03946030</v>
          </cell>
          <cell r="G2343" t="str">
            <v>PREVENTOL A 6</v>
          </cell>
          <cell r="H2343" t="str">
            <v>RB00000803</v>
          </cell>
          <cell r="I2343" t="str">
            <v>2280</v>
          </cell>
          <cell r="J2343">
            <v>4425</v>
          </cell>
          <cell r="K2343" t="str">
            <v>KG</v>
          </cell>
          <cell r="L2343">
            <v>12925.42</v>
          </cell>
          <cell r="M2343" t="str">
            <v>EUR</v>
          </cell>
          <cell r="N2343">
            <v>14508.69</v>
          </cell>
          <cell r="P2343">
            <v>6918.05</v>
          </cell>
          <cell r="Q2343">
            <v>6918.05</v>
          </cell>
          <cell r="R2343">
            <v>6007.37</v>
          </cell>
          <cell r="S2343">
            <v>6007.37</v>
          </cell>
          <cell r="T2343">
            <v>0</v>
          </cell>
        </row>
        <row r="2344">
          <cell r="B2344">
            <v>1120000</v>
          </cell>
          <cell r="C2344" t="str">
            <v>Fertige Erz</v>
          </cell>
          <cell r="D2344" t="str">
            <v>RHJK</v>
          </cell>
          <cell r="E2344" t="str">
            <v>03946022</v>
          </cell>
          <cell r="G2344" t="str">
            <v>PREVENTOL A 6  SCHUP</v>
          </cell>
          <cell r="H2344" t="str">
            <v>RB00000803</v>
          </cell>
          <cell r="I2344" t="str">
            <v>2280</v>
          </cell>
          <cell r="J2344">
            <v>60664.667000000001</v>
          </cell>
          <cell r="K2344" t="str">
            <v>KG</v>
          </cell>
          <cell r="L2344">
            <v>149295.75</v>
          </cell>
          <cell r="M2344" t="str">
            <v>EUR</v>
          </cell>
          <cell r="N2344">
            <v>143235.35</v>
          </cell>
          <cell r="P2344">
            <v>148634.5</v>
          </cell>
          <cell r="Q2344">
            <v>143235.35</v>
          </cell>
          <cell r="R2344">
            <v>6060.4</v>
          </cell>
          <cell r="S2344">
            <v>661.25</v>
          </cell>
          <cell r="T2344">
            <v>5399.15</v>
          </cell>
        </row>
        <row r="2345">
          <cell r="B2345">
            <v>1120000</v>
          </cell>
          <cell r="C2345" t="str">
            <v>Fertige Erz</v>
          </cell>
          <cell r="D2345" t="str">
            <v>RHEM</v>
          </cell>
          <cell r="E2345" t="str">
            <v>03861906</v>
          </cell>
          <cell r="G2345" t="str">
            <v>PREVENTOL BIT-TD</v>
          </cell>
          <cell r="H2345" t="str">
            <v>RB00000803</v>
          </cell>
          <cell r="I2345" t="str">
            <v>2280</v>
          </cell>
          <cell r="J2345">
            <v>2000</v>
          </cell>
          <cell r="K2345" t="str">
            <v>KG</v>
          </cell>
          <cell r="L2345">
            <v>3061.6</v>
          </cell>
          <cell r="M2345" t="str">
            <v>EUR</v>
          </cell>
          <cell r="N2345">
            <v>3490.6</v>
          </cell>
          <cell r="P2345">
            <v>2919.6</v>
          </cell>
          <cell r="Q2345">
            <v>2919.6</v>
          </cell>
          <cell r="R2345">
            <v>142</v>
          </cell>
          <cell r="S2345">
            <v>142</v>
          </cell>
          <cell r="T2345">
            <v>0</v>
          </cell>
        </row>
        <row r="2346">
          <cell r="B2346">
            <v>1120000</v>
          </cell>
          <cell r="C2346" t="str">
            <v>Fertige Erz</v>
          </cell>
          <cell r="D2346" t="str">
            <v>RHRD</v>
          </cell>
          <cell r="E2346" t="str">
            <v>03861906</v>
          </cell>
          <cell r="G2346" t="str">
            <v>PREVENTOL BIT-TD</v>
          </cell>
          <cell r="H2346" t="str">
            <v>RB00000803</v>
          </cell>
          <cell r="I2346" t="str">
            <v>2280</v>
          </cell>
          <cell r="J2346">
            <v>7000</v>
          </cell>
          <cell r="K2346" t="str">
            <v>KG</v>
          </cell>
          <cell r="L2346">
            <v>10054.1</v>
          </cell>
          <cell r="M2346" t="str">
            <v>EUR</v>
          </cell>
          <cell r="N2346">
            <v>12217.1</v>
          </cell>
          <cell r="P2346">
            <v>10218.6</v>
          </cell>
          <cell r="Q2346">
            <v>10218.6</v>
          </cell>
          <cell r="R2346">
            <v>-164.5</v>
          </cell>
          <cell r="S2346">
            <v>-164.5</v>
          </cell>
          <cell r="T2346">
            <v>0</v>
          </cell>
        </row>
        <row r="2347">
          <cell r="B2347">
            <v>1120000</v>
          </cell>
          <cell r="C2347" t="str">
            <v>Fertige Erz</v>
          </cell>
          <cell r="D2347" t="str">
            <v>RHEM</v>
          </cell>
          <cell r="E2347" t="str">
            <v>03861876</v>
          </cell>
          <cell r="G2347" t="str">
            <v>PREVENTOL BIT 20 N</v>
          </cell>
          <cell r="H2347" t="str">
            <v>RB00000803</v>
          </cell>
          <cell r="I2347" t="str">
            <v>2280</v>
          </cell>
          <cell r="J2347">
            <v>2000</v>
          </cell>
          <cell r="K2347" t="str">
            <v>KG</v>
          </cell>
          <cell r="L2347">
            <v>7666.2</v>
          </cell>
          <cell r="M2347" t="str">
            <v>EUR</v>
          </cell>
          <cell r="N2347">
            <v>5612.6</v>
          </cell>
          <cell r="P2347">
            <v>6242.8</v>
          </cell>
          <cell r="Q2347">
            <v>5612.6</v>
          </cell>
          <cell r="R2347">
            <v>2053.6</v>
          </cell>
          <cell r="S2347">
            <v>1423.4</v>
          </cell>
          <cell r="T2347">
            <v>630.20000000000005</v>
          </cell>
        </row>
        <row r="2348">
          <cell r="B2348">
            <v>1120000</v>
          </cell>
          <cell r="C2348" t="str">
            <v>Fertige Erz</v>
          </cell>
          <cell r="D2348" t="str">
            <v>RHRD</v>
          </cell>
          <cell r="E2348" t="str">
            <v>03861876</v>
          </cell>
          <cell r="G2348" t="str">
            <v>PREVENTOL BIT 20 N</v>
          </cell>
          <cell r="H2348" t="str">
            <v>RB00000803</v>
          </cell>
          <cell r="I2348" t="str">
            <v>2280</v>
          </cell>
          <cell r="J2348">
            <v>21000</v>
          </cell>
          <cell r="K2348" t="str">
            <v>KG</v>
          </cell>
          <cell r="L2348">
            <v>70526.399999999994</v>
          </cell>
          <cell r="M2348" t="str">
            <v>EUR</v>
          </cell>
          <cell r="N2348">
            <v>58932.3</v>
          </cell>
          <cell r="P2348">
            <v>65547.3</v>
          </cell>
          <cell r="Q2348">
            <v>58932.3</v>
          </cell>
          <cell r="R2348">
            <v>11594.1</v>
          </cell>
          <cell r="S2348">
            <v>4979.1000000000004</v>
          </cell>
          <cell r="T2348">
            <v>6615</v>
          </cell>
        </row>
        <row r="2349">
          <cell r="B2349">
            <v>1120000</v>
          </cell>
          <cell r="C2349" t="str">
            <v>Fertige Erz</v>
          </cell>
          <cell r="D2349" t="str">
            <v>RHEM</v>
          </cell>
          <cell r="E2349" t="str">
            <v>03861868</v>
          </cell>
          <cell r="G2349" t="str">
            <v>PREVENTOL BIT 20 N</v>
          </cell>
          <cell r="H2349" t="str">
            <v>RB00000803</v>
          </cell>
          <cell r="I2349" t="str">
            <v>2280</v>
          </cell>
          <cell r="J2349">
            <v>3050</v>
          </cell>
          <cell r="K2349" t="str">
            <v>KG</v>
          </cell>
          <cell r="L2349">
            <v>11961.8</v>
          </cell>
          <cell r="M2349" t="str">
            <v>EUR</v>
          </cell>
          <cell r="N2349">
            <v>8991.4</v>
          </cell>
          <cell r="P2349">
            <v>9801.48</v>
          </cell>
          <cell r="Q2349">
            <v>8991.4</v>
          </cell>
          <cell r="R2349">
            <v>2970.4</v>
          </cell>
          <cell r="S2349">
            <v>2160.3200000000002</v>
          </cell>
          <cell r="T2349">
            <v>810.08</v>
          </cell>
        </row>
        <row r="2350">
          <cell r="B2350">
            <v>1120000</v>
          </cell>
          <cell r="C2350" t="str">
            <v>Fertige Erz</v>
          </cell>
          <cell r="D2350" t="str">
            <v>RHKF</v>
          </cell>
          <cell r="E2350" t="str">
            <v>03861868</v>
          </cell>
          <cell r="G2350" t="str">
            <v>PREVENTOL BIT 20 N</v>
          </cell>
          <cell r="H2350" t="str">
            <v>RB00000803</v>
          </cell>
          <cell r="I2350" t="str">
            <v>2280</v>
          </cell>
          <cell r="J2350">
            <v>35</v>
          </cell>
          <cell r="K2350" t="str">
            <v>KG</v>
          </cell>
          <cell r="L2350">
            <v>121.4</v>
          </cell>
          <cell r="M2350" t="str">
            <v>EUR</v>
          </cell>
          <cell r="N2350">
            <v>103.18</v>
          </cell>
          <cell r="P2350">
            <v>112.47</v>
          </cell>
          <cell r="Q2350">
            <v>103.18</v>
          </cell>
          <cell r="R2350">
            <v>18.22</v>
          </cell>
          <cell r="S2350">
            <v>8.93</v>
          </cell>
          <cell r="T2350">
            <v>9.2899999999999991</v>
          </cell>
        </row>
        <row r="2351">
          <cell r="B2351">
            <v>1120000</v>
          </cell>
          <cell r="C2351" t="str">
            <v>Fertige Erz</v>
          </cell>
          <cell r="D2351" t="str">
            <v>RHRD</v>
          </cell>
          <cell r="E2351" t="str">
            <v>03861868</v>
          </cell>
          <cell r="G2351" t="str">
            <v>PREVENTOL BIT 20 N</v>
          </cell>
          <cell r="H2351" t="str">
            <v>RB00000803</v>
          </cell>
          <cell r="I2351" t="str">
            <v>2280</v>
          </cell>
          <cell r="J2351">
            <v>14725</v>
          </cell>
          <cell r="K2351" t="str">
            <v>KG</v>
          </cell>
          <cell r="L2351">
            <v>51073.66</v>
          </cell>
          <cell r="M2351" t="str">
            <v>EUR</v>
          </cell>
          <cell r="N2351">
            <v>43409.3</v>
          </cell>
          <cell r="P2351">
            <v>47318.79</v>
          </cell>
          <cell r="Q2351">
            <v>43409.3</v>
          </cell>
          <cell r="R2351">
            <v>7664.36</v>
          </cell>
          <cell r="S2351">
            <v>3754.87</v>
          </cell>
          <cell r="T2351">
            <v>3909.49</v>
          </cell>
        </row>
        <row r="2352">
          <cell r="B2352">
            <v>1120000</v>
          </cell>
          <cell r="C2352" t="str">
            <v>Fertige Erz</v>
          </cell>
          <cell r="D2352" t="str">
            <v>RHAX</v>
          </cell>
          <cell r="E2352" t="str">
            <v>03752201</v>
          </cell>
          <cell r="G2352" t="str">
            <v>Katalysator K-4578 F</v>
          </cell>
          <cell r="H2352" t="str">
            <v>RB00000803</v>
          </cell>
          <cell r="I2352" t="str">
            <v>2280</v>
          </cell>
          <cell r="J2352">
            <v>33</v>
          </cell>
          <cell r="K2352" t="str">
            <v>KG</v>
          </cell>
          <cell r="L2352">
            <v>9017.2999999999993</v>
          </cell>
          <cell r="M2352" t="str">
            <v>EUR</v>
          </cell>
          <cell r="N2352">
            <v>9017.2999999999993</v>
          </cell>
          <cell r="P2352">
            <v>9017.2999999999993</v>
          </cell>
          <cell r="Q2352">
            <v>9017.2999999999993</v>
          </cell>
          <cell r="R2352">
            <v>0</v>
          </cell>
          <cell r="S2352">
            <v>0</v>
          </cell>
          <cell r="T2352">
            <v>0</v>
          </cell>
        </row>
        <row r="2353">
          <cell r="B2353">
            <v>1120000</v>
          </cell>
          <cell r="C2353" t="str">
            <v>Fertige Erz</v>
          </cell>
          <cell r="D2353" t="str">
            <v>RHAX</v>
          </cell>
          <cell r="E2353" t="str">
            <v>03751531</v>
          </cell>
          <cell r="G2353" t="str">
            <v>Katalysator K 4500</v>
          </cell>
          <cell r="H2353" t="str">
            <v>RB00000803</v>
          </cell>
          <cell r="I2353" t="str">
            <v>2280</v>
          </cell>
          <cell r="J2353">
            <v>196.4</v>
          </cell>
          <cell r="K2353" t="str">
            <v>KG</v>
          </cell>
          <cell r="L2353">
            <v>214828.17</v>
          </cell>
          <cell r="M2353" t="str">
            <v>EUR</v>
          </cell>
          <cell r="N2353">
            <v>79431.78</v>
          </cell>
          <cell r="P2353">
            <v>334273.8</v>
          </cell>
          <cell r="Q2353">
            <v>79431.78</v>
          </cell>
          <cell r="R2353">
            <v>135396.39000000001</v>
          </cell>
          <cell r="S2353">
            <v>-119445.63</v>
          </cell>
          <cell r="T2353">
            <v>254842.02</v>
          </cell>
        </row>
        <row r="2354">
          <cell r="B2354">
            <v>1120000</v>
          </cell>
          <cell r="C2354" t="str">
            <v>Fertige Erz</v>
          </cell>
          <cell r="D2354" t="str">
            <v>RHRD</v>
          </cell>
          <cell r="E2354" t="str">
            <v>03641957</v>
          </cell>
          <cell r="G2354" t="str">
            <v>PREVENTOL RC</v>
          </cell>
          <cell r="H2354" t="str">
            <v>RB00000803</v>
          </cell>
          <cell r="I2354" t="str">
            <v>2280</v>
          </cell>
          <cell r="J2354">
            <v>2200</v>
          </cell>
          <cell r="K2354" t="str">
            <v>KG</v>
          </cell>
          <cell r="L2354">
            <v>20426.78</v>
          </cell>
          <cell r="M2354" t="str">
            <v>EUR</v>
          </cell>
          <cell r="N2354">
            <v>37113.339999999997</v>
          </cell>
          <cell r="P2354">
            <v>16716.919999999998</v>
          </cell>
          <cell r="Q2354">
            <v>16716.919999999998</v>
          </cell>
          <cell r="R2354">
            <v>3709.86</v>
          </cell>
          <cell r="S2354">
            <v>3709.86</v>
          </cell>
          <cell r="T2354">
            <v>0</v>
          </cell>
        </row>
        <row r="2355">
          <cell r="B2355">
            <v>1120000</v>
          </cell>
          <cell r="C2355" t="str">
            <v>Fertige Erz</v>
          </cell>
          <cell r="D2355" t="str">
            <v>RHKF</v>
          </cell>
          <cell r="E2355" t="str">
            <v>03641930</v>
          </cell>
          <cell r="G2355" t="str">
            <v>PREVENTOL RC</v>
          </cell>
          <cell r="H2355" t="str">
            <v>RB00000803</v>
          </cell>
          <cell r="I2355" t="str">
            <v>2280</v>
          </cell>
          <cell r="J2355">
            <v>5</v>
          </cell>
          <cell r="K2355" t="str">
            <v>KG</v>
          </cell>
          <cell r="L2355">
            <v>47.16</v>
          </cell>
          <cell r="M2355" t="str">
            <v>EUR</v>
          </cell>
          <cell r="N2355">
            <v>62.93</v>
          </cell>
          <cell r="P2355">
            <v>38.770000000000003</v>
          </cell>
          <cell r="Q2355">
            <v>38.770000000000003</v>
          </cell>
          <cell r="R2355">
            <v>8.39</v>
          </cell>
          <cell r="S2355">
            <v>8.39</v>
          </cell>
          <cell r="T2355">
            <v>0</v>
          </cell>
        </row>
        <row r="2356">
          <cell r="B2356">
            <v>1120000</v>
          </cell>
          <cell r="C2356" t="str">
            <v>Fertige Erz</v>
          </cell>
          <cell r="D2356" t="str">
            <v>RHRD</v>
          </cell>
          <cell r="E2356" t="str">
            <v>03641930</v>
          </cell>
          <cell r="G2356" t="str">
            <v>PREVENTOL RC</v>
          </cell>
          <cell r="H2356" t="str">
            <v>RB00000803</v>
          </cell>
          <cell r="I2356" t="str">
            <v>2280</v>
          </cell>
          <cell r="J2356">
            <v>120</v>
          </cell>
          <cell r="K2356" t="str">
            <v>KG</v>
          </cell>
          <cell r="L2356">
            <v>1131.9100000000001</v>
          </cell>
          <cell r="M2356" t="str">
            <v>EUR</v>
          </cell>
          <cell r="N2356">
            <v>1510.32</v>
          </cell>
          <cell r="P2356">
            <v>930.53</v>
          </cell>
          <cell r="Q2356">
            <v>930.53</v>
          </cell>
          <cell r="R2356">
            <v>201.38</v>
          </cell>
          <cell r="S2356">
            <v>201.38</v>
          </cell>
          <cell r="T2356">
            <v>0</v>
          </cell>
        </row>
        <row r="2357">
          <cell r="B2357">
            <v>1120000</v>
          </cell>
          <cell r="C2357" t="str">
            <v>Fertige Erz</v>
          </cell>
          <cell r="D2357" t="str">
            <v>RHEM</v>
          </cell>
          <cell r="E2357" t="str">
            <v>03124634</v>
          </cell>
          <cell r="G2357" t="str">
            <v>PREVENTOL BIT-BN 2</v>
          </cell>
          <cell r="H2357" t="str">
            <v>RB00000803</v>
          </cell>
          <cell r="I2357" t="str">
            <v>2280</v>
          </cell>
          <cell r="J2357">
            <v>320</v>
          </cell>
          <cell r="K2357" t="str">
            <v>KG</v>
          </cell>
          <cell r="L2357">
            <v>829.69</v>
          </cell>
          <cell r="M2357" t="str">
            <v>EUR</v>
          </cell>
          <cell r="N2357">
            <v>953.66</v>
          </cell>
          <cell r="P2357">
            <v>740.58</v>
          </cell>
          <cell r="Q2357">
            <v>740.58</v>
          </cell>
          <cell r="R2357">
            <v>89.11</v>
          </cell>
          <cell r="S2357">
            <v>89.11</v>
          </cell>
          <cell r="T2357">
            <v>0</v>
          </cell>
        </row>
        <row r="2358">
          <cell r="B2358">
            <v>1120000</v>
          </cell>
          <cell r="C2358" t="str">
            <v>Fertige Erz</v>
          </cell>
          <cell r="D2358" t="str">
            <v>RHRD</v>
          </cell>
          <cell r="E2358" t="str">
            <v>03124634</v>
          </cell>
          <cell r="G2358" t="str">
            <v>PREVENTOL BIT-BN 2</v>
          </cell>
          <cell r="H2358" t="str">
            <v>RB00000803</v>
          </cell>
          <cell r="I2358" t="str">
            <v>2280</v>
          </cell>
          <cell r="J2358">
            <v>480</v>
          </cell>
          <cell r="K2358" t="str">
            <v>KG</v>
          </cell>
          <cell r="L2358">
            <v>1244.49</v>
          </cell>
          <cell r="M2358" t="str">
            <v>EUR</v>
          </cell>
          <cell r="N2358">
            <v>1430.5</v>
          </cell>
          <cell r="P2358">
            <v>1110.82</v>
          </cell>
          <cell r="Q2358">
            <v>1110.82</v>
          </cell>
          <cell r="R2358">
            <v>133.66999999999999</v>
          </cell>
          <cell r="S2358">
            <v>133.66999999999999</v>
          </cell>
          <cell r="T2358">
            <v>0</v>
          </cell>
        </row>
        <row r="2359">
          <cell r="B2359">
            <v>1120000</v>
          </cell>
          <cell r="C2359" t="str">
            <v>Fertige Erz</v>
          </cell>
          <cell r="D2359" t="str">
            <v>RHRD</v>
          </cell>
          <cell r="E2359" t="str">
            <v>03102193</v>
          </cell>
          <cell r="G2359" t="str">
            <v>PREVENTOL P 301 S</v>
          </cell>
          <cell r="H2359" t="str">
            <v>RB00000803</v>
          </cell>
          <cell r="I2359" t="str">
            <v>2280</v>
          </cell>
          <cell r="J2359">
            <v>5500</v>
          </cell>
          <cell r="K2359" t="str">
            <v>KG</v>
          </cell>
          <cell r="L2359">
            <v>6546.65</v>
          </cell>
          <cell r="M2359" t="str">
            <v>EUR</v>
          </cell>
          <cell r="N2359">
            <v>6960.25</v>
          </cell>
          <cell r="P2359">
            <v>7344.7</v>
          </cell>
          <cell r="Q2359">
            <v>6960.25</v>
          </cell>
          <cell r="R2359">
            <v>-413.6</v>
          </cell>
          <cell r="S2359">
            <v>-798.05</v>
          </cell>
          <cell r="T2359">
            <v>384.45</v>
          </cell>
        </row>
        <row r="2360">
          <cell r="B2360">
            <v>1120000</v>
          </cell>
          <cell r="C2360" t="str">
            <v>Fertige Erz</v>
          </cell>
          <cell r="D2360" t="str">
            <v>RHRD</v>
          </cell>
          <cell r="E2360" t="str">
            <v>03102150</v>
          </cell>
          <cell r="G2360" t="str">
            <v>PREVENTOL P 301 S</v>
          </cell>
          <cell r="H2360" t="str">
            <v>RB00000803</v>
          </cell>
          <cell r="I2360" t="str">
            <v>2280</v>
          </cell>
          <cell r="J2360">
            <v>1920</v>
          </cell>
          <cell r="K2360" t="str">
            <v>KG</v>
          </cell>
          <cell r="L2360">
            <v>2431.4899999999998</v>
          </cell>
          <cell r="M2360" t="str">
            <v>EUR</v>
          </cell>
          <cell r="N2360">
            <v>2923.39</v>
          </cell>
          <cell r="P2360">
            <v>2711.42</v>
          </cell>
          <cell r="Q2360">
            <v>2711.42</v>
          </cell>
          <cell r="R2360">
            <v>-279.93</v>
          </cell>
          <cell r="S2360">
            <v>-279.93</v>
          </cell>
          <cell r="T2360">
            <v>0</v>
          </cell>
        </row>
        <row r="2361">
          <cell r="B2361">
            <v>1120000</v>
          </cell>
          <cell r="C2361" t="str">
            <v>Fertige Erz</v>
          </cell>
          <cell r="D2361" t="str">
            <v>RHRD</v>
          </cell>
          <cell r="E2361" t="str">
            <v>02850048</v>
          </cell>
          <cell r="G2361" t="str">
            <v>PREVENTOL P 72 N</v>
          </cell>
          <cell r="H2361" t="str">
            <v>RB00000803</v>
          </cell>
          <cell r="I2361" t="str">
            <v>2280</v>
          </cell>
          <cell r="J2361">
            <v>13000</v>
          </cell>
          <cell r="K2361" t="str">
            <v>KG</v>
          </cell>
          <cell r="L2361">
            <v>13890.5</v>
          </cell>
          <cell r="M2361" t="str">
            <v>EUR</v>
          </cell>
          <cell r="N2361">
            <v>28548</v>
          </cell>
          <cell r="P2361">
            <v>15741.7</v>
          </cell>
          <cell r="Q2361">
            <v>15741.7</v>
          </cell>
          <cell r="R2361">
            <v>-1851.2</v>
          </cell>
          <cell r="S2361">
            <v>-1851.2</v>
          </cell>
          <cell r="T2361">
            <v>0</v>
          </cell>
        </row>
        <row r="2362">
          <cell r="B2362">
            <v>1120000</v>
          </cell>
          <cell r="C2362" t="str">
            <v>Fertige Erz</v>
          </cell>
          <cell r="D2362" t="str">
            <v>RHRD</v>
          </cell>
          <cell r="E2362" t="str">
            <v>02849953</v>
          </cell>
          <cell r="G2362" t="str">
            <v>PREVENTOL P 109 N</v>
          </cell>
          <cell r="H2362" t="str">
            <v>RB00000803</v>
          </cell>
          <cell r="I2362" t="str">
            <v>2280</v>
          </cell>
          <cell r="J2362">
            <v>15000</v>
          </cell>
          <cell r="K2362" t="str">
            <v>KG</v>
          </cell>
          <cell r="L2362">
            <v>19725</v>
          </cell>
          <cell r="M2362" t="str">
            <v>EUR</v>
          </cell>
          <cell r="N2362">
            <v>42987</v>
          </cell>
          <cell r="P2362">
            <v>21697.5</v>
          </cell>
          <cell r="Q2362">
            <v>21697.5</v>
          </cell>
          <cell r="R2362">
            <v>-1972.5</v>
          </cell>
          <cell r="S2362">
            <v>-1972.5</v>
          </cell>
          <cell r="T2362">
            <v>0</v>
          </cell>
        </row>
        <row r="2363">
          <cell r="B2363">
            <v>1120000</v>
          </cell>
          <cell r="C2363" t="str">
            <v>Fertige Erz</v>
          </cell>
          <cell r="D2363" t="str">
            <v>RHRD</v>
          </cell>
          <cell r="E2363" t="str">
            <v>02849937</v>
          </cell>
          <cell r="G2363" t="str">
            <v>PREVENTOL P 109 N</v>
          </cell>
          <cell r="H2363" t="str">
            <v>RB00000803</v>
          </cell>
          <cell r="I2363" t="str">
            <v>2280</v>
          </cell>
          <cell r="J2363">
            <v>1600</v>
          </cell>
          <cell r="K2363" t="str">
            <v>KG</v>
          </cell>
          <cell r="L2363">
            <v>2159.04</v>
          </cell>
          <cell r="M2363" t="str">
            <v>EUR</v>
          </cell>
          <cell r="N2363">
            <v>2128</v>
          </cell>
          <cell r="P2363">
            <v>2370.4</v>
          </cell>
          <cell r="Q2363">
            <v>2128</v>
          </cell>
          <cell r="R2363">
            <v>31.04</v>
          </cell>
          <cell r="S2363">
            <v>-211.36</v>
          </cell>
          <cell r="T2363">
            <v>242.4</v>
          </cell>
        </row>
        <row r="2364">
          <cell r="B2364">
            <v>1120000</v>
          </cell>
          <cell r="C2364" t="str">
            <v>Fertige Erz</v>
          </cell>
          <cell r="D2364" t="str">
            <v>RHRD</v>
          </cell>
          <cell r="E2364" t="str">
            <v>02849929</v>
          </cell>
          <cell r="G2364" t="str">
            <v>PREVENTOL P 109 N</v>
          </cell>
          <cell r="H2364" t="str">
            <v>RB00000803</v>
          </cell>
          <cell r="I2364" t="str">
            <v>2280</v>
          </cell>
          <cell r="J2364">
            <v>600</v>
          </cell>
          <cell r="K2364" t="str">
            <v>KG</v>
          </cell>
          <cell r="L2364">
            <v>859.02</v>
          </cell>
          <cell r="M2364" t="str">
            <v>EUR</v>
          </cell>
          <cell r="N2364">
            <v>4197.6000000000004</v>
          </cell>
          <cell r="P2364">
            <v>938.1</v>
          </cell>
          <cell r="Q2364">
            <v>938.1</v>
          </cell>
          <cell r="R2364">
            <v>-79.08</v>
          </cell>
          <cell r="S2364">
            <v>-79.08</v>
          </cell>
          <cell r="T2364">
            <v>0</v>
          </cell>
        </row>
        <row r="2365">
          <cell r="B2365">
            <v>1120000</v>
          </cell>
          <cell r="C2365" t="str">
            <v>Fertige Erz</v>
          </cell>
          <cell r="D2365" t="str">
            <v>RHEM</v>
          </cell>
          <cell r="E2365" t="str">
            <v>02849902</v>
          </cell>
          <cell r="G2365" t="str">
            <v>PREVENTOL P 840 N</v>
          </cell>
          <cell r="H2365" t="str">
            <v>RB00000803</v>
          </cell>
          <cell r="I2365" t="str">
            <v>2280</v>
          </cell>
          <cell r="J2365">
            <v>6000</v>
          </cell>
          <cell r="K2365" t="str">
            <v>KG</v>
          </cell>
          <cell r="L2365">
            <v>6405</v>
          </cell>
          <cell r="M2365" t="str">
            <v>EUR</v>
          </cell>
          <cell r="N2365">
            <v>9160.2000000000007</v>
          </cell>
          <cell r="P2365">
            <v>5913</v>
          </cell>
          <cell r="Q2365">
            <v>5913</v>
          </cell>
          <cell r="R2365">
            <v>492</v>
          </cell>
          <cell r="S2365">
            <v>492</v>
          </cell>
          <cell r="T2365">
            <v>0</v>
          </cell>
        </row>
        <row r="2366">
          <cell r="B2366">
            <v>1120000</v>
          </cell>
          <cell r="C2366" t="str">
            <v>Fertige Erz</v>
          </cell>
          <cell r="D2366" t="str">
            <v>RHRD</v>
          </cell>
          <cell r="E2366" t="str">
            <v>02849902</v>
          </cell>
          <cell r="G2366" t="str">
            <v>PREVENTOL P 840 N</v>
          </cell>
          <cell r="H2366" t="str">
            <v>RB00000803</v>
          </cell>
          <cell r="I2366" t="str">
            <v>2280</v>
          </cell>
          <cell r="J2366">
            <v>4000</v>
          </cell>
          <cell r="K2366" t="str">
            <v>KG</v>
          </cell>
          <cell r="L2366">
            <v>3581.2</v>
          </cell>
          <cell r="M2366" t="str">
            <v>EUR</v>
          </cell>
          <cell r="N2366">
            <v>6106.8</v>
          </cell>
          <cell r="P2366">
            <v>3942</v>
          </cell>
          <cell r="Q2366">
            <v>3942</v>
          </cell>
          <cell r="R2366">
            <v>-360.8</v>
          </cell>
          <cell r="S2366">
            <v>-360.8</v>
          </cell>
          <cell r="T2366">
            <v>0</v>
          </cell>
        </row>
        <row r="2367">
          <cell r="B2367">
            <v>1120000</v>
          </cell>
          <cell r="C2367" t="str">
            <v>Fertige Erz</v>
          </cell>
          <cell r="D2367" t="str">
            <v>RHRD</v>
          </cell>
          <cell r="E2367" t="str">
            <v>02849880</v>
          </cell>
          <cell r="G2367" t="str">
            <v>PREVENTOL P 840 N</v>
          </cell>
          <cell r="H2367" t="str">
            <v>RB00000803</v>
          </cell>
          <cell r="I2367" t="str">
            <v>2280</v>
          </cell>
          <cell r="J2367">
            <v>1600</v>
          </cell>
          <cell r="K2367" t="str">
            <v>KG</v>
          </cell>
          <cell r="L2367">
            <v>1487.52</v>
          </cell>
          <cell r="M2367" t="str">
            <v>EUR</v>
          </cell>
          <cell r="N2367">
            <v>4016.8</v>
          </cell>
          <cell r="P2367">
            <v>1632.8</v>
          </cell>
          <cell r="Q2367">
            <v>1632.8</v>
          </cell>
          <cell r="R2367">
            <v>-145.28</v>
          </cell>
          <cell r="S2367">
            <v>-145.28</v>
          </cell>
          <cell r="T2367">
            <v>0</v>
          </cell>
        </row>
        <row r="2368">
          <cell r="B2368">
            <v>1120000</v>
          </cell>
          <cell r="C2368" t="str">
            <v>Fertige Erz</v>
          </cell>
          <cell r="D2368" t="str">
            <v>RHRD</v>
          </cell>
          <cell r="E2368" t="str">
            <v>02849872</v>
          </cell>
          <cell r="G2368" t="str">
            <v>PREVENTOL P 840 N</v>
          </cell>
          <cell r="H2368" t="str">
            <v>RB00000803</v>
          </cell>
          <cell r="I2368" t="str">
            <v>2280</v>
          </cell>
          <cell r="J2368">
            <v>8100</v>
          </cell>
          <cell r="K2368" t="str">
            <v>KG</v>
          </cell>
          <cell r="L2368">
            <v>8197.2000000000007</v>
          </cell>
          <cell r="M2368" t="str">
            <v>EUR</v>
          </cell>
          <cell r="N2368">
            <v>11562.75</v>
          </cell>
          <cell r="P2368">
            <v>8930.25</v>
          </cell>
          <cell r="Q2368">
            <v>8930.25</v>
          </cell>
          <cell r="R2368">
            <v>-733.05</v>
          </cell>
          <cell r="S2368">
            <v>-733.05</v>
          </cell>
          <cell r="T2368">
            <v>0</v>
          </cell>
        </row>
        <row r="2369">
          <cell r="B2369">
            <v>1120000</v>
          </cell>
          <cell r="C2369" t="str">
            <v>Fertige Erz</v>
          </cell>
          <cell r="D2369" t="str">
            <v>RHRD</v>
          </cell>
          <cell r="E2369" t="str">
            <v>02800849</v>
          </cell>
          <cell r="G2369" t="str">
            <v>MERSOLAT W 93     30</v>
          </cell>
          <cell r="H2369" t="str">
            <v>RB00000803</v>
          </cell>
          <cell r="I2369" t="str">
            <v>2280</v>
          </cell>
          <cell r="J2369">
            <v>10</v>
          </cell>
          <cell r="K2369" t="str">
            <v>KG</v>
          </cell>
          <cell r="L2369">
            <v>16.79</v>
          </cell>
          <cell r="M2369" t="str">
            <v>EUR</v>
          </cell>
          <cell r="N2369">
            <v>21.56</v>
          </cell>
          <cell r="P2369">
            <v>21.56</v>
          </cell>
          <cell r="Q2369">
            <v>21.56</v>
          </cell>
          <cell r="R2369">
            <v>-4.7699999999999996</v>
          </cell>
          <cell r="S2369">
            <v>-4.7699999999999996</v>
          </cell>
          <cell r="T2369">
            <v>0</v>
          </cell>
        </row>
        <row r="2370">
          <cell r="B2370">
            <v>1120000</v>
          </cell>
          <cell r="C2370" t="str">
            <v>Fertige Erz</v>
          </cell>
          <cell r="D2370" t="str">
            <v>RHRD</v>
          </cell>
          <cell r="E2370" t="str">
            <v>02603652</v>
          </cell>
          <cell r="G2370" t="str">
            <v>PREVENTOL CD 590</v>
          </cell>
          <cell r="H2370" t="str">
            <v>RB00000803</v>
          </cell>
          <cell r="I2370" t="str">
            <v>2280</v>
          </cell>
          <cell r="J2370">
            <v>50</v>
          </cell>
          <cell r="K2370" t="str">
            <v>KG</v>
          </cell>
          <cell r="L2370">
            <v>71.81</v>
          </cell>
          <cell r="M2370" t="str">
            <v>EUR</v>
          </cell>
          <cell r="N2370">
            <v>180.1</v>
          </cell>
          <cell r="P2370">
            <v>81.5</v>
          </cell>
          <cell r="Q2370">
            <v>81.5</v>
          </cell>
          <cell r="R2370">
            <v>-9.69</v>
          </cell>
          <cell r="S2370">
            <v>-9.69</v>
          </cell>
          <cell r="T2370">
            <v>0</v>
          </cell>
        </row>
        <row r="2371">
          <cell r="B2371">
            <v>1120000</v>
          </cell>
          <cell r="C2371" t="str">
            <v>Fertige Erz</v>
          </cell>
          <cell r="D2371" t="str">
            <v>RHRD</v>
          </cell>
          <cell r="E2371" t="str">
            <v>02603423</v>
          </cell>
          <cell r="G2371" t="str">
            <v>PREVENTOL OF 45</v>
          </cell>
          <cell r="H2371" t="str">
            <v>RB00000803</v>
          </cell>
          <cell r="I2371" t="str">
            <v>2280</v>
          </cell>
          <cell r="J2371">
            <v>19800</v>
          </cell>
          <cell r="K2371" t="str">
            <v>KG</v>
          </cell>
          <cell r="L2371">
            <v>31131.54</v>
          </cell>
          <cell r="M2371" t="str">
            <v>EUR</v>
          </cell>
          <cell r="N2371">
            <v>40279.14</v>
          </cell>
          <cell r="P2371">
            <v>33438.239999999998</v>
          </cell>
          <cell r="Q2371">
            <v>33438.239999999998</v>
          </cell>
          <cell r="R2371">
            <v>-2306.6999999999998</v>
          </cell>
          <cell r="S2371">
            <v>-2306.6999999999998</v>
          </cell>
          <cell r="T2371">
            <v>0</v>
          </cell>
        </row>
        <row r="2372">
          <cell r="B2372">
            <v>1120000</v>
          </cell>
          <cell r="C2372" t="str">
            <v>Fertige Erz</v>
          </cell>
          <cell r="D2372" t="str">
            <v>RHRD</v>
          </cell>
          <cell r="E2372" t="str">
            <v>02595498</v>
          </cell>
          <cell r="G2372" t="str">
            <v>PREVENTOL D 7 LT   1</v>
          </cell>
          <cell r="H2372" t="str">
            <v>RB00000803</v>
          </cell>
          <cell r="I2372" t="str">
            <v>2280</v>
          </cell>
          <cell r="J2372">
            <v>3924</v>
          </cell>
          <cell r="K2372" t="str">
            <v>KG</v>
          </cell>
          <cell r="L2372">
            <v>3025.4</v>
          </cell>
          <cell r="M2372" t="str">
            <v>EUR</v>
          </cell>
          <cell r="N2372">
            <v>3178.05</v>
          </cell>
          <cell r="P2372">
            <v>2987.34</v>
          </cell>
          <cell r="Q2372">
            <v>2987.34</v>
          </cell>
          <cell r="R2372">
            <v>38.06</v>
          </cell>
          <cell r="S2372">
            <v>38.06</v>
          </cell>
          <cell r="T2372">
            <v>0</v>
          </cell>
        </row>
        <row r="2373">
          <cell r="B2373">
            <v>1120000</v>
          </cell>
          <cell r="C2373" t="str">
            <v>Fertige Erz</v>
          </cell>
          <cell r="D2373" t="str">
            <v>RHRD</v>
          </cell>
          <cell r="E2373" t="str">
            <v>02572315</v>
          </cell>
          <cell r="G2373" t="str">
            <v>PREVENTOL BP 75</v>
          </cell>
          <cell r="H2373" t="str">
            <v>RB00000803</v>
          </cell>
          <cell r="I2373" t="str">
            <v>2280</v>
          </cell>
          <cell r="J2373">
            <v>14400</v>
          </cell>
          <cell r="K2373" t="str">
            <v>KG</v>
          </cell>
          <cell r="L2373">
            <v>50329.440000000002</v>
          </cell>
          <cell r="M2373" t="str">
            <v>EUR</v>
          </cell>
          <cell r="N2373">
            <v>41140.800000000003</v>
          </cell>
          <cell r="P2373">
            <v>54623.519999999997</v>
          </cell>
          <cell r="Q2373">
            <v>41140.800000000003</v>
          </cell>
          <cell r="R2373">
            <v>9188.64</v>
          </cell>
          <cell r="S2373">
            <v>-4294.08</v>
          </cell>
          <cell r="T2373">
            <v>13482.72</v>
          </cell>
        </row>
        <row r="2374">
          <cell r="B2374">
            <v>1120000</v>
          </cell>
          <cell r="C2374" t="str">
            <v>Fertige Erz</v>
          </cell>
          <cell r="D2374" t="str">
            <v>RHEM</v>
          </cell>
          <cell r="E2374" t="str">
            <v>02534022</v>
          </cell>
          <cell r="G2374" t="str">
            <v>PREVENTOL A 14-D</v>
          </cell>
          <cell r="H2374" t="str">
            <v>RB00000803</v>
          </cell>
          <cell r="I2374" t="str">
            <v>2280</v>
          </cell>
          <cell r="J2374">
            <v>2000</v>
          </cell>
          <cell r="K2374" t="str">
            <v>KG</v>
          </cell>
          <cell r="L2374">
            <v>6125.2</v>
          </cell>
          <cell r="M2374" t="str">
            <v>EUR</v>
          </cell>
          <cell r="N2374">
            <v>7414.2</v>
          </cell>
          <cell r="P2374">
            <v>6129.6</v>
          </cell>
          <cell r="Q2374">
            <v>6129.6</v>
          </cell>
          <cell r="R2374">
            <v>-4.4000000000000004</v>
          </cell>
          <cell r="S2374">
            <v>-4.4000000000000004</v>
          </cell>
          <cell r="T2374">
            <v>0</v>
          </cell>
        </row>
        <row r="2375">
          <cell r="B2375">
            <v>1120000</v>
          </cell>
          <cell r="C2375" t="str">
            <v>Fertige Erz</v>
          </cell>
          <cell r="D2375" t="str">
            <v>RHJK</v>
          </cell>
          <cell r="E2375" t="str">
            <v>02534022</v>
          </cell>
          <cell r="G2375" t="str">
            <v>PREVENTOL A 14-D</v>
          </cell>
          <cell r="H2375" t="str">
            <v>RB00000803</v>
          </cell>
          <cell r="I2375" t="str">
            <v>2280</v>
          </cell>
          <cell r="J2375">
            <v>21000</v>
          </cell>
          <cell r="K2375" t="str">
            <v>KG</v>
          </cell>
          <cell r="L2375">
            <v>64314.6</v>
          </cell>
          <cell r="M2375" t="str">
            <v>EUR</v>
          </cell>
          <cell r="N2375">
            <v>77849.100000000006</v>
          </cell>
          <cell r="P2375">
            <v>64360.800000000003</v>
          </cell>
          <cell r="Q2375">
            <v>64360.800000000003</v>
          </cell>
          <cell r="R2375">
            <v>-46.2</v>
          </cell>
          <cell r="S2375">
            <v>-46.2</v>
          </cell>
          <cell r="T2375">
            <v>0</v>
          </cell>
        </row>
        <row r="2376">
          <cell r="B2376">
            <v>1120000</v>
          </cell>
          <cell r="C2376" t="str">
            <v>Fertige Erz</v>
          </cell>
          <cell r="D2376" t="str">
            <v>RHRD</v>
          </cell>
          <cell r="E2376" t="str">
            <v>02534022</v>
          </cell>
          <cell r="G2376" t="str">
            <v>PREVENTOL A 14-D</v>
          </cell>
          <cell r="H2376" t="str">
            <v>RB00000803</v>
          </cell>
          <cell r="I2376" t="str">
            <v>2280</v>
          </cell>
          <cell r="J2376">
            <v>12000</v>
          </cell>
          <cell r="K2376" t="str">
            <v>KG</v>
          </cell>
          <cell r="L2376">
            <v>35794.800000000003</v>
          </cell>
          <cell r="M2376" t="str">
            <v>EUR</v>
          </cell>
          <cell r="N2376">
            <v>44485.2</v>
          </cell>
          <cell r="P2376">
            <v>39669.599999999999</v>
          </cell>
          <cell r="Q2376">
            <v>39669.599999999999</v>
          </cell>
          <cell r="R2376">
            <v>-3874.8</v>
          </cell>
          <cell r="S2376">
            <v>-3874.8</v>
          </cell>
          <cell r="T2376">
            <v>0</v>
          </cell>
        </row>
        <row r="2377">
          <cell r="B2377">
            <v>1120000</v>
          </cell>
          <cell r="C2377" t="str">
            <v>Fertige Erz</v>
          </cell>
          <cell r="D2377" t="str">
            <v>RHRD</v>
          </cell>
          <cell r="E2377" t="str">
            <v>02517551</v>
          </cell>
          <cell r="G2377" t="str">
            <v>M-KRESOL REIN CONTAI</v>
          </cell>
          <cell r="H2377" t="str">
            <v>RB00000803</v>
          </cell>
          <cell r="I2377" t="str">
            <v>2280</v>
          </cell>
          <cell r="J2377">
            <v>116500</v>
          </cell>
          <cell r="K2377" t="str">
            <v>KG</v>
          </cell>
          <cell r="L2377">
            <v>252047.75</v>
          </cell>
          <cell r="M2377" t="str">
            <v>EUR</v>
          </cell>
          <cell r="N2377">
            <v>266004.45</v>
          </cell>
          <cell r="P2377">
            <v>266004.45</v>
          </cell>
          <cell r="Q2377">
            <v>266004.45</v>
          </cell>
          <cell r="R2377">
            <v>-13956.7</v>
          </cell>
          <cell r="S2377">
            <v>-13956.7</v>
          </cell>
          <cell r="T2377">
            <v>0</v>
          </cell>
        </row>
        <row r="2378">
          <cell r="B2378">
            <v>1120000</v>
          </cell>
          <cell r="C2378" t="str">
            <v>Fertige Erz</v>
          </cell>
          <cell r="D2378" t="str">
            <v>RHRD</v>
          </cell>
          <cell r="E2378" t="str">
            <v>02379728</v>
          </cell>
          <cell r="G2378" t="str">
            <v>PREVENTOL P-91 SF</v>
          </cell>
          <cell r="H2378" t="str">
            <v>RB00000803</v>
          </cell>
          <cell r="I2378" t="str">
            <v>2280</v>
          </cell>
          <cell r="J2378">
            <v>12000</v>
          </cell>
          <cell r="K2378" t="str">
            <v>KG</v>
          </cell>
          <cell r="L2378">
            <v>13783.2</v>
          </cell>
          <cell r="M2378" t="str">
            <v>EUR</v>
          </cell>
          <cell r="N2378">
            <v>15384</v>
          </cell>
          <cell r="P2378">
            <v>15166.8</v>
          </cell>
          <cell r="Q2378">
            <v>15166.8</v>
          </cell>
          <cell r="R2378">
            <v>-1383.6</v>
          </cell>
          <cell r="S2378">
            <v>-1383.6</v>
          </cell>
          <cell r="T2378">
            <v>0</v>
          </cell>
        </row>
        <row r="2379">
          <cell r="B2379">
            <v>1120000</v>
          </cell>
          <cell r="C2379" t="str">
            <v>Fertige Erz</v>
          </cell>
          <cell r="D2379" t="str">
            <v>RHEM</v>
          </cell>
          <cell r="E2379" t="str">
            <v>02329739</v>
          </cell>
          <cell r="G2379" t="str">
            <v>PREVENTOL P-100</v>
          </cell>
          <cell r="H2379" t="str">
            <v>RB00000803</v>
          </cell>
          <cell r="I2379" t="str">
            <v>2280</v>
          </cell>
          <cell r="J2379">
            <v>2400</v>
          </cell>
          <cell r="K2379" t="str">
            <v>KG</v>
          </cell>
          <cell r="L2379">
            <v>6702.24</v>
          </cell>
          <cell r="M2379" t="str">
            <v>EUR</v>
          </cell>
          <cell r="N2379">
            <v>7367.04</v>
          </cell>
          <cell r="P2379">
            <v>8056.08</v>
          </cell>
          <cell r="Q2379">
            <v>7367.04</v>
          </cell>
          <cell r="R2379">
            <v>-664.8</v>
          </cell>
          <cell r="S2379">
            <v>-1353.84</v>
          </cell>
          <cell r="T2379">
            <v>689.04</v>
          </cell>
        </row>
        <row r="2380">
          <cell r="B2380">
            <v>1120000</v>
          </cell>
          <cell r="C2380" t="str">
            <v>Fertige Erz</v>
          </cell>
          <cell r="D2380" t="str">
            <v>RHKF</v>
          </cell>
          <cell r="E2380" t="str">
            <v>02329739</v>
          </cell>
          <cell r="G2380" t="str">
            <v>PREVENTOL P-100</v>
          </cell>
          <cell r="H2380" t="str">
            <v>RB00000803</v>
          </cell>
          <cell r="I2380" t="str">
            <v>2280</v>
          </cell>
          <cell r="J2380">
            <v>35</v>
          </cell>
          <cell r="K2380" t="str">
            <v>KG</v>
          </cell>
          <cell r="L2380">
            <v>97.75</v>
          </cell>
          <cell r="M2380" t="str">
            <v>EUR</v>
          </cell>
          <cell r="N2380">
            <v>107.44</v>
          </cell>
          <cell r="P2380">
            <v>117.48</v>
          </cell>
          <cell r="Q2380">
            <v>107.44</v>
          </cell>
          <cell r="R2380">
            <v>-9.69</v>
          </cell>
          <cell r="S2380">
            <v>-19.73</v>
          </cell>
          <cell r="T2380">
            <v>10.039999999999999</v>
          </cell>
        </row>
        <row r="2381">
          <cell r="B2381">
            <v>1120000</v>
          </cell>
          <cell r="C2381" t="str">
            <v>Fertige Erz</v>
          </cell>
          <cell r="D2381" t="str">
            <v>RHST</v>
          </cell>
          <cell r="E2381" t="str">
            <v>02329739</v>
          </cell>
          <cell r="G2381" t="str">
            <v>PREVENTOL P-100</v>
          </cell>
          <cell r="H2381" t="str">
            <v>RB00000803</v>
          </cell>
          <cell r="I2381" t="str">
            <v>2280</v>
          </cell>
          <cell r="J2381">
            <v>7200</v>
          </cell>
          <cell r="K2381" t="str">
            <v>KG</v>
          </cell>
          <cell r="L2381">
            <v>20106.759999999998</v>
          </cell>
          <cell r="M2381" t="str">
            <v>EUR</v>
          </cell>
          <cell r="N2381">
            <v>22101.119999999999</v>
          </cell>
          <cell r="P2381">
            <v>24168.240000000002</v>
          </cell>
          <cell r="Q2381">
            <v>22101.119999999999</v>
          </cell>
          <cell r="R2381">
            <v>-1994.36</v>
          </cell>
          <cell r="S2381">
            <v>-4061.48</v>
          </cell>
          <cell r="T2381">
            <v>2067.12</v>
          </cell>
        </row>
        <row r="2382">
          <cell r="B2382">
            <v>1120000</v>
          </cell>
          <cell r="C2382" t="str">
            <v>Fertige Erz</v>
          </cell>
          <cell r="D2382" t="str">
            <v>RHRD</v>
          </cell>
          <cell r="E2382" t="str">
            <v>02321770</v>
          </cell>
          <cell r="G2382" t="str">
            <v>PREVENTOL P-91</v>
          </cell>
          <cell r="H2382" t="str">
            <v>RB00000803</v>
          </cell>
          <cell r="I2382" t="str">
            <v>2280</v>
          </cell>
          <cell r="J2382">
            <v>2400</v>
          </cell>
          <cell r="K2382" t="str">
            <v>KG</v>
          </cell>
          <cell r="L2382">
            <v>2027.28</v>
          </cell>
          <cell r="M2382" t="str">
            <v>EUR</v>
          </cell>
          <cell r="N2382">
            <v>1993.92</v>
          </cell>
          <cell r="P2382">
            <v>2222.4</v>
          </cell>
          <cell r="Q2382">
            <v>1993.92</v>
          </cell>
          <cell r="R2382">
            <v>33.36</v>
          </cell>
          <cell r="S2382">
            <v>-195.12</v>
          </cell>
          <cell r="T2382">
            <v>228.48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C17">
            <v>1023</v>
          </cell>
          <cell r="X17">
            <v>676</v>
          </cell>
        </row>
        <row r="24">
          <cell r="X24">
            <v>82</v>
          </cell>
        </row>
        <row r="25">
          <cell r="X25">
            <v>26</v>
          </cell>
        </row>
        <row r="26">
          <cell r="X26">
            <v>108</v>
          </cell>
        </row>
        <row r="27">
          <cell r="C27">
            <v>3</v>
          </cell>
          <cell r="X27">
            <v>13</v>
          </cell>
        </row>
        <row r="28">
          <cell r="C28">
            <v>3</v>
          </cell>
          <cell r="X28">
            <v>12</v>
          </cell>
        </row>
        <row r="29">
          <cell r="X29">
            <v>120</v>
          </cell>
        </row>
      </sheetData>
      <sheetData sheetId="2">
        <row r="20">
          <cell r="G20">
            <v>87</v>
          </cell>
        </row>
      </sheetData>
      <sheetData sheetId="3"/>
      <sheetData sheetId="4"/>
      <sheetData sheetId="5">
        <row r="19">
          <cell r="G19">
            <v>1813</v>
          </cell>
        </row>
      </sheetData>
      <sheetData sheetId="6">
        <row r="17">
          <cell r="G17">
            <v>1733</v>
          </cell>
        </row>
      </sheetData>
      <sheetData sheetId="7">
        <row r="13">
          <cell r="G13">
            <v>1416</v>
          </cell>
        </row>
      </sheetData>
      <sheetData sheetId="8">
        <row r="24">
          <cell r="G24">
            <v>474</v>
          </cell>
        </row>
      </sheetData>
      <sheetData sheetId="9"/>
      <sheetData sheetId="10">
        <row r="21">
          <cell r="D21">
            <v>35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CO2009"/>
  <sheetViews>
    <sheetView showGridLines="0" zoomScale="85" zoomScaleNormal="85" workbookViewId="0">
      <selection activeCell="C26" sqref="C26:C30"/>
    </sheetView>
  </sheetViews>
  <sheetFormatPr baseColWidth="10" defaultColWidth="11.42578125" defaultRowHeight="12.75" outlineLevelCol="1" x14ac:dyDescent="0.2"/>
  <cols>
    <col min="1" max="1" width="50.140625" style="1" customWidth="1"/>
    <col min="2" max="2" width="1.7109375" customWidth="1"/>
    <col min="3" max="3" width="9.28515625" customWidth="1"/>
    <col min="4" max="4" width="1.7109375" customWidth="1"/>
    <col min="5" max="5" width="9.28515625" customWidth="1" outlineLevel="1"/>
    <col min="6" max="6" width="1.7109375" customWidth="1" outlineLevel="1"/>
    <col min="7" max="7" width="9.28515625" customWidth="1" outlineLevel="1"/>
    <col min="8" max="8" width="1.7109375" customWidth="1" outlineLevel="1"/>
    <col min="9" max="9" width="9.28515625" customWidth="1" outlineLevel="1"/>
    <col min="10" max="10" width="1.7109375" customWidth="1" outlineLevel="1"/>
    <col min="11" max="11" width="9.28515625" customWidth="1"/>
    <col min="12" max="12" width="1.7109375" customWidth="1"/>
    <col min="13" max="13" width="9.28515625" style="253" hidden="1" customWidth="1" outlineLevel="1"/>
    <col min="14" max="14" width="1.7109375" style="252" hidden="1" customWidth="1" outlineLevel="1"/>
    <col min="15" max="15" width="9.28515625" style="180" hidden="1" customWidth="1" outlineLevel="1"/>
    <col min="16" max="16" width="1.7109375" style="53" hidden="1" customWidth="1" outlineLevel="1"/>
    <col min="17" max="17" width="9.28515625" style="1" hidden="1" customWidth="1" outlineLevel="1"/>
    <col min="18" max="18" width="1.7109375" style="53" hidden="1" customWidth="1" outlineLevel="1"/>
    <col min="19" max="19" width="9.28515625" style="1" customWidth="1" collapsed="1"/>
    <col min="20" max="20" width="1.7109375" style="53" customWidth="1"/>
    <col min="21" max="21" width="9.28515625" style="1" hidden="1" customWidth="1" outlineLevel="1"/>
    <col min="22" max="22" width="1.7109375" style="53" hidden="1" customWidth="1" outlineLevel="1"/>
    <col min="23" max="23" width="9.28515625" style="1" hidden="1" customWidth="1" outlineLevel="1"/>
    <col min="24" max="24" width="1.7109375" style="53" hidden="1" customWidth="1" outlineLevel="1"/>
    <col min="25" max="25" width="9.28515625" style="1" hidden="1" customWidth="1" outlineLevel="1"/>
    <col min="26" max="26" width="1.7109375" style="53" hidden="1" customWidth="1" outlineLevel="1"/>
    <col min="27" max="27" width="9.28515625" style="1" customWidth="1" collapsed="1"/>
    <col min="28" max="28" width="1.7109375" style="53" hidden="1" customWidth="1" outlineLevel="1"/>
    <col min="29" max="29" width="9.28515625" style="1" hidden="1" customWidth="1" outlineLevel="1"/>
    <col min="30" max="30" width="1.7109375" style="53" hidden="1" customWidth="1" outlineLevel="1"/>
    <col min="31" max="31" width="9.28515625" style="1" hidden="1" customWidth="1" outlineLevel="1"/>
    <col min="32" max="32" width="1.7109375" style="53" hidden="1" customWidth="1" outlineLevel="1"/>
    <col min="33" max="33" width="9.28515625" style="1" hidden="1" customWidth="1" outlineLevel="1"/>
    <col min="34" max="34" width="1.7109375" style="53" customWidth="1" collapsed="1"/>
    <col min="35" max="35" width="9.28515625" style="1" customWidth="1"/>
    <col min="36" max="36" width="1.7109375" style="53" customWidth="1"/>
    <col min="37" max="37" width="9.28515625" style="1" hidden="1" customWidth="1" outlineLevel="1"/>
    <col min="38" max="38" width="1.7109375" style="53" hidden="1" customWidth="1" outlineLevel="1"/>
    <col min="39" max="39" width="9.28515625" style="1" hidden="1" customWidth="1" outlineLevel="1"/>
    <col min="40" max="40" width="1.7109375" style="53" hidden="1" customWidth="1" outlineLevel="1"/>
    <col min="41" max="41" width="9.28515625" style="1" hidden="1" customWidth="1" outlineLevel="1"/>
    <col min="42" max="42" width="1.7109375" style="53" hidden="1" customWidth="1" outlineLevel="1"/>
    <col min="43" max="43" width="9.28515625" style="1" customWidth="1" collapsed="1"/>
    <col min="44" max="44" width="1.7109375" style="53" customWidth="1"/>
    <col min="45" max="45" width="9.28515625" style="1" hidden="1" customWidth="1" outlineLevel="1"/>
    <col min="46" max="46" width="1.7109375" style="53" hidden="1" customWidth="1" outlineLevel="1"/>
    <col min="47" max="47" width="9.28515625" style="1" hidden="1" customWidth="1" outlineLevel="1"/>
    <col min="48" max="48" width="1.7109375" style="53" hidden="1" customWidth="1" outlineLevel="1"/>
    <col min="49" max="49" width="9.28515625" style="1" hidden="1" customWidth="1" outlineLevel="1"/>
    <col min="50" max="50" width="1.7109375" style="53" hidden="1" customWidth="1" outlineLevel="1"/>
    <col min="51" max="51" width="9.28515625" style="1" customWidth="1" collapsed="1"/>
    <col min="52" max="54" width="9.28515625" style="1" hidden="1" customWidth="1" outlineLevel="1"/>
    <col min="55" max="55" width="1.7109375" style="53" customWidth="1" collapsed="1"/>
    <col min="56" max="56" width="9.28515625" style="1" customWidth="1"/>
    <col min="57" max="59" width="9.28515625" style="1" hidden="1" customWidth="1" outlineLevel="1"/>
    <col min="60" max="60" width="1.7109375" style="96" customWidth="1" collapsed="1"/>
    <col min="61" max="61" width="9.28515625" style="1" customWidth="1"/>
    <col min="62" max="65" width="9.28515625" style="1" hidden="1" customWidth="1" outlineLevel="1"/>
    <col min="66" max="66" width="1.7109375" style="96" customWidth="1" collapsed="1"/>
    <col min="67" max="67" width="9.28515625" style="1" customWidth="1"/>
    <col min="68" max="70" width="9.28515625" style="1" hidden="1" customWidth="1" outlineLevel="1"/>
    <col min="71" max="71" width="1.7109375" style="96" customWidth="1" collapsed="1"/>
    <col min="72" max="72" width="9.28515625" style="1" customWidth="1"/>
    <col min="73" max="75" width="9.28515625" style="1" hidden="1" customWidth="1" outlineLevel="1"/>
    <col min="76" max="76" width="1.7109375" style="96" customWidth="1" collapsed="1"/>
    <col min="77" max="77" width="9.28515625" style="1" customWidth="1"/>
    <col min="78" max="80" width="10.140625" style="1" hidden="1" customWidth="1"/>
    <col min="81" max="81" width="1.7109375" style="96" customWidth="1"/>
    <col min="82" max="82" width="9.28515625" style="2" customWidth="1"/>
    <col min="83" max="83" width="1.7109375" style="96" customWidth="1"/>
    <col min="84" max="84" width="9.28515625" style="1" customWidth="1"/>
    <col min="85" max="85" width="7.5703125" style="2" customWidth="1"/>
    <col min="86" max="86" width="7.5703125" style="80" hidden="1" customWidth="1"/>
    <col min="87" max="87" width="7.140625" style="1" hidden="1" customWidth="1"/>
    <col min="88" max="88" width="6" style="2" hidden="1" customWidth="1"/>
    <col min="89" max="89" width="7.5703125" style="1" customWidth="1"/>
    <col min="90" max="91" width="6.5703125" style="1" hidden="1" customWidth="1"/>
    <col min="92" max="92" width="6" style="1" hidden="1" customWidth="1"/>
    <col min="93" max="93" width="7.5703125" style="81" customWidth="1"/>
    <col min="94" max="94" width="7" style="1" customWidth="1"/>
    <col min="95" max="95" width="6.5703125" style="1" customWidth="1"/>
    <col min="96" max="96" width="6" style="1" customWidth="1"/>
    <col min="97" max="16384" width="11.42578125" style="1"/>
  </cols>
  <sheetData>
    <row r="1" spans="1:93" ht="45" customHeight="1" x14ac:dyDescent="0.2">
      <c r="N1"/>
      <c r="O1" s="97"/>
      <c r="P1" s="52"/>
      <c r="Q1" s="97"/>
      <c r="R1" s="52"/>
      <c r="S1" s="2"/>
      <c r="T1" s="52"/>
      <c r="U1" s="97"/>
      <c r="V1" s="52"/>
      <c r="W1" s="97"/>
      <c r="X1" s="52"/>
      <c r="Y1" s="97"/>
      <c r="Z1" s="52"/>
      <c r="AA1" s="2"/>
      <c r="AB1" s="52"/>
      <c r="AC1" s="97"/>
      <c r="AD1" s="52"/>
      <c r="AE1" s="97"/>
      <c r="AF1" s="52"/>
      <c r="AG1" s="97"/>
      <c r="AH1" s="52"/>
      <c r="AI1" s="2"/>
      <c r="AJ1" s="52"/>
      <c r="AK1" s="2"/>
      <c r="AL1" s="52"/>
      <c r="AM1" s="97"/>
      <c r="AN1" s="52"/>
      <c r="AO1" s="97"/>
      <c r="AP1" s="52"/>
      <c r="AQ1" s="2"/>
      <c r="AR1" s="52"/>
      <c r="AS1" s="97"/>
      <c r="AT1" s="52"/>
      <c r="AU1" s="97"/>
      <c r="AV1" s="52"/>
      <c r="AW1" s="97"/>
      <c r="AX1" s="52"/>
      <c r="AY1" s="2"/>
      <c r="AZ1" s="97"/>
      <c r="BA1" s="97"/>
      <c r="BB1" s="97"/>
      <c r="BC1" s="52"/>
      <c r="BD1" s="2"/>
      <c r="BE1" s="97"/>
      <c r="BF1" s="97"/>
      <c r="BG1" s="97"/>
      <c r="BH1" s="2"/>
      <c r="BI1" s="2"/>
      <c r="BO1" s="2"/>
      <c r="BP1" s="2"/>
      <c r="BQ1" s="2"/>
      <c r="BR1" s="52"/>
      <c r="BS1" s="2"/>
      <c r="BT1" s="2"/>
      <c r="BU1" s="2"/>
      <c r="BV1" s="2"/>
      <c r="BW1" s="52"/>
      <c r="BX1" s="2"/>
      <c r="BY1" s="2"/>
      <c r="BZ1" s="2"/>
      <c r="CA1" s="2"/>
      <c r="CB1" s="52"/>
      <c r="CC1" s="2"/>
      <c r="CE1" s="2"/>
      <c r="CF1" s="3"/>
      <c r="CG1" s="52"/>
      <c r="CH1" s="3"/>
      <c r="CJ1" s="4"/>
      <c r="CK1" s="4"/>
      <c r="CL1" s="4"/>
      <c r="CN1" s="1" t="s">
        <v>70</v>
      </c>
      <c r="CO1" s="1"/>
    </row>
    <row r="2" spans="1:93" s="6" customFormat="1" ht="27" customHeight="1" x14ac:dyDescent="0.2">
      <c r="A2" s="464" t="s">
        <v>110</v>
      </c>
      <c r="B2"/>
      <c r="C2" s="330" t="s">
        <v>300</v>
      </c>
      <c r="D2"/>
      <c r="E2" s="330" t="s">
        <v>297</v>
      </c>
      <c r="F2"/>
      <c r="G2" s="330" t="s">
        <v>286</v>
      </c>
      <c r="H2"/>
      <c r="I2" s="330" t="s">
        <v>283</v>
      </c>
      <c r="J2"/>
      <c r="K2" s="330" t="s">
        <v>282</v>
      </c>
      <c r="L2"/>
      <c r="M2" s="330" t="s">
        <v>281</v>
      </c>
      <c r="N2"/>
      <c r="O2" s="330" t="s">
        <v>225</v>
      </c>
      <c r="P2" s="462"/>
      <c r="Q2" s="330" t="s">
        <v>279</v>
      </c>
      <c r="R2" s="462"/>
      <c r="S2" s="330" t="s">
        <v>278</v>
      </c>
      <c r="T2" s="462"/>
      <c r="U2" s="330" t="s">
        <v>280</v>
      </c>
      <c r="V2" s="462"/>
      <c r="W2" s="330" t="s">
        <v>180</v>
      </c>
      <c r="X2" s="462"/>
      <c r="Y2" s="330" t="s">
        <v>178</v>
      </c>
      <c r="Z2" s="462"/>
      <c r="AA2" s="330" t="s">
        <v>176</v>
      </c>
      <c r="AB2" s="462"/>
      <c r="AC2" s="331" t="s">
        <v>172</v>
      </c>
      <c r="AD2" s="462"/>
      <c r="AE2" s="331" t="s">
        <v>170</v>
      </c>
      <c r="AF2" s="462"/>
      <c r="AG2" s="331" t="s">
        <v>167</v>
      </c>
      <c r="AH2" s="462"/>
      <c r="AI2" s="330" t="s">
        <v>165</v>
      </c>
      <c r="AJ2" s="462"/>
      <c r="AK2" s="330" t="s">
        <v>164</v>
      </c>
      <c r="AL2" s="462"/>
      <c r="AM2" s="331" t="s">
        <v>161</v>
      </c>
      <c r="AN2" s="462"/>
      <c r="AO2" s="331" t="s">
        <v>157</v>
      </c>
      <c r="AP2" s="119"/>
      <c r="AQ2" s="331" t="s">
        <v>155</v>
      </c>
      <c r="AR2" s="462"/>
      <c r="AS2" s="331" t="s">
        <v>152</v>
      </c>
      <c r="AT2" s="119"/>
      <c r="AU2" s="331" t="s">
        <v>148</v>
      </c>
      <c r="AV2" s="119"/>
      <c r="AW2" s="331" t="s">
        <v>146</v>
      </c>
      <c r="AX2" s="119"/>
      <c r="AY2" s="331" t="s">
        <v>143</v>
      </c>
      <c r="AZ2" s="331" t="s">
        <v>140</v>
      </c>
      <c r="BA2" s="331" t="s">
        <v>149</v>
      </c>
      <c r="BB2" s="331" t="s">
        <v>136</v>
      </c>
      <c r="BC2" s="119"/>
      <c r="BD2" s="331" t="s">
        <v>134</v>
      </c>
      <c r="BE2" s="331" t="s">
        <v>133</v>
      </c>
      <c r="BF2" s="331" t="s">
        <v>127</v>
      </c>
      <c r="BG2" s="331" t="s">
        <v>128</v>
      </c>
      <c r="BH2" s="462"/>
      <c r="BI2" s="330" t="s">
        <v>183</v>
      </c>
      <c r="BJ2" s="331" t="s">
        <v>116</v>
      </c>
      <c r="BK2" s="331" t="s">
        <v>71</v>
      </c>
      <c r="BL2" s="331" t="s">
        <v>72</v>
      </c>
      <c r="BM2" s="331" t="s">
        <v>122</v>
      </c>
      <c r="BN2" s="462"/>
      <c r="BO2" s="331" t="s">
        <v>73</v>
      </c>
      <c r="BP2" s="331" t="s">
        <v>74</v>
      </c>
      <c r="BQ2" s="331" t="s">
        <v>75</v>
      </c>
      <c r="BR2" s="331" t="s">
        <v>76</v>
      </c>
      <c r="BS2" s="462"/>
      <c r="BT2" s="331" t="s">
        <v>77</v>
      </c>
      <c r="BU2" s="331" t="s">
        <v>78</v>
      </c>
      <c r="BV2" s="331" t="s">
        <v>79</v>
      </c>
      <c r="BW2" s="331" t="s">
        <v>80</v>
      </c>
      <c r="BX2" s="462"/>
      <c r="BY2" s="331" t="s">
        <v>81</v>
      </c>
      <c r="BZ2" s="82" t="s">
        <v>82</v>
      </c>
      <c r="CA2" s="82" t="s">
        <v>83</v>
      </c>
      <c r="CB2" s="82" t="s">
        <v>84</v>
      </c>
      <c r="CC2" s="462"/>
      <c r="CD2" s="331" t="s">
        <v>85</v>
      </c>
      <c r="CE2" s="462"/>
      <c r="CF2" s="331" t="s">
        <v>86</v>
      </c>
    </row>
    <row r="3" spans="1:93" s="83" customFormat="1" ht="6" customHeight="1" x14ac:dyDescent="0.2">
      <c r="A3" s="465" t="s">
        <v>87</v>
      </c>
      <c r="B3"/>
      <c r="C3" s="91"/>
      <c r="D3"/>
      <c r="E3" s="91"/>
      <c r="F3"/>
      <c r="G3" s="91"/>
      <c r="H3"/>
      <c r="I3" s="91"/>
      <c r="J3"/>
      <c r="K3" s="91"/>
      <c r="L3"/>
      <c r="M3" s="91"/>
      <c r="N3"/>
      <c r="O3" s="91"/>
      <c r="P3" s="462"/>
      <c r="Q3" s="91"/>
      <c r="R3" s="462"/>
      <c r="S3" s="91"/>
      <c r="T3" s="462"/>
      <c r="U3" s="91"/>
      <c r="V3" s="462"/>
      <c r="W3" s="91"/>
      <c r="X3" s="462"/>
      <c r="Y3" s="91"/>
      <c r="Z3" s="462"/>
      <c r="AA3" s="91"/>
      <c r="AB3" s="462"/>
      <c r="AC3" s="91"/>
      <c r="AD3" s="462"/>
      <c r="AE3" s="91"/>
      <c r="AF3" s="462"/>
      <c r="AG3" s="91"/>
      <c r="AH3" s="462"/>
      <c r="AI3" s="91"/>
      <c r="AJ3" s="462"/>
      <c r="AK3" s="91"/>
      <c r="AL3" s="462"/>
      <c r="AM3" s="91"/>
      <c r="AN3" s="462"/>
      <c r="AO3" s="91"/>
      <c r="AP3" s="119"/>
      <c r="AQ3" s="91"/>
      <c r="AR3" s="462"/>
      <c r="AS3" s="91"/>
      <c r="AT3" s="120"/>
      <c r="AU3" s="91"/>
      <c r="AV3" s="120"/>
      <c r="AW3" s="91"/>
      <c r="AX3" s="120"/>
      <c r="AY3" s="91"/>
      <c r="AZ3" s="91"/>
      <c r="BA3" s="91"/>
      <c r="BB3" s="91"/>
      <c r="BC3" s="120"/>
      <c r="BD3" s="91"/>
      <c r="BE3" s="91"/>
      <c r="BF3" s="91"/>
      <c r="BG3" s="91"/>
      <c r="BH3" s="463"/>
      <c r="BI3" s="91"/>
      <c r="BJ3" s="91"/>
      <c r="BK3" s="91"/>
      <c r="BL3" s="91"/>
      <c r="BM3" s="91"/>
      <c r="BN3" s="463"/>
      <c r="BO3" s="91"/>
      <c r="BP3" s="91"/>
      <c r="BQ3" s="91"/>
      <c r="BR3" s="91"/>
      <c r="BS3" s="463"/>
      <c r="BT3" s="91"/>
      <c r="BU3" s="91"/>
      <c r="BV3" s="91"/>
      <c r="BW3" s="91"/>
      <c r="BX3" s="463"/>
      <c r="BY3" s="91"/>
      <c r="BZ3" s="90">
        <v>1.266</v>
      </c>
      <c r="CA3" s="90">
        <v>1.2713000000000001</v>
      </c>
      <c r="CB3" s="90">
        <v>1.2103999999999999</v>
      </c>
      <c r="CC3" s="463"/>
      <c r="CD3" s="92"/>
      <c r="CE3" s="463"/>
      <c r="CF3" s="91"/>
    </row>
    <row r="4" spans="1:93" s="94" customFormat="1" ht="6" customHeight="1" thickBot="1" x14ac:dyDescent="0.25">
      <c r="A4" s="377"/>
      <c r="B4"/>
      <c r="C4" s="332"/>
      <c r="D4"/>
      <c r="E4" s="332"/>
      <c r="F4"/>
      <c r="G4" s="332"/>
      <c r="H4" s="226"/>
      <c r="I4" s="332"/>
      <c r="J4" s="226"/>
      <c r="K4" s="332"/>
      <c r="L4" s="226"/>
      <c r="M4" s="332"/>
      <c r="N4" s="226"/>
      <c r="O4" s="332"/>
      <c r="P4" s="333"/>
      <c r="Q4" s="332"/>
      <c r="R4" s="333"/>
      <c r="S4" s="332"/>
      <c r="T4" s="333"/>
      <c r="U4" s="332"/>
      <c r="V4" s="333"/>
      <c r="W4" s="332"/>
      <c r="X4" s="333"/>
      <c r="Y4" s="332"/>
      <c r="Z4" s="333"/>
      <c r="AA4" s="332"/>
      <c r="AB4" s="333"/>
      <c r="AC4" s="332"/>
      <c r="AD4" s="333"/>
      <c r="AE4" s="332"/>
      <c r="AF4" s="333"/>
      <c r="AG4" s="332"/>
      <c r="AH4" s="333"/>
      <c r="AI4" s="332"/>
      <c r="AJ4" s="333"/>
      <c r="AK4" s="332"/>
      <c r="AL4" s="333"/>
      <c r="AM4" s="332"/>
      <c r="AN4" s="333"/>
      <c r="AO4" s="332"/>
      <c r="AP4" s="333"/>
      <c r="AQ4" s="332"/>
      <c r="AR4" s="333"/>
      <c r="AS4" s="332"/>
      <c r="AT4" s="333"/>
      <c r="AU4" s="332"/>
      <c r="AV4" s="333"/>
      <c r="AW4" s="332"/>
      <c r="AX4" s="333"/>
      <c r="AY4" s="332"/>
      <c r="AZ4" s="332"/>
      <c r="BA4" s="332"/>
      <c r="BB4" s="332"/>
      <c r="BC4" s="333"/>
      <c r="BD4" s="332"/>
      <c r="BE4" s="332"/>
      <c r="BF4" s="332"/>
      <c r="BG4" s="332"/>
      <c r="BH4" s="334"/>
      <c r="BI4" s="332"/>
      <c r="BJ4" s="332"/>
      <c r="BK4" s="332"/>
      <c r="BL4" s="332"/>
      <c r="BM4" s="332"/>
      <c r="BN4" s="334"/>
      <c r="BO4" s="332"/>
      <c r="BP4" s="332"/>
      <c r="BQ4" s="332"/>
      <c r="BR4" s="332"/>
      <c r="BS4" s="334"/>
      <c r="BT4" s="332"/>
      <c r="BU4" s="332"/>
      <c r="BV4" s="332"/>
      <c r="BW4" s="332"/>
      <c r="BX4" s="334"/>
      <c r="BY4" s="332"/>
      <c r="BZ4" s="332"/>
      <c r="CA4" s="332"/>
      <c r="CB4" s="332"/>
      <c r="CC4" s="334"/>
      <c r="CD4" s="335"/>
      <c r="CE4" s="334"/>
      <c r="CF4" s="332"/>
    </row>
    <row r="5" spans="1:93" s="10" customFormat="1" ht="14.1" customHeight="1" thickTop="1" x14ac:dyDescent="0.2">
      <c r="A5" s="378" t="s">
        <v>88</v>
      </c>
      <c r="B5" s="254"/>
      <c r="C5" s="349">
        <v>1769</v>
      </c>
      <c r="D5" s="254"/>
      <c r="E5" s="158">
        <v>1760</v>
      </c>
      <c r="F5" s="254"/>
      <c r="G5" s="158">
        <v>1813</v>
      </c>
      <c r="H5" s="336"/>
      <c r="I5" s="158">
        <v>490</v>
      </c>
      <c r="J5" s="336"/>
      <c r="K5" s="158">
        <v>494</v>
      </c>
      <c r="L5" s="336"/>
      <c r="M5" s="158">
        <v>481</v>
      </c>
      <c r="N5" s="226"/>
      <c r="O5" s="158">
        <v>297</v>
      </c>
      <c r="P5" s="158"/>
      <c r="Q5" s="158">
        <v>289</v>
      </c>
      <c r="R5" s="158"/>
      <c r="S5" s="158">
        <v>300</v>
      </c>
      <c r="T5" s="158"/>
      <c r="U5" s="158">
        <v>289</v>
      </c>
      <c r="V5" s="158"/>
      <c r="W5" s="158">
        <v>313</v>
      </c>
      <c r="X5" s="158"/>
      <c r="Y5" s="158">
        <v>322</v>
      </c>
      <c r="Z5" s="158"/>
      <c r="AA5" s="158">
        <v>320</v>
      </c>
      <c r="AB5" s="158"/>
      <c r="AC5" s="158">
        <v>321</v>
      </c>
      <c r="AD5" s="158"/>
      <c r="AE5" s="158">
        <v>319</v>
      </c>
      <c r="AF5" s="158"/>
      <c r="AG5" s="158">
        <v>318</v>
      </c>
      <c r="AH5" s="158"/>
      <c r="AI5" s="158">
        <v>323</v>
      </c>
      <c r="AJ5" s="158"/>
      <c r="AK5" s="158">
        <v>372</v>
      </c>
      <c r="AL5" s="158"/>
      <c r="AM5" s="158">
        <v>388</v>
      </c>
      <c r="AN5" s="158"/>
      <c r="AO5" s="158">
        <v>399</v>
      </c>
      <c r="AP5" s="158"/>
      <c r="AQ5" s="158">
        <v>390</v>
      </c>
      <c r="AR5" s="158"/>
      <c r="AS5" s="158">
        <v>393</v>
      </c>
      <c r="AT5" s="158"/>
      <c r="AU5" s="158">
        <v>358</v>
      </c>
      <c r="AV5" s="158"/>
      <c r="AW5" s="158">
        <v>365</v>
      </c>
      <c r="AX5" s="158"/>
      <c r="AY5" s="158">
        <v>373</v>
      </c>
      <c r="AZ5" s="158">
        <v>350</v>
      </c>
      <c r="BA5" s="158">
        <v>355</v>
      </c>
      <c r="BB5" s="158">
        <v>238</v>
      </c>
      <c r="BC5" s="158"/>
      <c r="BD5" s="158">
        <v>226</v>
      </c>
      <c r="BE5" s="158">
        <v>202</v>
      </c>
      <c r="BF5" s="158">
        <v>214</v>
      </c>
      <c r="BG5" s="158">
        <v>202</v>
      </c>
      <c r="BH5" s="158"/>
      <c r="BI5" s="158">
        <v>196</v>
      </c>
      <c r="BJ5" s="158">
        <v>192</v>
      </c>
      <c r="BK5" s="158">
        <v>159</v>
      </c>
      <c r="BL5" s="158">
        <v>150</v>
      </c>
      <c r="BM5" s="158">
        <v>145</v>
      </c>
      <c r="BN5" s="158"/>
      <c r="BO5" s="158">
        <v>145</v>
      </c>
      <c r="BP5" s="158">
        <v>130</v>
      </c>
      <c r="BQ5" s="158">
        <v>143</v>
      </c>
      <c r="BR5" s="158">
        <v>32</v>
      </c>
      <c r="BS5" s="158"/>
      <c r="BT5" s="158">
        <v>33</v>
      </c>
      <c r="BU5" s="158">
        <v>38</v>
      </c>
      <c r="BV5" s="158">
        <v>40</v>
      </c>
      <c r="BW5" s="158">
        <v>41</v>
      </c>
      <c r="BX5" s="158"/>
      <c r="BY5" s="158">
        <v>41</v>
      </c>
      <c r="BZ5" s="158">
        <v>47</v>
      </c>
      <c r="CA5" s="158">
        <v>45</v>
      </c>
      <c r="CB5" s="158">
        <v>50</v>
      </c>
      <c r="CC5" s="158"/>
      <c r="CD5" s="158">
        <v>53</v>
      </c>
      <c r="CE5" s="158"/>
      <c r="CF5" s="158">
        <v>65</v>
      </c>
    </row>
    <row r="6" spans="1:93" s="10" customFormat="1" ht="14.1" customHeight="1" x14ac:dyDescent="0.2">
      <c r="A6" s="378" t="s">
        <v>89</v>
      </c>
      <c r="B6" s="254"/>
      <c r="C6" s="349">
        <v>4059</v>
      </c>
      <c r="D6" s="254"/>
      <c r="E6" s="158">
        <v>4001</v>
      </c>
      <c r="F6" s="254"/>
      <c r="G6" s="158">
        <v>4100</v>
      </c>
      <c r="H6" s="336"/>
      <c r="I6" s="158">
        <v>3456</v>
      </c>
      <c r="J6" s="336"/>
      <c r="K6" s="158">
        <v>3519</v>
      </c>
      <c r="L6" s="336"/>
      <c r="M6" s="158">
        <v>3339</v>
      </c>
      <c r="N6" s="226"/>
      <c r="O6" s="158">
        <v>3345</v>
      </c>
      <c r="P6" s="157"/>
      <c r="Q6" s="158">
        <v>3330</v>
      </c>
      <c r="R6" s="157"/>
      <c r="S6" s="158">
        <v>3447</v>
      </c>
      <c r="T6" s="157"/>
      <c r="U6" s="158">
        <v>3275</v>
      </c>
      <c r="V6" s="157"/>
      <c r="W6" s="158">
        <v>3359</v>
      </c>
      <c r="X6" s="157"/>
      <c r="Y6" s="158">
        <v>3468</v>
      </c>
      <c r="Z6" s="157"/>
      <c r="AA6" s="158">
        <v>3333</v>
      </c>
      <c r="AB6" s="157"/>
      <c r="AC6" s="158">
        <v>3139</v>
      </c>
      <c r="AD6" s="157"/>
      <c r="AE6" s="158">
        <v>3000</v>
      </c>
      <c r="AF6" s="157"/>
      <c r="AG6" s="158">
        <v>2910</v>
      </c>
      <c r="AH6" s="157"/>
      <c r="AI6" s="158">
        <v>2903</v>
      </c>
      <c r="AJ6" s="157"/>
      <c r="AK6" s="158">
        <v>3046</v>
      </c>
      <c r="AL6" s="157"/>
      <c r="AM6" s="158">
        <v>3081</v>
      </c>
      <c r="AN6" s="157"/>
      <c r="AO6" s="158">
        <v>3084</v>
      </c>
      <c r="AP6" s="157"/>
      <c r="AQ6" s="158">
        <v>2994</v>
      </c>
      <c r="AR6" s="157"/>
      <c r="AS6" s="158">
        <v>2808</v>
      </c>
      <c r="AT6" s="157"/>
      <c r="AU6" s="158">
        <v>2752</v>
      </c>
      <c r="AV6" s="157"/>
      <c r="AW6" s="158">
        <v>2676</v>
      </c>
      <c r="AX6" s="157"/>
      <c r="AY6" s="158">
        <v>2679</v>
      </c>
      <c r="AZ6" s="158">
        <v>2345</v>
      </c>
      <c r="BA6" s="158">
        <v>2286</v>
      </c>
      <c r="BB6" s="158">
        <v>2086</v>
      </c>
      <c r="BC6" s="157"/>
      <c r="BD6" s="158">
        <v>2131</v>
      </c>
      <c r="BE6" s="158">
        <v>1898</v>
      </c>
      <c r="BF6" s="158">
        <v>1921</v>
      </c>
      <c r="BG6" s="158">
        <v>1850</v>
      </c>
      <c r="BH6" s="157"/>
      <c r="BI6" s="158">
        <v>1809</v>
      </c>
      <c r="BJ6" s="158">
        <v>1763</v>
      </c>
      <c r="BK6" s="158">
        <v>1714</v>
      </c>
      <c r="BL6" s="158">
        <v>1659</v>
      </c>
      <c r="BM6" s="158">
        <v>1646</v>
      </c>
      <c r="BN6" s="157"/>
      <c r="BO6" s="158">
        <v>1646</v>
      </c>
      <c r="BP6" s="158">
        <v>1605</v>
      </c>
      <c r="BQ6" s="158">
        <v>1590</v>
      </c>
      <c r="BR6" s="158">
        <v>1387</v>
      </c>
      <c r="BS6" s="157"/>
      <c r="BT6" s="158">
        <v>1459</v>
      </c>
      <c r="BU6" s="158">
        <v>1418</v>
      </c>
      <c r="BV6" s="158">
        <v>1439</v>
      </c>
      <c r="BW6" s="158">
        <v>1468</v>
      </c>
      <c r="BX6" s="157"/>
      <c r="BY6" s="158">
        <v>1465</v>
      </c>
      <c r="BZ6" s="158">
        <v>1444</v>
      </c>
      <c r="CA6" s="158">
        <v>1444</v>
      </c>
      <c r="CB6" s="158">
        <v>1478</v>
      </c>
      <c r="CC6" s="157"/>
      <c r="CD6" s="158">
        <v>1526</v>
      </c>
      <c r="CE6" s="157"/>
      <c r="CF6" s="158">
        <v>1521</v>
      </c>
    </row>
    <row r="7" spans="1:93" s="10" customFormat="1" ht="14.1" customHeight="1" x14ac:dyDescent="0.2">
      <c r="A7" s="379" t="s">
        <v>251</v>
      </c>
      <c r="B7" s="254"/>
      <c r="C7" s="349">
        <v>0</v>
      </c>
      <c r="D7" s="254"/>
      <c r="E7" s="158">
        <v>0</v>
      </c>
      <c r="F7" s="254"/>
      <c r="G7" s="158">
        <v>0</v>
      </c>
      <c r="H7" s="336"/>
      <c r="I7" s="158">
        <v>0</v>
      </c>
      <c r="J7" s="336"/>
      <c r="K7" s="158">
        <v>1E-10</v>
      </c>
      <c r="L7" s="336"/>
      <c r="M7" s="158">
        <v>1E-10</v>
      </c>
      <c r="N7" s="226"/>
      <c r="O7" s="158">
        <v>0</v>
      </c>
      <c r="P7" s="160"/>
      <c r="Q7" s="158">
        <v>0</v>
      </c>
      <c r="R7" s="160"/>
      <c r="S7" s="158">
        <v>0</v>
      </c>
      <c r="T7" s="160"/>
      <c r="U7" s="158">
        <v>0</v>
      </c>
      <c r="V7" s="160"/>
      <c r="W7" s="158">
        <v>0</v>
      </c>
      <c r="X7" s="160"/>
      <c r="Y7" s="158">
        <v>0</v>
      </c>
      <c r="Z7" s="160"/>
      <c r="AA7" s="158">
        <v>0</v>
      </c>
      <c r="AB7" s="160"/>
      <c r="AC7" s="158">
        <v>18</v>
      </c>
      <c r="AD7" s="160"/>
      <c r="AE7" s="158">
        <v>17</v>
      </c>
      <c r="AF7" s="160"/>
      <c r="AG7" s="158">
        <v>13</v>
      </c>
      <c r="AH7" s="160"/>
      <c r="AI7" s="158">
        <v>12</v>
      </c>
      <c r="AJ7" s="160"/>
      <c r="AK7" s="158">
        <v>0</v>
      </c>
      <c r="AL7" s="160"/>
      <c r="AM7" s="158">
        <v>0</v>
      </c>
      <c r="AN7" s="160"/>
      <c r="AO7" s="158">
        <v>0</v>
      </c>
      <c r="AP7" s="160"/>
      <c r="AQ7" s="158">
        <v>8</v>
      </c>
      <c r="AR7" s="160"/>
      <c r="AS7" s="158">
        <v>13</v>
      </c>
      <c r="AT7" s="160"/>
      <c r="AU7" s="158">
        <v>16</v>
      </c>
      <c r="AV7" s="160"/>
      <c r="AW7" s="158">
        <v>15</v>
      </c>
      <c r="AX7" s="160"/>
      <c r="AY7" s="158">
        <v>12</v>
      </c>
      <c r="AZ7" s="158">
        <v>35</v>
      </c>
      <c r="BA7" s="158">
        <v>28</v>
      </c>
      <c r="BB7" s="158">
        <v>17</v>
      </c>
      <c r="BC7" s="160"/>
      <c r="BD7" s="158">
        <v>13</v>
      </c>
      <c r="BE7" s="158">
        <v>45</v>
      </c>
      <c r="BF7" s="158">
        <v>31</v>
      </c>
      <c r="BG7" s="158">
        <v>30</v>
      </c>
      <c r="BH7" s="160"/>
      <c r="BI7" s="158">
        <v>26</v>
      </c>
      <c r="BJ7" s="158">
        <v>29</v>
      </c>
      <c r="BK7" s="158">
        <v>23</v>
      </c>
      <c r="BL7" s="158">
        <v>44</v>
      </c>
      <c r="BM7" s="158">
        <v>42</v>
      </c>
      <c r="BN7" s="160"/>
      <c r="BO7" s="158">
        <v>42</v>
      </c>
      <c r="BP7" s="158">
        <v>47</v>
      </c>
      <c r="BQ7" s="158">
        <v>46</v>
      </c>
      <c r="BR7" s="158">
        <v>38</v>
      </c>
      <c r="BS7" s="160"/>
      <c r="BT7" s="158">
        <v>33</v>
      </c>
      <c r="BU7" s="158">
        <v>43</v>
      </c>
      <c r="BV7" s="158">
        <v>33</v>
      </c>
      <c r="BW7" s="158">
        <v>19</v>
      </c>
      <c r="BX7" s="160"/>
      <c r="BY7" s="158">
        <v>5</v>
      </c>
      <c r="BZ7" s="158">
        <v>37</v>
      </c>
      <c r="CA7" s="158">
        <v>45</v>
      </c>
      <c r="CB7" s="158">
        <v>31</v>
      </c>
      <c r="CC7" s="160"/>
      <c r="CD7" s="158">
        <v>22</v>
      </c>
      <c r="CE7" s="160"/>
      <c r="CF7" s="158">
        <v>44</v>
      </c>
    </row>
    <row r="8" spans="1:93" s="8" customFormat="1" ht="21" customHeight="1" x14ac:dyDescent="0.2">
      <c r="A8" s="378" t="s">
        <v>90</v>
      </c>
      <c r="B8" s="254"/>
      <c r="C8" s="349">
        <v>9</v>
      </c>
      <c r="D8" s="254"/>
      <c r="E8" s="158">
        <v>8</v>
      </c>
      <c r="F8" s="254"/>
      <c r="G8" s="158">
        <v>13</v>
      </c>
      <c r="H8" s="336"/>
      <c r="I8" s="158">
        <v>11</v>
      </c>
      <c r="J8" s="336"/>
      <c r="K8" s="158">
        <v>12</v>
      </c>
      <c r="L8" s="336"/>
      <c r="M8" s="158">
        <v>11</v>
      </c>
      <c r="N8" s="226"/>
      <c r="O8" s="158">
        <v>16</v>
      </c>
      <c r="P8" s="158"/>
      <c r="Q8" s="158">
        <v>11</v>
      </c>
      <c r="R8" s="158"/>
      <c r="S8" s="158">
        <v>12</v>
      </c>
      <c r="T8" s="158"/>
      <c r="U8" s="158">
        <v>12</v>
      </c>
      <c r="V8" s="158"/>
      <c r="W8" s="158">
        <v>13</v>
      </c>
      <c r="X8" s="158"/>
      <c r="Y8" s="158">
        <v>13</v>
      </c>
      <c r="Z8" s="158"/>
      <c r="AA8" s="158">
        <v>13</v>
      </c>
      <c r="AB8" s="158"/>
      <c r="AC8" s="158">
        <v>13</v>
      </c>
      <c r="AD8" s="158"/>
      <c r="AE8" s="158">
        <v>13</v>
      </c>
      <c r="AF8" s="158"/>
      <c r="AG8" s="158">
        <v>14</v>
      </c>
      <c r="AH8" s="158"/>
      <c r="AI8" s="158">
        <v>13</v>
      </c>
      <c r="AJ8" s="158"/>
      <c r="AK8" s="158">
        <v>14</v>
      </c>
      <c r="AL8" s="158"/>
      <c r="AM8" s="158">
        <v>14</v>
      </c>
      <c r="AN8" s="158"/>
      <c r="AO8" s="158">
        <v>22</v>
      </c>
      <c r="AP8" s="158"/>
      <c r="AQ8" s="158">
        <v>18</v>
      </c>
      <c r="AR8" s="158"/>
      <c r="AS8" s="158">
        <v>19</v>
      </c>
      <c r="AT8" s="158"/>
      <c r="AU8" s="158">
        <v>25</v>
      </c>
      <c r="AV8" s="158"/>
      <c r="AW8" s="158">
        <v>31</v>
      </c>
      <c r="AX8" s="158"/>
      <c r="AY8" s="158">
        <v>19</v>
      </c>
      <c r="AZ8" s="158">
        <v>16</v>
      </c>
      <c r="BA8" s="158">
        <v>36</v>
      </c>
      <c r="BB8" s="158">
        <v>31</v>
      </c>
      <c r="BC8" s="158"/>
      <c r="BD8" s="158">
        <v>8</v>
      </c>
      <c r="BE8" s="158">
        <v>8</v>
      </c>
      <c r="BF8" s="158">
        <v>8</v>
      </c>
      <c r="BG8" s="158">
        <v>1</v>
      </c>
      <c r="BH8" s="158"/>
      <c r="BI8" s="158">
        <v>1</v>
      </c>
      <c r="BJ8" s="158">
        <v>1</v>
      </c>
      <c r="BK8" s="158">
        <v>1</v>
      </c>
      <c r="BL8" s="158">
        <v>1</v>
      </c>
      <c r="BM8" s="158">
        <v>2</v>
      </c>
      <c r="BN8" s="158"/>
      <c r="BO8" s="158">
        <v>2</v>
      </c>
      <c r="BP8" s="158">
        <v>2</v>
      </c>
      <c r="BQ8" s="158">
        <v>2</v>
      </c>
      <c r="BR8" s="158">
        <v>1</v>
      </c>
      <c r="BS8" s="158"/>
      <c r="BT8" s="158">
        <v>1</v>
      </c>
      <c r="BU8" s="158">
        <v>2</v>
      </c>
      <c r="BV8" s="158">
        <v>4</v>
      </c>
      <c r="BW8" s="158">
        <v>4</v>
      </c>
      <c r="BX8" s="158"/>
      <c r="BY8" s="158">
        <v>4</v>
      </c>
      <c r="BZ8" s="158">
        <v>6</v>
      </c>
      <c r="CA8" s="158">
        <v>4</v>
      </c>
      <c r="CB8" s="158">
        <v>4</v>
      </c>
      <c r="CC8" s="158"/>
      <c r="CD8" s="158">
        <v>4</v>
      </c>
      <c r="CE8" s="158"/>
      <c r="CF8" s="158">
        <v>4</v>
      </c>
    </row>
    <row r="9" spans="1:93" s="8" customFormat="1" ht="14.1" customHeight="1" x14ac:dyDescent="0.2">
      <c r="A9" s="379" t="s">
        <v>252</v>
      </c>
      <c r="B9" s="254"/>
      <c r="C9" s="349">
        <v>7</v>
      </c>
      <c r="D9" s="254"/>
      <c r="E9" s="158">
        <v>7</v>
      </c>
      <c r="F9" s="254"/>
      <c r="G9" s="158">
        <v>9</v>
      </c>
      <c r="H9" s="336"/>
      <c r="I9" s="158">
        <v>1E-10</v>
      </c>
      <c r="J9" s="336"/>
      <c r="K9" s="158">
        <v>1</v>
      </c>
      <c r="L9" s="336"/>
      <c r="M9" s="158">
        <v>2</v>
      </c>
      <c r="N9" s="226"/>
      <c r="O9" s="158">
        <v>1</v>
      </c>
      <c r="P9" s="158"/>
      <c r="Q9" s="158">
        <v>7</v>
      </c>
      <c r="R9" s="158"/>
      <c r="S9" s="158">
        <v>1</v>
      </c>
      <c r="T9" s="158"/>
      <c r="U9" s="158">
        <v>4</v>
      </c>
      <c r="V9" s="158"/>
      <c r="W9" s="158">
        <v>5</v>
      </c>
      <c r="X9" s="158"/>
      <c r="Y9" s="158">
        <v>3</v>
      </c>
      <c r="Z9" s="158"/>
      <c r="AA9" s="158">
        <v>5</v>
      </c>
      <c r="AB9" s="158"/>
      <c r="AC9" s="158">
        <v>5</v>
      </c>
      <c r="AD9" s="158"/>
      <c r="AE9" s="158">
        <v>10</v>
      </c>
      <c r="AF9" s="158"/>
      <c r="AG9" s="158">
        <v>13</v>
      </c>
      <c r="AH9" s="158"/>
      <c r="AI9" s="158">
        <v>20</v>
      </c>
      <c r="AJ9" s="158"/>
      <c r="AK9" s="158">
        <v>20</v>
      </c>
      <c r="AL9" s="158"/>
      <c r="AM9" s="158">
        <v>16</v>
      </c>
      <c r="AN9" s="158"/>
      <c r="AO9" s="158">
        <v>13</v>
      </c>
      <c r="AP9" s="158"/>
      <c r="AQ9" s="158">
        <v>16</v>
      </c>
      <c r="AR9" s="158"/>
      <c r="AS9" s="158">
        <v>8</v>
      </c>
      <c r="AT9" s="158"/>
      <c r="AU9" s="158">
        <v>11</v>
      </c>
      <c r="AV9" s="158"/>
      <c r="AW9" s="158">
        <v>8</v>
      </c>
      <c r="AX9" s="158"/>
      <c r="AY9" s="158">
        <v>8</v>
      </c>
      <c r="AZ9" s="158">
        <v>6</v>
      </c>
      <c r="BA9" s="158">
        <v>14</v>
      </c>
      <c r="BB9" s="158">
        <v>12</v>
      </c>
      <c r="BC9" s="158"/>
      <c r="BD9" s="158">
        <v>3</v>
      </c>
      <c r="BE9" s="158">
        <v>7</v>
      </c>
      <c r="BF9" s="158">
        <v>2</v>
      </c>
      <c r="BG9" s="158">
        <v>8</v>
      </c>
      <c r="BH9" s="158"/>
      <c r="BI9" s="158">
        <v>16</v>
      </c>
      <c r="BJ9" s="158">
        <v>33</v>
      </c>
      <c r="BK9" s="158">
        <v>43</v>
      </c>
      <c r="BL9" s="158">
        <v>27</v>
      </c>
      <c r="BM9" s="158">
        <v>43</v>
      </c>
      <c r="BN9" s="158"/>
      <c r="BO9" s="158">
        <v>43</v>
      </c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</row>
    <row r="10" spans="1:93" s="10" customFormat="1" ht="14.1" customHeight="1" x14ac:dyDescent="0.2">
      <c r="A10" s="378" t="s">
        <v>91</v>
      </c>
      <c r="B10" s="254"/>
      <c r="C10" s="349">
        <v>20</v>
      </c>
      <c r="D10" s="254"/>
      <c r="E10" s="158">
        <v>19</v>
      </c>
      <c r="F10" s="254"/>
      <c r="G10" s="158">
        <v>20.000000000099998</v>
      </c>
      <c r="H10" s="336"/>
      <c r="I10" s="158">
        <v>19</v>
      </c>
      <c r="J10" s="336"/>
      <c r="K10" s="158">
        <v>19</v>
      </c>
      <c r="L10" s="336"/>
      <c r="M10" s="158">
        <v>19</v>
      </c>
      <c r="N10" s="226"/>
      <c r="O10" s="158">
        <v>20</v>
      </c>
      <c r="P10" s="158"/>
      <c r="Q10" s="158">
        <v>20</v>
      </c>
      <c r="R10" s="158"/>
      <c r="S10" s="158">
        <v>21</v>
      </c>
      <c r="T10" s="158"/>
      <c r="U10" s="158">
        <v>6</v>
      </c>
      <c r="V10" s="158"/>
      <c r="W10" s="158">
        <v>6</v>
      </c>
      <c r="X10" s="158"/>
      <c r="Y10" s="158">
        <v>7</v>
      </c>
      <c r="Z10" s="158"/>
      <c r="AA10" s="158">
        <v>11</v>
      </c>
      <c r="AB10" s="158"/>
      <c r="AC10" s="158">
        <v>12</v>
      </c>
      <c r="AD10" s="158"/>
      <c r="AE10" s="158">
        <v>13</v>
      </c>
      <c r="AF10" s="158"/>
      <c r="AG10" s="158">
        <v>11</v>
      </c>
      <c r="AH10" s="158"/>
      <c r="AI10" s="158">
        <v>11</v>
      </c>
      <c r="AJ10" s="158"/>
      <c r="AK10" s="158">
        <v>11</v>
      </c>
      <c r="AL10" s="158"/>
      <c r="AM10" s="158">
        <v>7</v>
      </c>
      <c r="AN10" s="158"/>
      <c r="AO10" s="158">
        <v>7</v>
      </c>
      <c r="AP10" s="158"/>
      <c r="AQ10" s="158">
        <v>8</v>
      </c>
      <c r="AR10" s="158"/>
      <c r="AS10" s="158">
        <v>9</v>
      </c>
      <c r="AT10" s="158"/>
      <c r="AU10" s="158">
        <v>9</v>
      </c>
      <c r="AV10" s="158"/>
      <c r="AW10" s="158">
        <v>71</v>
      </c>
      <c r="AX10" s="158"/>
      <c r="AY10" s="158">
        <v>82</v>
      </c>
      <c r="AZ10" s="158">
        <v>85</v>
      </c>
      <c r="BA10" s="158">
        <v>74</v>
      </c>
      <c r="BB10" s="158">
        <v>71</v>
      </c>
      <c r="BC10" s="158"/>
      <c r="BD10" s="158">
        <v>74</v>
      </c>
      <c r="BE10" s="158">
        <v>73</v>
      </c>
      <c r="BF10" s="158">
        <v>75</v>
      </c>
      <c r="BG10" s="158">
        <v>76</v>
      </c>
      <c r="BH10" s="158"/>
      <c r="BI10" s="158">
        <v>79</v>
      </c>
      <c r="BJ10" s="158">
        <v>87</v>
      </c>
      <c r="BK10" s="158">
        <v>39</v>
      </c>
      <c r="BL10" s="158">
        <v>69</v>
      </c>
      <c r="BM10" s="158">
        <v>72</v>
      </c>
      <c r="BN10" s="158"/>
      <c r="BO10" s="158">
        <v>72</v>
      </c>
      <c r="BP10" s="158">
        <v>78</v>
      </c>
      <c r="BQ10" s="158">
        <v>64</v>
      </c>
      <c r="BR10" s="158">
        <v>89</v>
      </c>
      <c r="BS10" s="158"/>
      <c r="BT10" s="158">
        <v>85</v>
      </c>
      <c r="BU10" s="158">
        <v>82</v>
      </c>
      <c r="BV10" s="158">
        <v>19</v>
      </c>
      <c r="BW10" s="158">
        <v>19</v>
      </c>
      <c r="BX10" s="158"/>
      <c r="BY10" s="158">
        <v>37</v>
      </c>
      <c r="BZ10" s="158">
        <v>20</v>
      </c>
      <c r="CA10" s="158">
        <v>38</v>
      </c>
      <c r="CB10" s="158">
        <v>45</v>
      </c>
      <c r="CC10" s="158"/>
      <c r="CD10" s="158">
        <v>48</v>
      </c>
      <c r="CE10" s="158"/>
      <c r="CF10" s="158">
        <v>53</v>
      </c>
    </row>
    <row r="11" spans="1:93" s="10" customFormat="1" ht="14.1" customHeight="1" x14ac:dyDescent="0.2">
      <c r="A11" s="378" t="s">
        <v>92</v>
      </c>
      <c r="B11" s="254"/>
      <c r="C11" s="349">
        <v>442</v>
      </c>
      <c r="D11" s="254"/>
      <c r="E11" s="158">
        <v>457</v>
      </c>
      <c r="F11" s="254"/>
      <c r="G11" s="158">
        <v>439</v>
      </c>
      <c r="H11" s="336"/>
      <c r="I11" s="158">
        <v>478</v>
      </c>
      <c r="J11" s="336"/>
      <c r="K11" s="158">
        <v>442</v>
      </c>
      <c r="L11" s="336"/>
      <c r="M11" s="158">
        <v>510</v>
      </c>
      <c r="N11" s="226"/>
      <c r="O11" s="158">
        <v>485</v>
      </c>
      <c r="P11" s="158"/>
      <c r="Q11" s="158">
        <v>411</v>
      </c>
      <c r="R11" s="158"/>
      <c r="S11" s="158">
        <v>361</v>
      </c>
      <c r="T11" s="158"/>
      <c r="U11" s="158">
        <v>401</v>
      </c>
      <c r="V11" s="158"/>
      <c r="W11" s="158">
        <v>381</v>
      </c>
      <c r="X11" s="158"/>
      <c r="Y11" s="158">
        <v>501</v>
      </c>
      <c r="Z11" s="158"/>
      <c r="AA11" s="158">
        <v>380</v>
      </c>
      <c r="AB11" s="158"/>
      <c r="AC11" s="158">
        <v>330</v>
      </c>
      <c r="AD11" s="158"/>
      <c r="AE11" s="158">
        <v>283</v>
      </c>
      <c r="AF11" s="158"/>
      <c r="AG11" s="158">
        <v>268</v>
      </c>
      <c r="AH11" s="158"/>
      <c r="AI11" s="158">
        <v>254</v>
      </c>
      <c r="AJ11" s="158"/>
      <c r="AK11" s="158">
        <v>199</v>
      </c>
      <c r="AL11" s="158"/>
      <c r="AM11" s="158">
        <v>213</v>
      </c>
      <c r="AN11" s="158"/>
      <c r="AO11" s="158">
        <v>219</v>
      </c>
      <c r="AP11" s="158"/>
      <c r="AQ11" s="158">
        <v>211</v>
      </c>
      <c r="AR11" s="158"/>
      <c r="AS11" s="158">
        <v>233</v>
      </c>
      <c r="AT11" s="158"/>
      <c r="AU11" s="158">
        <v>241</v>
      </c>
      <c r="AV11" s="158"/>
      <c r="AW11" s="158">
        <v>212</v>
      </c>
      <c r="AX11" s="158"/>
      <c r="AY11" s="158">
        <v>196</v>
      </c>
      <c r="AZ11" s="158">
        <v>178</v>
      </c>
      <c r="BA11" s="158">
        <v>140</v>
      </c>
      <c r="BB11" s="158">
        <v>144</v>
      </c>
      <c r="BC11" s="158"/>
      <c r="BD11" s="158">
        <v>170</v>
      </c>
      <c r="BE11" s="158">
        <v>207</v>
      </c>
      <c r="BF11" s="158">
        <v>214</v>
      </c>
      <c r="BG11" s="158">
        <v>172</v>
      </c>
      <c r="BH11" s="158"/>
      <c r="BI11" s="158">
        <v>163</v>
      </c>
      <c r="BJ11" s="158">
        <v>164</v>
      </c>
      <c r="BK11" s="158">
        <v>160</v>
      </c>
      <c r="BL11" s="158">
        <v>176</v>
      </c>
      <c r="BM11" s="158">
        <v>154</v>
      </c>
      <c r="BN11" s="158"/>
      <c r="BO11" s="158">
        <v>154</v>
      </c>
      <c r="BP11" s="158">
        <v>132</v>
      </c>
      <c r="BQ11" s="158">
        <v>93</v>
      </c>
      <c r="BR11" s="158">
        <v>92</v>
      </c>
      <c r="BS11" s="158"/>
      <c r="BT11" s="158">
        <v>93</v>
      </c>
      <c r="BU11" s="158">
        <v>98</v>
      </c>
      <c r="BV11" s="158">
        <v>111</v>
      </c>
      <c r="BW11" s="158">
        <v>81</v>
      </c>
      <c r="BX11" s="158"/>
      <c r="BY11" s="158">
        <v>84</v>
      </c>
      <c r="BZ11" s="158">
        <v>73</v>
      </c>
      <c r="CA11" s="158">
        <v>71</v>
      </c>
      <c r="CB11" s="158">
        <v>96</v>
      </c>
      <c r="CC11" s="158"/>
      <c r="CD11" s="158">
        <v>103</v>
      </c>
      <c r="CE11" s="158"/>
      <c r="CF11" s="158">
        <v>172</v>
      </c>
    </row>
    <row r="12" spans="1:93" s="84" customFormat="1" ht="14.1" customHeight="1" x14ac:dyDescent="0.2">
      <c r="A12" s="378" t="s">
        <v>93</v>
      </c>
      <c r="B12" s="254"/>
      <c r="C12" s="349">
        <v>133</v>
      </c>
      <c r="D12" s="254"/>
      <c r="E12" s="158">
        <v>146</v>
      </c>
      <c r="F12" s="254"/>
      <c r="G12" s="158">
        <v>164</v>
      </c>
      <c r="H12" s="336"/>
      <c r="I12" s="158">
        <v>33.000000000199996</v>
      </c>
      <c r="J12" s="336"/>
      <c r="K12" s="158">
        <v>32.000000000100002</v>
      </c>
      <c r="L12" s="336"/>
      <c r="M12" s="158">
        <v>38.000000000199996</v>
      </c>
      <c r="N12" s="226"/>
      <c r="O12" s="158">
        <v>41</v>
      </c>
      <c r="P12" s="158"/>
      <c r="Q12" s="158">
        <v>38</v>
      </c>
      <c r="R12" s="158"/>
      <c r="S12" s="158">
        <v>38</v>
      </c>
      <c r="T12" s="158"/>
      <c r="U12" s="158">
        <v>29</v>
      </c>
      <c r="V12" s="158"/>
      <c r="W12" s="158">
        <v>32</v>
      </c>
      <c r="X12" s="158"/>
      <c r="Y12" s="158">
        <v>34</v>
      </c>
      <c r="Z12" s="158"/>
      <c r="AA12" s="158">
        <v>39</v>
      </c>
      <c r="AB12" s="158"/>
      <c r="AC12" s="158">
        <v>67</v>
      </c>
      <c r="AD12" s="158"/>
      <c r="AE12" s="158">
        <v>62</v>
      </c>
      <c r="AF12" s="158"/>
      <c r="AG12" s="158">
        <v>57</v>
      </c>
      <c r="AH12" s="158"/>
      <c r="AI12" s="158">
        <v>56</v>
      </c>
      <c r="AJ12" s="158"/>
      <c r="AK12" s="158">
        <v>90</v>
      </c>
      <c r="AL12" s="158"/>
      <c r="AM12" s="158">
        <v>101</v>
      </c>
      <c r="AN12" s="158"/>
      <c r="AO12" s="158">
        <v>105</v>
      </c>
      <c r="AP12" s="158"/>
      <c r="AQ12" s="158">
        <v>102</v>
      </c>
      <c r="AR12" s="158"/>
      <c r="AS12" s="158">
        <v>116</v>
      </c>
      <c r="AT12" s="158"/>
      <c r="AU12" s="158">
        <v>117</v>
      </c>
      <c r="AV12" s="158"/>
      <c r="AW12" s="158">
        <v>118</v>
      </c>
      <c r="AX12" s="158"/>
      <c r="AY12" s="158">
        <v>120</v>
      </c>
      <c r="AZ12" s="158">
        <v>115</v>
      </c>
      <c r="BA12" s="158">
        <v>123</v>
      </c>
      <c r="BB12" s="158">
        <v>120</v>
      </c>
      <c r="BC12" s="158"/>
      <c r="BD12" s="158">
        <v>113</v>
      </c>
      <c r="BE12" s="158">
        <v>106</v>
      </c>
      <c r="BF12" s="158">
        <v>110</v>
      </c>
      <c r="BG12" s="158">
        <v>97</v>
      </c>
      <c r="BH12" s="158"/>
      <c r="BI12" s="158">
        <v>92</v>
      </c>
      <c r="BJ12" s="158">
        <v>88</v>
      </c>
      <c r="BK12" s="158">
        <v>80</v>
      </c>
      <c r="BL12" s="158">
        <v>58</v>
      </c>
      <c r="BM12" s="158">
        <v>65</v>
      </c>
      <c r="BN12" s="158"/>
      <c r="BO12" s="158">
        <v>65</v>
      </c>
      <c r="BP12" s="158">
        <v>156</v>
      </c>
      <c r="BQ12" s="158">
        <v>154</v>
      </c>
      <c r="BR12" s="158">
        <v>93</v>
      </c>
      <c r="BS12" s="158"/>
      <c r="BT12" s="158">
        <v>102</v>
      </c>
      <c r="BU12" s="158">
        <v>104</v>
      </c>
      <c r="BV12" s="158">
        <v>101</v>
      </c>
      <c r="BW12" s="158">
        <v>93</v>
      </c>
      <c r="BX12" s="158"/>
      <c r="BY12" s="158">
        <v>94</v>
      </c>
      <c r="BZ12" s="158">
        <v>85</v>
      </c>
      <c r="CA12" s="158">
        <v>83</v>
      </c>
      <c r="CB12" s="158">
        <v>79</v>
      </c>
      <c r="CC12" s="158"/>
      <c r="CD12" s="158">
        <v>79</v>
      </c>
      <c r="CE12" s="158"/>
      <c r="CF12" s="158">
        <v>129</v>
      </c>
    </row>
    <row r="13" spans="1:93" s="8" customFormat="1" ht="13.5" thickBot="1" x14ac:dyDescent="0.25">
      <c r="A13" s="380" t="s">
        <v>111</v>
      </c>
      <c r="B13" s="254"/>
      <c r="C13" s="350">
        <v>6439.0000000001</v>
      </c>
      <c r="D13" s="254"/>
      <c r="E13" s="337">
        <v>6398.0000000001</v>
      </c>
      <c r="F13" s="254"/>
      <c r="G13" s="337">
        <v>6558.0000000002001</v>
      </c>
      <c r="H13" s="336"/>
      <c r="I13" s="337">
        <v>4487.0000000004002</v>
      </c>
      <c r="J13" s="336"/>
      <c r="K13" s="337">
        <v>4519.0000000002001</v>
      </c>
      <c r="L13" s="336"/>
      <c r="M13" s="337">
        <v>4400.0000000003001</v>
      </c>
      <c r="N13" s="226"/>
      <c r="O13" s="337">
        <f>SUM(O5:O12)</f>
        <v>4205</v>
      </c>
      <c r="P13" s="157"/>
      <c r="Q13" s="337">
        <v>4106</v>
      </c>
      <c r="R13" s="157"/>
      <c r="S13" s="337">
        <v>4180</v>
      </c>
      <c r="T13" s="157"/>
      <c r="U13" s="337">
        <v>4016</v>
      </c>
      <c r="V13" s="157"/>
      <c r="W13" s="337">
        <f>SUM(W5:W12)</f>
        <v>4109</v>
      </c>
      <c r="X13" s="157"/>
      <c r="Y13" s="337">
        <f>SUM(Y5:Y12)</f>
        <v>4348</v>
      </c>
      <c r="Z13" s="157"/>
      <c r="AA13" s="337">
        <v>4101</v>
      </c>
      <c r="AB13" s="157"/>
      <c r="AC13" s="337">
        <v>3905</v>
      </c>
      <c r="AD13" s="157"/>
      <c r="AE13" s="337">
        <v>3717</v>
      </c>
      <c r="AF13" s="157"/>
      <c r="AG13" s="337">
        <f>SUM(AG5:AG12)</f>
        <v>3604</v>
      </c>
      <c r="AH13" s="157"/>
      <c r="AI13" s="337">
        <v>3592</v>
      </c>
      <c r="AJ13" s="157"/>
      <c r="AK13" s="337">
        <v>3752</v>
      </c>
      <c r="AL13" s="157"/>
      <c r="AM13" s="337">
        <v>3820</v>
      </c>
      <c r="AN13" s="157"/>
      <c r="AO13" s="337">
        <f>SUM(AO5:AO12)</f>
        <v>3849</v>
      </c>
      <c r="AP13" s="157"/>
      <c r="AQ13" s="337">
        <v>3747</v>
      </c>
      <c r="AR13" s="157"/>
      <c r="AS13" s="337">
        <v>3599</v>
      </c>
      <c r="AT13" s="157"/>
      <c r="AU13" s="337">
        <v>3529</v>
      </c>
      <c r="AV13" s="157"/>
      <c r="AW13" s="337">
        <v>3496</v>
      </c>
      <c r="AX13" s="157"/>
      <c r="AY13" s="337">
        <v>3489</v>
      </c>
      <c r="AZ13" s="337">
        <v>3130</v>
      </c>
      <c r="BA13" s="337">
        <v>3056</v>
      </c>
      <c r="BB13" s="337">
        <v>2719</v>
      </c>
      <c r="BC13" s="157"/>
      <c r="BD13" s="337">
        <v>2738</v>
      </c>
      <c r="BE13" s="337">
        <v>2546</v>
      </c>
      <c r="BF13" s="337">
        <v>2575</v>
      </c>
      <c r="BG13" s="337">
        <v>2436</v>
      </c>
      <c r="BH13" s="157"/>
      <c r="BI13" s="337">
        <v>2382</v>
      </c>
      <c r="BJ13" s="337">
        <v>2357</v>
      </c>
      <c r="BK13" s="337">
        <v>2219</v>
      </c>
      <c r="BL13" s="337">
        <v>2184</v>
      </c>
      <c r="BM13" s="337">
        <v>2169</v>
      </c>
      <c r="BN13" s="157"/>
      <c r="BO13" s="337">
        <v>2169</v>
      </c>
      <c r="BP13" s="337">
        <v>2150</v>
      </c>
      <c r="BQ13" s="337">
        <v>2092</v>
      </c>
      <c r="BR13" s="337">
        <v>1732</v>
      </c>
      <c r="BS13" s="157"/>
      <c r="BT13" s="337">
        <v>1806</v>
      </c>
      <c r="BU13" s="337">
        <v>1785</v>
      </c>
      <c r="BV13" s="337">
        <v>1747</v>
      </c>
      <c r="BW13" s="337">
        <v>1725</v>
      </c>
      <c r="BX13" s="157"/>
      <c r="BY13" s="337">
        <v>1730</v>
      </c>
      <c r="BZ13" s="157">
        <v>1712</v>
      </c>
      <c r="CA13" s="157">
        <v>1730</v>
      </c>
      <c r="CB13" s="157">
        <v>1783</v>
      </c>
      <c r="CC13" s="157"/>
      <c r="CD13" s="337">
        <v>1835</v>
      </c>
      <c r="CE13" s="157"/>
      <c r="CF13" s="337">
        <v>1988</v>
      </c>
      <c r="CG13" s="14"/>
      <c r="CH13" s="62"/>
      <c r="CI13" s="7"/>
      <c r="CJ13" s="7"/>
      <c r="CK13" s="7"/>
    </row>
    <row r="14" spans="1:93" s="94" customFormat="1" ht="6" customHeight="1" x14ac:dyDescent="0.2">
      <c r="A14" s="381"/>
      <c r="B14" s="254"/>
      <c r="C14" s="351"/>
      <c r="D14" s="254"/>
      <c r="E14" s="332"/>
      <c r="F14" s="254"/>
      <c r="G14" s="332"/>
      <c r="H14" s="336"/>
      <c r="I14" s="332"/>
      <c r="J14" s="336"/>
      <c r="K14" s="332"/>
      <c r="L14" s="336"/>
      <c r="M14" s="332"/>
      <c r="N14" s="226"/>
      <c r="O14" s="332"/>
      <c r="P14" s="333"/>
      <c r="Q14" s="332"/>
      <c r="R14" s="333"/>
      <c r="S14" s="332"/>
      <c r="T14" s="333"/>
      <c r="U14" s="332"/>
      <c r="V14" s="333"/>
      <c r="W14" s="332"/>
      <c r="X14" s="333"/>
      <c r="Y14" s="332"/>
      <c r="Z14" s="333"/>
      <c r="AA14" s="332"/>
      <c r="AB14" s="333"/>
      <c r="AC14" s="332"/>
      <c r="AD14" s="333"/>
      <c r="AE14" s="332"/>
      <c r="AF14" s="333"/>
      <c r="AG14" s="332"/>
      <c r="AH14" s="333"/>
      <c r="AI14" s="332"/>
      <c r="AJ14" s="333"/>
      <c r="AK14" s="332"/>
      <c r="AL14" s="333"/>
      <c r="AM14" s="332"/>
      <c r="AN14" s="333"/>
      <c r="AO14" s="332"/>
      <c r="AP14" s="333"/>
      <c r="AQ14" s="332"/>
      <c r="AR14" s="333"/>
      <c r="AS14" s="332"/>
      <c r="AT14" s="333"/>
      <c r="AU14" s="332"/>
      <c r="AV14" s="333"/>
      <c r="AW14" s="332"/>
      <c r="AX14" s="333"/>
      <c r="AY14" s="332"/>
      <c r="AZ14" s="332"/>
      <c r="BA14" s="332"/>
      <c r="BB14" s="332"/>
      <c r="BC14" s="333"/>
      <c r="BD14" s="332"/>
      <c r="BE14" s="332"/>
      <c r="BF14" s="332"/>
      <c r="BG14" s="332"/>
      <c r="BH14" s="334"/>
      <c r="BI14" s="332"/>
      <c r="BJ14" s="332"/>
      <c r="BK14" s="332"/>
      <c r="BL14" s="332"/>
      <c r="BM14" s="332"/>
      <c r="BN14" s="334"/>
      <c r="BO14" s="332"/>
      <c r="BP14" s="332"/>
      <c r="BQ14" s="332"/>
      <c r="BR14" s="332"/>
      <c r="BS14" s="334"/>
      <c r="BT14" s="332"/>
      <c r="BU14" s="332"/>
      <c r="BV14" s="332"/>
      <c r="BW14" s="332"/>
      <c r="BX14" s="334"/>
      <c r="BY14" s="332"/>
      <c r="BZ14" s="332"/>
      <c r="CA14" s="332"/>
      <c r="CB14" s="332"/>
      <c r="CC14" s="334"/>
      <c r="CD14" s="335"/>
      <c r="CE14" s="334"/>
      <c r="CF14" s="332"/>
    </row>
    <row r="15" spans="1:93" s="10" customFormat="1" ht="14.1" customHeight="1" x14ac:dyDescent="0.2">
      <c r="A15" s="378" t="s">
        <v>94</v>
      </c>
      <c r="B15" s="254"/>
      <c r="C15" s="349">
        <v>1680</v>
      </c>
      <c r="D15" s="254"/>
      <c r="E15" s="158">
        <v>1692</v>
      </c>
      <c r="F15" s="254"/>
      <c r="G15" s="158">
        <v>1733</v>
      </c>
      <c r="H15" s="336"/>
      <c r="I15" s="158">
        <v>1494</v>
      </c>
      <c r="J15" s="336"/>
      <c r="K15" s="158">
        <v>1429</v>
      </c>
      <c r="L15" s="336"/>
      <c r="M15" s="158">
        <v>1395</v>
      </c>
      <c r="N15" s="226"/>
      <c r="O15" s="158">
        <v>1332</v>
      </c>
      <c r="P15" s="158"/>
      <c r="Q15" s="158">
        <v>1339</v>
      </c>
      <c r="R15" s="158"/>
      <c r="S15" s="158">
        <v>1349</v>
      </c>
      <c r="T15" s="158"/>
      <c r="U15" s="158">
        <v>1415</v>
      </c>
      <c r="V15" s="158"/>
      <c r="W15" s="158">
        <v>1411</v>
      </c>
      <c r="X15" s="158"/>
      <c r="Y15" s="158">
        <v>1414</v>
      </c>
      <c r="Z15" s="158"/>
      <c r="AA15" s="158">
        <v>1384</v>
      </c>
      <c r="AB15" s="158"/>
      <c r="AC15" s="158">
        <v>1527</v>
      </c>
      <c r="AD15" s="158"/>
      <c r="AE15" s="158">
        <v>1477</v>
      </c>
      <c r="AF15" s="158"/>
      <c r="AG15" s="158">
        <v>1363</v>
      </c>
      <c r="AH15" s="158"/>
      <c r="AI15" s="158">
        <v>1299</v>
      </c>
      <c r="AJ15" s="158"/>
      <c r="AK15" s="158">
        <v>1388</v>
      </c>
      <c r="AL15" s="158"/>
      <c r="AM15" s="158">
        <v>1527</v>
      </c>
      <c r="AN15" s="158"/>
      <c r="AO15" s="158">
        <v>1641</v>
      </c>
      <c r="AP15" s="158"/>
      <c r="AQ15" s="158">
        <v>1527</v>
      </c>
      <c r="AR15" s="158"/>
      <c r="AS15" s="158">
        <v>1601</v>
      </c>
      <c r="AT15" s="158"/>
      <c r="AU15" s="158">
        <v>1588</v>
      </c>
      <c r="AV15" s="158"/>
      <c r="AW15" s="158">
        <v>1446</v>
      </c>
      <c r="AX15" s="158"/>
      <c r="AY15" s="158">
        <v>1386</v>
      </c>
      <c r="AZ15" s="158">
        <v>1491</v>
      </c>
      <c r="BA15" s="158">
        <v>1364</v>
      </c>
      <c r="BB15" s="158">
        <v>1142</v>
      </c>
      <c r="BC15" s="158"/>
      <c r="BD15" s="158">
        <v>1094</v>
      </c>
      <c r="BE15" s="158">
        <v>1096</v>
      </c>
      <c r="BF15" s="158">
        <v>1099</v>
      </c>
      <c r="BG15" s="158">
        <v>949</v>
      </c>
      <c r="BH15" s="158"/>
      <c r="BI15" s="158">
        <v>849</v>
      </c>
      <c r="BJ15" s="158">
        <v>819</v>
      </c>
      <c r="BK15" s="158">
        <v>821</v>
      </c>
      <c r="BL15" s="158">
        <v>945</v>
      </c>
      <c r="BM15" s="158">
        <v>1048</v>
      </c>
      <c r="BN15" s="158"/>
      <c r="BO15" s="158">
        <v>1048</v>
      </c>
      <c r="BP15" s="158">
        <v>1129</v>
      </c>
      <c r="BQ15" s="158">
        <v>1047</v>
      </c>
      <c r="BR15" s="158">
        <v>932</v>
      </c>
      <c r="BS15" s="158"/>
      <c r="BT15" s="158">
        <v>895</v>
      </c>
      <c r="BU15" s="158">
        <v>964</v>
      </c>
      <c r="BV15" s="158">
        <v>1112</v>
      </c>
      <c r="BW15" s="158">
        <v>1076</v>
      </c>
      <c r="BX15" s="158"/>
      <c r="BY15" s="158">
        <v>1047</v>
      </c>
      <c r="BZ15" s="158">
        <v>1099</v>
      </c>
      <c r="CA15" s="158">
        <v>1098</v>
      </c>
      <c r="CB15" s="158">
        <v>1040</v>
      </c>
      <c r="CC15" s="158"/>
      <c r="CD15" s="158">
        <v>1068</v>
      </c>
      <c r="CE15" s="158"/>
      <c r="CF15" s="158">
        <v>1151</v>
      </c>
    </row>
    <row r="16" spans="1:93" s="10" customFormat="1" ht="14.1" customHeight="1" x14ac:dyDescent="0.2">
      <c r="A16" s="378" t="s">
        <v>95</v>
      </c>
      <c r="B16" s="254"/>
      <c r="C16" s="349">
        <v>1316</v>
      </c>
      <c r="D16" s="254"/>
      <c r="E16" s="158">
        <v>1345</v>
      </c>
      <c r="F16" s="254"/>
      <c r="G16" s="158">
        <v>1389</v>
      </c>
      <c r="H16" s="336"/>
      <c r="I16" s="158">
        <v>1338</v>
      </c>
      <c r="J16" s="336"/>
      <c r="K16" s="158">
        <v>1088</v>
      </c>
      <c r="L16" s="336"/>
      <c r="M16" s="158">
        <v>1084</v>
      </c>
      <c r="N16" s="226"/>
      <c r="O16" s="158">
        <v>1112</v>
      </c>
      <c r="P16" s="158"/>
      <c r="Q16" s="158">
        <v>1082</v>
      </c>
      <c r="R16" s="158"/>
      <c r="S16" s="158">
        <v>956</v>
      </c>
      <c r="T16" s="158"/>
      <c r="U16" s="158">
        <v>1061</v>
      </c>
      <c r="V16" s="158"/>
      <c r="W16" s="158">
        <v>1183</v>
      </c>
      <c r="X16" s="158"/>
      <c r="Y16" s="158">
        <v>1213</v>
      </c>
      <c r="Z16" s="158"/>
      <c r="AA16" s="158">
        <v>1015</v>
      </c>
      <c r="AB16" s="158"/>
      <c r="AC16" s="158">
        <v>1155</v>
      </c>
      <c r="AD16" s="158"/>
      <c r="AE16" s="158">
        <v>1152</v>
      </c>
      <c r="AF16" s="158"/>
      <c r="AG16" s="158">
        <v>1176</v>
      </c>
      <c r="AH16" s="158"/>
      <c r="AI16" s="158">
        <v>1070</v>
      </c>
      <c r="AJ16" s="158"/>
      <c r="AK16" s="158">
        <v>1136</v>
      </c>
      <c r="AL16" s="158"/>
      <c r="AM16" s="158">
        <v>1212</v>
      </c>
      <c r="AN16" s="158"/>
      <c r="AO16" s="158">
        <v>1244</v>
      </c>
      <c r="AP16" s="158"/>
      <c r="AQ16" s="158">
        <v>1117</v>
      </c>
      <c r="AR16" s="158"/>
      <c r="AS16" s="158">
        <v>1147</v>
      </c>
      <c r="AT16" s="158"/>
      <c r="AU16" s="158">
        <v>1330</v>
      </c>
      <c r="AV16" s="158"/>
      <c r="AW16" s="158">
        <v>1301</v>
      </c>
      <c r="AX16" s="158"/>
      <c r="AY16" s="158">
        <v>1146</v>
      </c>
      <c r="AZ16" s="158">
        <v>1237</v>
      </c>
      <c r="BA16" s="158">
        <v>1227</v>
      </c>
      <c r="BB16" s="158">
        <v>1141</v>
      </c>
      <c r="BC16" s="158"/>
      <c r="BD16" s="158">
        <v>942</v>
      </c>
      <c r="BE16" s="158">
        <v>941</v>
      </c>
      <c r="BF16" s="158">
        <v>1024</v>
      </c>
      <c r="BG16" s="158">
        <v>905</v>
      </c>
      <c r="BH16" s="158"/>
      <c r="BI16" s="158">
        <v>733</v>
      </c>
      <c r="BJ16" s="158">
        <v>750</v>
      </c>
      <c r="BK16" s="158">
        <v>679</v>
      </c>
      <c r="BL16" s="158">
        <v>613</v>
      </c>
      <c r="BM16" s="158">
        <v>725</v>
      </c>
      <c r="BN16" s="158"/>
      <c r="BO16" s="158">
        <v>725</v>
      </c>
      <c r="BP16" s="158">
        <v>1051</v>
      </c>
      <c r="BQ16" s="158">
        <v>1080</v>
      </c>
      <c r="BR16" s="158">
        <v>914</v>
      </c>
      <c r="BS16" s="158"/>
      <c r="BT16" s="158">
        <v>809</v>
      </c>
      <c r="BU16" s="158">
        <v>834</v>
      </c>
      <c r="BV16" s="158">
        <v>983</v>
      </c>
      <c r="BW16" s="158">
        <v>1001</v>
      </c>
      <c r="BX16" s="158"/>
      <c r="BY16" s="158">
        <v>924</v>
      </c>
      <c r="BZ16" s="158">
        <v>984</v>
      </c>
      <c r="CA16" s="158">
        <v>1029</v>
      </c>
      <c r="CB16" s="158">
        <v>1042</v>
      </c>
      <c r="CC16" s="158"/>
      <c r="CD16" s="158">
        <v>1065</v>
      </c>
      <c r="CE16" s="158"/>
      <c r="CF16" s="158">
        <v>1137</v>
      </c>
    </row>
    <row r="17" spans="1:89" s="10" customFormat="1" ht="14.1" customHeight="1" x14ac:dyDescent="0.2">
      <c r="A17" s="378" t="s">
        <v>121</v>
      </c>
      <c r="B17" s="254"/>
      <c r="C17" s="349">
        <v>50</v>
      </c>
      <c r="D17" s="254"/>
      <c r="E17" s="158">
        <v>0</v>
      </c>
      <c r="F17" s="254"/>
      <c r="G17" s="158">
        <v>0</v>
      </c>
      <c r="H17" s="336"/>
      <c r="I17" s="158">
        <v>90</v>
      </c>
      <c r="J17" s="336"/>
      <c r="K17" s="158">
        <v>40</v>
      </c>
      <c r="L17" s="336"/>
      <c r="M17" s="158">
        <v>2</v>
      </c>
      <c r="N17" s="226"/>
      <c r="O17" s="158">
        <v>2</v>
      </c>
      <c r="P17" s="158"/>
      <c r="Q17" s="158">
        <v>0</v>
      </c>
      <c r="R17" s="158"/>
      <c r="S17" s="158">
        <v>100</v>
      </c>
      <c r="T17" s="158"/>
      <c r="U17" s="158">
        <v>81</v>
      </c>
      <c r="V17" s="158"/>
      <c r="W17" s="158">
        <v>228</v>
      </c>
      <c r="X17" s="158"/>
      <c r="Y17" s="158">
        <v>107</v>
      </c>
      <c r="Z17" s="158"/>
      <c r="AA17" s="158">
        <v>100</v>
      </c>
      <c r="AB17" s="158"/>
      <c r="AC17" s="158">
        <v>241</v>
      </c>
      <c r="AD17" s="158"/>
      <c r="AE17" s="158">
        <v>269</v>
      </c>
      <c r="AF17" s="158"/>
      <c r="AG17" s="158">
        <v>405</v>
      </c>
      <c r="AH17" s="158"/>
      <c r="AI17" s="158">
        <v>106</v>
      </c>
      <c r="AJ17" s="158"/>
      <c r="AK17" s="158">
        <v>150</v>
      </c>
      <c r="AL17" s="158"/>
      <c r="AM17" s="158">
        <v>97</v>
      </c>
      <c r="AN17" s="158"/>
      <c r="AO17" s="158">
        <v>176</v>
      </c>
      <c r="AP17" s="158"/>
      <c r="AQ17" s="158">
        <v>411</v>
      </c>
      <c r="AR17" s="158"/>
      <c r="AS17" s="158">
        <v>0</v>
      </c>
      <c r="AT17" s="158"/>
      <c r="AU17" s="158">
        <v>0</v>
      </c>
      <c r="AV17" s="158"/>
      <c r="AW17" s="158">
        <v>227</v>
      </c>
      <c r="AX17" s="158"/>
      <c r="AY17" s="158">
        <v>350</v>
      </c>
      <c r="AZ17" s="158">
        <v>356</v>
      </c>
      <c r="BA17" s="158">
        <v>310</v>
      </c>
      <c r="BB17" s="158">
        <v>330</v>
      </c>
      <c r="BC17" s="158"/>
      <c r="BD17" s="158">
        <v>364</v>
      </c>
      <c r="BE17" s="158">
        <v>318</v>
      </c>
      <c r="BF17" s="158">
        <v>205</v>
      </c>
      <c r="BG17" s="158">
        <v>402</v>
      </c>
      <c r="BH17" s="158"/>
      <c r="BI17" s="158">
        <v>402</v>
      </c>
      <c r="BJ17" s="158">
        <v>456</v>
      </c>
      <c r="BK17" s="338"/>
      <c r="BL17" s="338"/>
      <c r="BM17" s="338"/>
      <c r="BN17" s="338"/>
      <c r="BO17" s="338"/>
      <c r="BP17" s="338"/>
      <c r="BQ17" s="338"/>
      <c r="BR17" s="338"/>
      <c r="BS17" s="338"/>
      <c r="BT17" s="338"/>
      <c r="BU17" s="338"/>
      <c r="BV17" s="338"/>
      <c r="BW17" s="338"/>
      <c r="BX17" s="338"/>
      <c r="BY17" s="338"/>
      <c r="BZ17" s="338"/>
      <c r="CA17" s="338"/>
      <c r="CB17" s="338"/>
      <c r="CC17" s="338"/>
      <c r="CD17" s="338"/>
      <c r="CE17" s="338"/>
      <c r="CF17" s="338"/>
    </row>
    <row r="18" spans="1:89" s="10" customFormat="1" ht="14.1" customHeight="1" x14ac:dyDescent="0.2">
      <c r="A18" s="378" t="s">
        <v>120</v>
      </c>
      <c r="B18" s="254"/>
      <c r="C18" s="349">
        <v>538</v>
      </c>
      <c r="D18" s="254"/>
      <c r="E18" s="158">
        <v>536</v>
      </c>
      <c r="F18" s="254"/>
      <c r="G18" s="158">
        <v>759</v>
      </c>
      <c r="H18" s="336"/>
      <c r="I18" s="158">
        <v>404</v>
      </c>
      <c r="J18" s="336"/>
      <c r="K18" s="158">
        <v>355</v>
      </c>
      <c r="L18" s="336"/>
      <c r="M18" s="158">
        <v>521</v>
      </c>
      <c r="N18" s="226"/>
      <c r="O18" s="158">
        <v>650</v>
      </c>
      <c r="P18" s="158"/>
      <c r="Q18" s="158">
        <v>333</v>
      </c>
      <c r="R18" s="158"/>
      <c r="S18" s="158">
        <v>366</v>
      </c>
      <c r="T18" s="158"/>
      <c r="U18" s="158">
        <v>350</v>
      </c>
      <c r="V18" s="158"/>
      <c r="W18" s="158">
        <v>204</v>
      </c>
      <c r="X18" s="158"/>
      <c r="Y18" s="158">
        <v>344</v>
      </c>
      <c r="Z18" s="158"/>
      <c r="AA18" s="158">
        <v>418</v>
      </c>
      <c r="AB18" s="158"/>
      <c r="AC18" s="158">
        <v>275</v>
      </c>
      <c r="AD18" s="158"/>
      <c r="AE18" s="158">
        <v>301</v>
      </c>
      <c r="AF18" s="158"/>
      <c r="AG18" s="158">
        <v>123</v>
      </c>
      <c r="AH18" s="158"/>
      <c r="AI18" s="158">
        <v>427</v>
      </c>
      <c r="AJ18" s="158"/>
      <c r="AK18" s="158">
        <v>368</v>
      </c>
      <c r="AL18" s="158"/>
      <c r="AM18" s="158">
        <v>274</v>
      </c>
      <c r="AN18" s="158"/>
      <c r="AO18" s="158">
        <v>353</v>
      </c>
      <c r="AP18" s="158"/>
      <c r="AQ18" s="158">
        <v>386</v>
      </c>
      <c r="AR18" s="158"/>
      <c r="AS18" s="158">
        <v>302</v>
      </c>
      <c r="AT18" s="158"/>
      <c r="AU18" s="158">
        <v>234</v>
      </c>
      <c r="AV18" s="158"/>
      <c r="AW18" s="158">
        <v>333</v>
      </c>
      <c r="AX18" s="158"/>
      <c r="AY18" s="158">
        <v>178</v>
      </c>
      <c r="AZ18" s="158">
        <v>233</v>
      </c>
      <c r="BA18" s="158">
        <v>285</v>
      </c>
      <c r="BB18" s="158">
        <v>164</v>
      </c>
      <c r="BC18" s="158"/>
      <c r="BD18" s="158">
        <v>160</v>
      </c>
      <c r="BE18" s="158">
        <v>264</v>
      </c>
      <c r="BF18" s="158">
        <v>232</v>
      </c>
      <c r="BG18" s="158">
        <v>211</v>
      </c>
      <c r="BH18" s="158"/>
      <c r="BI18" s="158">
        <v>313</v>
      </c>
      <c r="BJ18" s="158">
        <v>417</v>
      </c>
      <c r="BK18" s="158">
        <v>954</v>
      </c>
      <c r="BL18" s="158">
        <v>283</v>
      </c>
      <c r="BM18" s="158">
        <v>249</v>
      </c>
      <c r="BN18" s="158"/>
      <c r="BO18" s="158">
        <v>249</v>
      </c>
      <c r="BP18" s="158">
        <v>244</v>
      </c>
      <c r="BQ18" s="158">
        <v>183</v>
      </c>
      <c r="BR18" s="158">
        <v>307</v>
      </c>
      <c r="BS18" s="158"/>
      <c r="BT18" s="158">
        <v>189</v>
      </c>
      <c r="BU18" s="158">
        <v>154</v>
      </c>
      <c r="BV18" s="158">
        <v>200</v>
      </c>
      <c r="BW18" s="158">
        <v>213</v>
      </c>
      <c r="BX18" s="158"/>
      <c r="BY18" s="158">
        <v>171</v>
      </c>
      <c r="BZ18" s="158">
        <v>182</v>
      </c>
      <c r="CA18" s="158">
        <v>135</v>
      </c>
      <c r="CB18" s="158">
        <v>88</v>
      </c>
      <c r="CC18" s="158"/>
      <c r="CD18" s="158">
        <v>136</v>
      </c>
      <c r="CE18" s="158"/>
      <c r="CF18" s="158">
        <v>72</v>
      </c>
    </row>
    <row r="19" spans="1:89" s="10" customFormat="1" ht="14.1" customHeight="1" x14ac:dyDescent="0.2">
      <c r="A19" s="379" t="s">
        <v>253</v>
      </c>
      <c r="B19" s="254"/>
      <c r="C19" s="349">
        <v>45</v>
      </c>
      <c r="D19" s="254"/>
      <c r="E19" s="158">
        <v>29</v>
      </c>
      <c r="F19" s="254"/>
      <c r="G19" s="158">
        <v>55</v>
      </c>
      <c r="H19" s="336"/>
      <c r="I19" s="158">
        <v>57</v>
      </c>
      <c r="J19" s="336"/>
      <c r="K19" s="158">
        <v>65</v>
      </c>
      <c r="L19" s="336"/>
      <c r="M19" s="158">
        <v>17</v>
      </c>
      <c r="N19" s="226"/>
      <c r="O19" s="158">
        <v>29</v>
      </c>
      <c r="P19" s="158"/>
      <c r="Q19" s="158">
        <v>44</v>
      </c>
      <c r="R19" s="158"/>
      <c r="S19" s="158">
        <v>14</v>
      </c>
      <c r="T19" s="158"/>
      <c r="U19" s="158">
        <v>29</v>
      </c>
      <c r="V19" s="158"/>
      <c r="W19" s="158">
        <v>22</v>
      </c>
      <c r="X19" s="158"/>
      <c r="Y19" s="158">
        <v>12</v>
      </c>
      <c r="Z19" s="158"/>
      <c r="AA19" s="158">
        <v>14</v>
      </c>
      <c r="AB19" s="158"/>
      <c r="AC19" s="158">
        <v>12</v>
      </c>
      <c r="AD19" s="158"/>
      <c r="AE19" s="158">
        <v>27</v>
      </c>
      <c r="AF19" s="158"/>
      <c r="AG19" s="158">
        <v>39</v>
      </c>
      <c r="AH19" s="158"/>
      <c r="AI19" s="158">
        <v>58</v>
      </c>
      <c r="AJ19" s="158"/>
      <c r="AK19" s="158">
        <v>50</v>
      </c>
      <c r="AL19" s="158"/>
      <c r="AM19" s="158">
        <v>23</v>
      </c>
      <c r="AN19" s="158"/>
      <c r="AO19" s="158">
        <v>14</v>
      </c>
      <c r="AP19" s="158"/>
      <c r="AQ19" s="158">
        <v>28</v>
      </c>
      <c r="AR19" s="158"/>
      <c r="AS19" s="158">
        <v>24</v>
      </c>
      <c r="AT19" s="158"/>
      <c r="AU19" s="158">
        <v>9</v>
      </c>
      <c r="AV19" s="158"/>
      <c r="AW19" s="158">
        <v>19</v>
      </c>
      <c r="AX19" s="158"/>
      <c r="AY19" s="158">
        <v>8</v>
      </c>
      <c r="AZ19" s="158">
        <v>9</v>
      </c>
      <c r="BA19" s="158">
        <v>47</v>
      </c>
      <c r="BB19" s="158">
        <v>47</v>
      </c>
      <c r="BC19" s="158"/>
      <c r="BD19" s="158">
        <v>19</v>
      </c>
      <c r="BE19" s="158">
        <v>44</v>
      </c>
      <c r="BF19" s="158">
        <v>8</v>
      </c>
      <c r="BG19" s="158">
        <v>13</v>
      </c>
      <c r="BH19" s="158"/>
      <c r="BI19" s="158">
        <v>29</v>
      </c>
      <c r="BJ19" s="158">
        <v>29</v>
      </c>
      <c r="BK19" s="158">
        <v>21</v>
      </c>
      <c r="BL19" s="158">
        <v>29</v>
      </c>
      <c r="BM19" s="158">
        <v>34</v>
      </c>
      <c r="BN19" s="158"/>
      <c r="BO19" s="158">
        <v>34</v>
      </c>
      <c r="BP19" s="158"/>
      <c r="BQ19" s="158"/>
      <c r="BR19" s="158"/>
      <c r="BS19" s="158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</row>
    <row r="20" spans="1:89" s="10" customFormat="1" ht="14.1" customHeight="1" x14ac:dyDescent="0.2">
      <c r="A20" s="378" t="s">
        <v>96</v>
      </c>
      <c r="B20" s="254"/>
      <c r="C20" s="349">
        <v>7</v>
      </c>
      <c r="D20" s="254"/>
      <c r="E20" s="158">
        <v>3.0000000001</v>
      </c>
      <c r="F20" s="254"/>
      <c r="G20" s="158">
        <v>4.0000000001</v>
      </c>
      <c r="H20" s="336"/>
      <c r="I20" s="158">
        <v>2039</v>
      </c>
      <c r="J20" s="336"/>
      <c r="K20" s="158">
        <v>2130</v>
      </c>
      <c r="L20" s="336"/>
      <c r="M20" s="158">
        <v>589</v>
      </c>
      <c r="N20" s="226"/>
      <c r="O20" s="158">
        <v>713</v>
      </c>
      <c r="P20" s="157"/>
      <c r="Q20" s="158">
        <v>4</v>
      </c>
      <c r="R20" s="157"/>
      <c r="S20" s="158">
        <v>4</v>
      </c>
      <c r="T20" s="157"/>
      <c r="U20" s="158">
        <v>9</v>
      </c>
      <c r="V20" s="157"/>
      <c r="W20" s="158">
        <v>9</v>
      </c>
      <c r="X20" s="157"/>
      <c r="Y20" s="158">
        <v>8</v>
      </c>
      <c r="Z20" s="157"/>
      <c r="AA20" s="158">
        <v>5</v>
      </c>
      <c r="AB20" s="157"/>
      <c r="AC20" s="158">
        <v>4</v>
      </c>
      <c r="AD20" s="157"/>
      <c r="AE20" s="158">
        <v>5</v>
      </c>
      <c r="AF20" s="157"/>
      <c r="AG20" s="158">
        <v>8</v>
      </c>
      <c r="AH20" s="157"/>
      <c r="AI20" s="158">
        <v>6</v>
      </c>
      <c r="AJ20" s="157"/>
      <c r="AK20" s="158">
        <v>4</v>
      </c>
      <c r="AL20" s="157"/>
      <c r="AM20" s="158">
        <v>5</v>
      </c>
      <c r="AN20" s="157"/>
      <c r="AO20" s="158">
        <v>7</v>
      </c>
      <c r="AP20" s="157"/>
      <c r="AQ20" s="158">
        <v>6</v>
      </c>
      <c r="AR20" s="157"/>
      <c r="AS20" s="158">
        <v>6</v>
      </c>
      <c r="AT20" s="157"/>
      <c r="AU20" s="158">
        <v>21</v>
      </c>
      <c r="AV20" s="157"/>
      <c r="AW20" s="158">
        <v>46</v>
      </c>
      <c r="AX20" s="157"/>
      <c r="AY20" s="158">
        <v>27</v>
      </c>
      <c r="AZ20" s="158">
        <v>29</v>
      </c>
      <c r="BA20" s="158">
        <v>63</v>
      </c>
      <c r="BB20" s="158">
        <v>56</v>
      </c>
      <c r="BC20" s="157"/>
      <c r="BD20" s="158">
        <v>58</v>
      </c>
      <c r="BE20" s="158">
        <v>144</v>
      </c>
      <c r="BF20" s="158">
        <v>146</v>
      </c>
      <c r="BG20" s="158">
        <v>147</v>
      </c>
      <c r="BH20" s="157"/>
      <c r="BI20" s="158">
        <v>146</v>
      </c>
      <c r="BJ20" s="158">
        <v>143</v>
      </c>
      <c r="BK20" s="158">
        <v>146</v>
      </c>
      <c r="BL20" s="158">
        <v>145</v>
      </c>
      <c r="BM20" s="158">
        <v>155</v>
      </c>
      <c r="BN20" s="157"/>
      <c r="BO20" s="158">
        <v>155</v>
      </c>
      <c r="BP20" s="158">
        <v>232</v>
      </c>
      <c r="BQ20" s="158">
        <v>264</v>
      </c>
      <c r="BR20" s="158">
        <v>258</v>
      </c>
      <c r="BS20" s="157"/>
      <c r="BT20" s="158">
        <v>200</v>
      </c>
      <c r="BU20" s="158">
        <v>198</v>
      </c>
      <c r="BV20" s="158">
        <v>133</v>
      </c>
      <c r="BW20" s="158">
        <v>107</v>
      </c>
      <c r="BX20" s="157"/>
      <c r="BY20" s="158">
        <v>113</v>
      </c>
      <c r="BZ20" s="158">
        <v>44</v>
      </c>
      <c r="CA20" s="158">
        <v>44</v>
      </c>
      <c r="CB20" s="158">
        <v>26</v>
      </c>
      <c r="CC20" s="157"/>
      <c r="CD20" s="158">
        <v>37</v>
      </c>
      <c r="CE20" s="157"/>
      <c r="CF20" s="158">
        <v>24</v>
      </c>
    </row>
    <row r="21" spans="1:89" s="10" customFormat="1" ht="14.1" customHeight="1" x14ac:dyDescent="0.2">
      <c r="A21" s="378" t="s">
        <v>97</v>
      </c>
      <c r="B21" s="254"/>
      <c r="C21" s="349">
        <v>321</v>
      </c>
      <c r="D21" s="254"/>
      <c r="E21" s="158">
        <v>362</v>
      </c>
      <c r="F21" s="254"/>
      <c r="G21" s="158">
        <v>414</v>
      </c>
      <c r="H21" s="336"/>
      <c r="I21" s="158">
        <v>293</v>
      </c>
      <c r="J21" s="336"/>
      <c r="K21" s="158">
        <v>251</v>
      </c>
      <c r="L21" s="336"/>
      <c r="M21" s="158">
        <v>234</v>
      </c>
      <c r="N21" s="226"/>
      <c r="O21" s="158">
        <v>257</v>
      </c>
      <c r="P21" s="157"/>
      <c r="Q21" s="158">
        <v>232</v>
      </c>
      <c r="R21" s="157"/>
      <c r="S21" s="158">
        <v>250</v>
      </c>
      <c r="T21" s="157"/>
      <c r="U21" s="158">
        <v>256</v>
      </c>
      <c r="V21" s="157"/>
      <c r="W21" s="158">
        <v>256</v>
      </c>
      <c r="X21" s="157"/>
      <c r="Y21" s="158">
        <v>232</v>
      </c>
      <c r="Z21" s="157"/>
      <c r="AA21" s="158">
        <v>213</v>
      </c>
      <c r="AB21" s="157"/>
      <c r="AC21" s="158">
        <v>241</v>
      </c>
      <c r="AD21" s="157"/>
      <c r="AE21" s="158">
        <v>248</v>
      </c>
      <c r="AF21" s="157"/>
      <c r="AG21" s="158">
        <v>280</v>
      </c>
      <c r="AH21" s="157"/>
      <c r="AI21" s="158">
        <v>253</v>
      </c>
      <c r="AJ21" s="157"/>
      <c r="AK21" s="158">
        <v>293</v>
      </c>
      <c r="AL21" s="157"/>
      <c r="AM21" s="158">
        <v>310</v>
      </c>
      <c r="AN21" s="157"/>
      <c r="AO21" s="158">
        <v>319</v>
      </c>
      <c r="AP21" s="157"/>
      <c r="AQ21" s="158">
        <v>297</v>
      </c>
      <c r="AR21" s="157"/>
      <c r="AS21" s="158">
        <v>286</v>
      </c>
      <c r="AT21" s="157"/>
      <c r="AU21" s="158">
        <v>305</v>
      </c>
      <c r="AV21" s="157"/>
      <c r="AW21" s="158">
        <v>273</v>
      </c>
      <c r="AX21" s="157"/>
      <c r="AY21" s="158">
        <v>294</v>
      </c>
      <c r="AZ21" s="158">
        <v>259</v>
      </c>
      <c r="BA21" s="158">
        <v>236</v>
      </c>
      <c r="BB21" s="158">
        <v>238</v>
      </c>
      <c r="BC21" s="157"/>
      <c r="BD21" s="158">
        <v>291</v>
      </c>
      <c r="BE21" s="158">
        <v>227</v>
      </c>
      <c r="BF21" s="158">
        <v>260</v>
      </c>
      <c r="BG21" s="158">
        <v>256</v>
      </c>
      <c r="BH21" s="157"/>
      <c r="BI21" s="158">
        <v>214</v>
      </c>
      <c r="BJ21" s="158">
        <v>151</v>
      </c>
      <c r="BK21" s="158">
        <v>145</v>
      </c>
      <c r="BL21" s="158">
        <v>167</v>
      </c>
      <c r="BM21" s="158">
        <v>212</v>
      </c>
      <c r="BN21" s="157"/>
      <c r="BO21" s="158">
        <v>212</v>
      </c>
      <c r="BP21" s="158">
        <v>169</v>
      </c>
      <c r="BQ21" s="158">
        <v>184</v>
      </c>
      <c r="BR21" s="158">
        <v>147</v>
      </c>
      <c r="BS21" s="157"/>
      <c r="BT21" s="158">
        <v>150</v>
      </c>
      <c r="BU21" s="158">
        <v>195</v>
      </c>
      <c r="BV21" s="158">
        <v>175</v>
      </c>
      <c r="BW21" s="158">
        <v>165</v>
      </c>
      <c r="BX21" s="157"/>
      <c r="BY21" s="158">
        <v>220</v>
      </c>
      <c r="BZ21" s="158">
        <v>203</v>
      </c>
      <c r="CA21" s="158">
        <v>223</v>
      </c>
      <c r="CB21" s="158">
        <v>290</v>
      </c>
      <c r="CC21" s="157"/>
      <c r="CD21" s="158">
        <v>200</v>
      </c>
      <c r="CE21" s="157"/>
      <c r="CF21" s="158">
        <v>205</v>
      </c>
    </row>
    <row r="22" spans="1:89" s="8" customFormat="1" ht="13.5" thickBot="1" x14ac:dyDescent="0.25">
      <c r="A22" s="380" t="s">
        <v>112</v>
      </c>
      <c r="B22" s="254"/>
      <c r="C22" s="350">
        <v>3957</v>
      </c>
      <c r="D22" s="254"/>
      <c r="E22" s="337">
        <v>3967.0000000001</v>
      </c>
      <c r="F22" s="254"/>
      <c r="G22" s="337">
        <v>4354.0000000001</v>
      </c>
      <c r="H22" s="336"/>
      <c r="I22" s="337">
        <v>5715</v>
      </c>
      <c r="J22" s="336"/>
      <c r="K22" s="337">
        <v>5358</v>
      </c>
      <c r="L22" s="336"/>
      <c r="M22" s="337">
        <v>3842</v>
      </c>
      <c r="N22" s="226"/>
      <c r="O22" s="337">
        <f>SUM(O15:O21)</f>
        <v>4095</v>
      </c>
      <c r="P22" s="157"/>
      <c r="Q22" s="337">
        <v>3034</v>
      </c>
      <c r="R22" s="157"/>
      <c r="S22" s="337">
        <v>3039</v>
      </c>
      <c r="T22" s="157"/>
      <c r="U22" s="337">
        <v>3201</v>
      </c>
      <c r="V22" s="157"/>
      <c r="W22" s="337">
        <f>SUM(W15:W21)</f>
        <v>3313</v>
      </c>
      <c r="X22" s="157"/>
      <c r="Y22" s="337">
        <f>SUM(Y15:Y21)</f>
        <v>3330</v>
      </c>
      <c r="Z22" s="157"/>
      <c r="AA22" s="337">
        <v>3149</v>
      </c>
      <c r="AB22" s="157"/>
      <c r="AC22" s="337">
        <v>3455</v>
      </c>
      <c r="AD22" s="157"/>
      <c r="AE22" s="337">
        <v>3479</v>
      </c>
      <c r="AF22" s="157"/>
      <c r="AG22" s="337">
        <f>SUM(AG15:AG21)</f>
        <v>3394</v>
      </c>
      <c r="AH22" s="157"/>
      <c r="AI22" s="337">
        <v>3219</v>
      </c>
      <c r="AJ22" s="157"/>
      <c r="AK22" s="337">
        <v>3359</v>
      </c>
      <c r="AL22" s="157"/>
      <c r="AM22" s="337">
        <v>3448</v>
      </c>
      <c r="AN22" s="157"/>
      <c r="AO22" s="337">
        <v>3754</v>
      </c>
      <c r="AP22" s="157"/>
      <c r="AQ22" s="337">
        <v>3772</v>
      </c>
      <c r="AR22" s="157"/>
      <c r="AS22" s="337">
        <v>3366</v>
      </c>
      <c r="AT22" s="157"/>
      <c r="AU22" s="337">
        <v>3487</v>
      </c>
      <c r="AV22" s="157"/>
      <c r="AW22" s="337">
        <v>3645</v>
      </c>
      <c r="AX22" s="157"/>
      <c r="AY22" s="337">
        <v>3389</v>
      </c>
      <c r="AZ22" s="337">
        <v>3614</v>
      </c>
      <c r="BA22" s="337">
        <v>3532</v>
      </c>
      <c r="BB22" s="337">
        <v>3118</v>
      </c>
      <c r="BC22" s="157"/>
      <c r="BD22" s="337">
        <v>2928</v>
      </c>
      <c r="BE22" s="337">
        <v>3034</v>
      </c>
      <c r="BF22" s="337">
        <v>2974</v>
      </c>
      <c r="BG22" s="337">
        <v>2883</v>
      </c>
      <c r="BH22" s="157"/>
      <c r="BI22" s="337">
        <v>2686</v>
      </c>
      <c r="BJ22" s="337">
        <v>2765</v>
      </c>
      <c r="BK22" s="337">
        <v>2766</v>
      </c>
      <c r="BL22" s="337">
        <v>2182</v>
      </c>
      <c r="BM22" s="337">
        <v>2423</v>
      </c>
      <c r="BN22" s="157"/>
      <c r="BO22" s="337">
        <v>2423</v>
      </c>
      <c r="BP22" s="337">
        <v>2825</v>
      </c>
      <c r="BQ22" s="337">
        <v>2758</v>
      </c>
      <c r="BR22" s="337">
        <v>2558</v>
      </c>
      <c r="BS22" s="157"/>
      <c r="BT22" s="337">
        <v>2243</v>
      </c>
      <c r="BU22" s="337">
        <v>2345</v>
      </c>
      <c r="BV22" s="337">
        <v>2603</v>
      </c>
      <c r="BW22" s="337">
        <v>2562</v>
      </c>
      <c r="BX22" s="157"/>
      <c r="BY22" s="337">
        <v>2475</v>
      </c>
      <c r="BZ22" s="157">
        <v>2512</v>
      </c>
      <c r="CA22" s="157">
        <v>2529</v>
      </c>
      <c r="CB22" s="157">
        <v>2486</v>
      </c>
      <c r="CC22" s="157"/>
      <c r="CD22" s="337">
        <v>2506</v>
      </c>
      <c r="CE22" s="157"/>
      <c r="CF22" s="337">
        <v>2589</v>
      </c>
      <c r="CG22" s="14"/>
      <c r="CH22" s="62"/>
      <c r="CI22" s="7"/>
      <c r="CJ22" s="7"/>
      <c r="CK22" s="7"/>
    </row>
    <row r="23" spans="1:89" s="85" customFormat="1" ht="6" customHeight="1" thickBot="1" x14ac:dyDescent="0.25">
      <c r="A23" s="382"/>
      <c r="B23" s="254"/>
      <c r="C23" s="339"/>
      <c r="D23" s="254"/>
      <c r="E23" s="339"/>
      <c r="F23" s="254"/>
      <c r="G23" s="339"/>
      <c r="H23" s="336"/>
      <c r="I23" s="339"/>
      <c r="J23" s="336"/>
      <c r="K23" s="339"/>
      <c r="L23" s="336"/>
      <c r="M23" s="339"/>
      <c r="N23" s="226"/>
      <c r="O23" s="339"/>
      <c r="P23" s="158"/>
      <c r="Q23" s="339"/>
      <c r="R23" s="158"/>
      <c r="S23" s="339"/>
      <c r="T23" s="158"/>
      <c r="U23" s="339"/>
      <c r="V23" s="158"/>
      <c r="W23" s="339"/>
      <c r="X23" s="158"/>
      <c r="Y23" s="339"/>
      <c r="Z23" s="158"/>
      <c r="AA23" s="339"/>
      <c r="AB23" s="158"/>
      <c r="AC23" s="339"/>
      <c r="AD23" s="158"/>
      <c r="AE23" s="339"/>
      <c r="AF23" s="158"/>
      <c r="AG23" s="339"/>
      <c r="AH23" s="158"/>
      <c r="AI23" s="339"/>
      <c r="AJ23" s="158"/>
      <c r="AK23" s="339"/>
      <c r="AL23" s="158"/>
      <c r="AM23" s="339"/>
      <c r="AN23" s="158"/>
      <c r="AO23" s="339"/>
      <c r="AP23" s="158"/>
      <c r="AQ23" s="339"/>
      <c r="AR23" s="158"/>
      <c r="AS23" s="339"/>
      <c r="AT23" s="158"/>
      <c r="AU23" s="339"/>
      <c r="AV23" s="158"/>
      <c r="AW23" s="339"/>
      <c r="AX23" s="158"/>
      <c r="AY23" s="339"/>
      <c r="AZ23" s="339"/>
      <c r="BA23" s="339"/>
      <c r="BB23" s="339"/>
      <c r="BC23" s="158"/>
      <c r="BD23" s="339"/>
      <c r="BE23" s="339"/>
      <c r="BF23" s="339"/>
      <c r="BG23" s="339"/>
      <c r="BH23" s="158"/>
      <c r="BI23" s="339"/>
      <c r="BJ23" s="339"/>
      <c r="BK23" s="339"/>
      <c r="BL23" s="339"/>
      <c r="BM23" s="339"/>
      <c r="BN23" s="158"/>
      <c r="BO23" s="339"/>
      <c r="BP23" s="339"/>
      <c r="BQ23" s="339"/>
      <c r="BR23" s="339"/>
      <c r="BS23" s="158"/>
      <c r="BT23" s="339"/>
      <c r="BU23" s="339"/>
      <c r="BV23" s="258"/>
      <c r="BW23" s="339"/>
      <c r="BX23" s="158"/>
      <c r="BY23" s="339"/>
      <c r="BZ23" s="339"/>
      <c r="CA23" s="339"/>
      <c r="CB23" s="339"/>
      <c r="CC23" s="158"/>
      <c r="CD23" s="339"/>
      <c r="CE23" s="158"/>
      <c r="CF23" s="339"/>
    </row>
    <row r="24" spans="1:89" s="8" customFormat="1" ht="13.5" thickBot="1" x14ac:dyDescent="0.25">
      <c r="A24" s="383" t="s">
        <v>98</v>
      </c>
      <c r="B24" s="254"/>
      <c r="C24" s="355">
        <v>10396</v>
      </c>
      <c r="D24" s="254"/>
      <c r="E24" s="356">
        <v>10365</v>
      </c>
      <c r="F24" s="254"/>
      <c r="G24" s="356">
        <v>10912</v>
      </c>
      <c r="H24" s="336"/>
      <c r="I24" s="356">
        <v>10202</v>
      </c>
      <c r="J24" s="336"/>
      <c r="K24" s="356">
        <v>9877</v>
      </c>
      <c r="L24" s="336"/>
      <c r="M24" s="356">
        <v>8242</v>
      </c>
      <c r="N24" s="226"/>
      <c r="O24" s="356">
        <f>+O22+O13</f>
        <v>8300</v>
      </c>
      <c r="P24" s="157"/>
      <c r="Q24" s="356">
        <v>7140</v>
      </c>
      <c r="R24" s="157"/>
      <c r="S24" s="356">
        <v>7219</v>
      </c>
      <c r="T24" s="157"/>
      <c r="U24" s="356">
        <v>7217</v>
      </c>
      <c r="V24" s="157"/>
      <c r="W24" s="356">
        <f>+W22+W13</f>
        <v>7422</v>
      </c>
      <c r="X24" s="157"/>
      <c r="Y24" s="356">
        <f>+Y22+Y13</f>
        <v>7678</v>
      </c>
      <c r="Z24" s="157"/>
      <c r="AA24" s="356">
        <v>7250</v>
      </c>
      <c r="AB24" s="157"/>
      <c r="AC24" s="356">
        <v>7360</v>
      </c>
      <c r="AD24" s="157"/>
      <c r="AE24" s="356">
        <v>7196</v>
      </c>
      <c r="AF24" s="157"/>
      <c r="AG24" s="356">
        <f>+AG22+AG13</f>
        <v>6998</v>
      </c>
      <c r="AH24" s="157"/>
      <c r="AI24" s="356">
        <v>6811</v>
      </c>
      <c r="AJ24" s="157"/>
      <c r="AK24" s="356">
        <v>7111</v>
      </c>
      <c r="AL24" s="157"/>
      <c r="AM24" s="356">
        <f>AM13+AM22</f>
        <v>7268</v>
      </c>
      <c r="AN24" s="157"/>
      <c r="AO24" s="356">
        <f>AO13+AO22</f>
        <v>7603</v>
      </c>
      <c r="AP24" s="157"/>
      <c r="AQ24" s="356">
        <f>AQ22+AQ13</f>
        <v>7519</v>
      </c>
      <c r="AR24" s="157"/>
      <c r="AS24" s="356">
        <f>AS22+AS13</f>
        <v>6965</v>
      </c>
      <c r="AT24" s="157"/>
      <c r="AU24" s="356">
        <v>7016</v>
      </c>
      <c r="AV24" s="157"/>
      <c r="AW24" s="356">
        <v>7141</v>
      </c>
      <c r="AX24" s="157"/>
      <c r="AY24" s="356">
        <v>6878</v>
      </c>
      <c r="AZ24" s="356">
        <v>6744</v>
      </c>
      <c r="BA24" s="356">
        <v>6588</v>
      </c>
      <c r="BB24" s="356">
        <v>5837</v>
      </c>
      <c r="BC24" s="157"/>
      <c r="BD24" s="356">
        <v>5666</v>
      </c>
      <c r="BE24" s="356">
        <v>5580</v>
      </c>
      <c r="BF24" s="356">
        <v>5549</v>
      </c>
      <c r="BG24" s="356">
        <v>5319</v>
      </c>
      <c r="BH24" s="157"/>
      <c r="BI24" s="356">
        <v>5068</v>
      </c>
      <c r="BJ24" s="356">
        <v>5122</v>
      </c>
      <c r="BK24" s="356">
        <v>4985</v>
      </c>
      <c r="BL24" s="356">
        <v>4366</v>
      </c>
      <c r="BM24" s="356">
        <v>4592</v>
      </c>
      <c r="BN24" s="157"/>
      <c r="BO24" s="356">
        <v>4592</v>
      </c>
      <c r="BP24" s="356">
        <v>4975</v>
      </c>
      <c r="BQ24" s="356">
        <v>4850</v>
      </c>
      <c r="BR24" s="356">
        <v>4290</v>
      </c>
      <c r="BS24" s="157"/>
      <c r="BT24" s="356">
        <v>4049</v>
      </c>
      <c r="BU24" s="356">
        <v>4130</v>
      </c>
      <c r="BV24" s="356">
        <v>4350</v>
      </c>
      <c r="BW24" s="356">
        <v>4287</v>
      </c>
      <c r="BX24" s="157"/>
      <c r="BY24" s="356">
        <v>4205</v>
      </c>
      <c r="BZ24" s="258">
        <v>4224</v>
      </c>
      <c r="CA24" s="258">
        <v>4259</v>
      </c>
      <c r="CB24" s="258">
        <v>4269</v>
      </c>
      <c r="CC24" s="157"/>
      <c r="CD24" s="356">
        <v>4341</v>
      </c>
      <c r="CE24" s="157"/>
      <c r="CF24" s="356">
        <v>4577</v>
      </c>
      <c r="CG24" s="14"/>
      <c r="CH24" s="62"/>
      <c r="CI24" s="7"/>
      <c r="CJ24" s="7"/>
      <c r="CK24" s="7"/>
    </row>
    <row r="25" spans="1:89" s="10" customFormat="1" ht="12" customHeight="1" thickTop="1" x14ac:dyDescent="0.2">
      <c r="A25" s="9"/>
      <c r="B25" s="254"/>
      <c r="C25" s="158"/>
      <c r="D25" s="254"/>
      <c r="E25" s="158"/>
      <c r="F25" s="254"/>
      <c r="G25" s="158"/>
      <c r="H25" s="336"/>
      <c r="I25" s="158"/>
      <c r="J25" s="340"/>
      <c r="K25" s="158"/>
      <c r="L25" s="336"/>
      <c r="M25" s="158"/>
      <c r="N25" s="226"/>
      <c r="O25" s="158"/>
      <c r="P25" s="259"/>
      <c r="Q25" s="158"/>
      <c r="R25" s="259"/>
      <c r="S25" s="158"/>
      <c r="T25" s="259"/>
      <c r="U25" s="158"/>
      <c r="V25" s="259"/>
      <c r="W25" s="158"/>
      <c r="X25" s="259"/>
      <c r="Y25" s="158"/>
      <c r="Z25" s="259"/>
      <c r="AA25" s="158"/>
      <c r="AB25" s="259"/>
      <c r="AC25" s="158"/>
      <c r="AD25" s="259"/>
      <c r="AE25" s="158"/>
      <c r="AF25" s="259"/>
      <c r="AG25" s="158"/>
      <c r="AH25" s="259"/>
      <c r="AI25" s="158"/>
      <c r="AJ25" s="259"/>
      <c r="AK25" s="158"/>
      <c r="AL25" s="259"/>
      <c r="AM25" s="158"/>
      <c r="AN25" s="259"/>
      <c r="AO25" s="158"/>
      <c r="AP25" s="259"/>
      <c r="AQ25" s="158"/>
      <c r="AR25" s="259"/>
      <c r="AS25" s="158"/>
      <c r="AT25" s="259"/>
      <c r="AU25" s="158"/>
      <c r="AV25" s="259"/>
      <c r="AW25" s="158"/>
      <c r="AX25" s="259"/>
      <c r="AY25" s="158"/>
      <c r="AZ25" s="158"/>
      <c r="BA25" s="158"/>
      <c r="BB25" s="158"/>
      <c r="BC25" s="259"/>
      <c r="BD25" s="158"/>
      <c r="BE25" s="158"/>
      <c r="BF25" s="158"/>
      <c r="BG25" s="158"/>
      <c r="BH25" s="341"/>
      <c r="BI25" s="158"/>
      <c r="BJ25" s="158"/>
      <c r="BK25" s="158"/>
      <c r="BL25" s="158"/>
      <c r="BM25" s="158"/>
      <c r="BN25" s="341"/>
      <c r="BO25" s="158"/>
      <c r="BP25" s="158"/>
      <c r="BQ25" s="158"/>
      <c r="BR25" s="158"/>
      <c r="BS25" s="341"/>
      <c r="BT25" s="158"/>
      <c r="BU25" s="158"/>
      <c r="BV25" s="158"/>
      <c r="BW25" s="158"/>
      <c r="BX25" s="341"/>
      <c r="BY25" s="158"/>
      <c r="BZ25" s="158"/>
      <c r="CA25" s="158"/>
      <c r="CB25" s="158"/>
      <c r="CC25" s="341"/>
      <c r="CD25" s="158"/>
      <c r="CE25" s="341"/>
      <c r="CF25" s="158"/>
    </row>
    <row r="26" spans="1:89" s="10" customFormat="1" ht="14.1" customHeight="1" x14ac:dyDescent="0.2">
      <c r="A26" s="378" t="s">
        <v>99</v>
      </c>
      <c r="B26" s="254"/>
      <c r="C26" s="349">
        <v>1317</v>
      </c>
      <c r="D26" s="254"/>
      <c r="E26" s="158">
        <v>1317</v>
      </c>
      <c r="F26" s="254"/>
      <c r="G26" s="158">
        <v>1317</v>
      </c>
      <c r="H26" s="336"/>
      <c r="I26" s="158">
        <v>1317</v>
      </c>
      <c r="J26" s="340"/>
      <c r="K26" s="158">
        <v>1317</v>
      </c>
      <c r="L26" s="336"/>
      <c r="M26" s="158">
        <v>1316</v>
      </c>
      <c r="N26" s="226"/>
      <c r="O26" s="158">
        <v>1317</v>
      </c>
      <c r="P26" s="125"/>
      <c r="Q26" s="158">
        <v>1317</v>
      </c>
      <c r="R26" s="125"/>
      <c r="S26" s="158">
        <v>1317</v>
      </c>
      <c r="T26" s="125"/>
      <c r="U26" s="158">
        <v>1317</v>
      </c>
      <c r="V26" s="125"/>
      <c r="W26" s="158">
        <v>1317</v>
      </c>
      <c r="X26" s="125"/>
      <c r="Y26" s="158">
        <v>1317</v>
      </c>
      <c r="Z26" s="125"/>
      <c r="AA26" s="158">
        <v>1317</v>
      </c>
      <c r="AB26" s="125"/>
      <c r="AC26" s="158">
        <v>1317</v>
      </c>
      <c r="AD26" s="125"/>
      <c r="AE26" s="158">
        <v>1317</v>
      </c>
      <c r="AF26" s="125"/>
      <c r="AG26" s="158">
        <v>889</v>
      </c>
      <c r="AH26" s="125"/>
      <c r="AI26" s="158">
        <v>889</v>
      </c>
      <c r="AJ26" s="125"/>
      <c r="AK26" s="158">
        <v>889</v>
      </c>
      <c r="AL26" s="125"/>
      <c r="AM26" s="158">
        <v>889</v>
      </c>
      <c r="AN26" s="125"/>
      <c r="AO26" s="158">
        <v>889</v>
      </c>
      <c r="AP26" s="125"/>
      <c r="AQ26" s="158">
        <v>889</v>
      </c>
      <c r="AR26" s="125"/>
      <c r="AS26" s="158">
        <v>889</v>
      </c>
      <c r="AT26" s="125"/>
      <c r="AU26" s="158">
        <v>889</v>
      </c>
      <c r="AV26" s="125"/>
      <c r="AW26" s="158">
        <v>889</v>
      </c>
      <c r="AX26" s="125"/>
      <c r="AY26" s="158">
        <v>889</v>
      </c>
      <c r="AZ26" s="158">
        <v>889</v>
      </c>
      <c r="BA26" s="158">
        <v>889</v>
      </c>
      <c r="BB26" s="158">
        <v>889</v>
      </c>
      <c r="BC26" s="125"/>
      <c r="BD26" s="158">
        <v>889</v>
      </c>
      <c r="BE26" s="158">
        <v>889</v>
      </c>
      <c r="BF26" s="158">
        <v>889</v>
      </c>
      <c r="BG26" s="158">
        <v>894</v>
      </c>
      <c r="BH26" s="342"/>
      <c r="BI26" s="158">
        <v>889</v>
      </c>
      <c r="BJ26" s="158">
        <v>889</v>
      </c>
      <c r="BK26" s="158">
        <v>889</v>
      </c>
      <c r="BL26" s="158">
        <v>889</v>
      </c>
      <c r="BM26" s="158">
        <v>889</v>
      </c>
      <c r="BN26" s="342"/>
      <c r="BO26" s="158">
        <v>889</v>
      </c>
      <c r="BP26" s="158">
        <v>889</v>
      </c>
      <c r="BQ26" s="158">
        <v>889</v>
      </c>
      <c r="BR26" s="158">
        <v>889</v>
      </c>
      <c r="BS26" s="342"/>
      <c r="BT26" s="158">
        <v>889</v>
      </c>
      <c r="BU26" s="158">
        <v>889</v>
      </c>
      <c r="BV26" s="158">
        <v>889</v>
      </c>
      <c r="BW26" s="158">
        <v>889</v>
      </c>
      <c r="BX26" s="342"/>
      <c r="BY26" s="158">
        <v>889</v>
      </c>
      <c r="BZ26" s="158">
        <v>889</v>
      </c>
      <c r="CA26" s="158">
        <v>889</v>
      </c>
      <c r="CB26" s="158">
        <v>889</v>
      </c>
      <c r="CC26" s="342"/>
      <c r="CD26" s="158">
        <v>889</v>
      </c>
      <c r="CE26" s="342"/>
      <c r="CF26" s="158">
        <v>836</v>
      </c>
    </row>
    <row r="27" spans="1:89" s="10" customFormat="1" ht="14.1" customHeight="1" x14ac:dyDescent="0.2">
      <c r="A27" s="384" t="s">
        <v>100</v>
      </c>
      <c r="B27" s="254"/>
      <c r="C27" s="349">
        <v>1381</v>
      </c>
      <c r="D27" s="254"/>
      <c r="E27" s="158">
        <v>1366</v>
      </c>
      <c r="F27" s="254"/>
      <c r="G27" s="158">
        <v>1416</v>
      </c>
      <c r="H27" s="336"/>
      <c r="I27" s="158">
        <v>1430</v>
      </c>
      <c r="J27" s="336"/>
      <c r="K27" s="158">
        <v>1257</v>
      </c>
      <c r="L27" s="336"/>
      <c r="M27" s="158">
        <v>1123</v>
      </c>
      <c r="N27" s="226"/>
      <c r="O27" s="158">
        <v>1172</v>
      </c>
      <c r="P27" s="125"/>
      <c r="Q27" s="158">
        <v>1374</v>
      </c>
      <c r="R27" s="125"/>
      <c r="S27" s="158">
        <v>1313</v>
      </c>
      <c r="T27" s="125"/>
      <c r="U27" s="158">
        <v>1252</v>
      </c>
      <c r="V27" s="125"/>
      <c r="W27" s="158">
        <v>1262</v>
      </c>
      <c r="X27" s="125"/>
      <c r="Y27" s="158">
        <v>1141</v>
      </c>
      <c r="Z27" s="125"/>
      <c r="AA27" s="158">
        <v>1253</v>
      </c>
      <c r="AB27" s="125"/>
      <c r="AC27" s="158">
        <v>1374</v>
      </c>
      <c r="AD27" s="125"/>
      <c r="AE27" s="158">
        <v>1406</v>
      </c>
      <c r="AF27" s="125"/>
      <c r="AG27" s="158">
        <v>1499</v>
      </c>
      <c r="AH27" s="125"/>
      <c r="AI27" s="158">
        <v>1690</v>
      </c>
      <c r="AJ27" s="125"/>
      <c r="AK27" s="158">
        <v>1662</v>
      </c>
      <c r="AL27" s="125"/>
      <c r="AM27" s="158">
        <v>1657</v>
      </c>
      <c r="AN27" s="125"/>
      <c r="AO27" s="158">
        <v>1732</v>
      </c>
      <c r="AP27" s="125"/>
      <c r="AQ27" s="158">
        <v>1238</v>
      </c>
      <c r="AR27" s="125"/>
      <c r="AS27" s="158">
        <v>1239</v>
      </c>
      <c r="AT27" s="158"/>
      <c r="AU27" s="158">
        <v>1296</v>
      </c>
      <c r="AV27" s="158"/>
      <c r="AW27" s="158">
        <v>1402</v>
      </c>
      <c r="AX27" s="125"/>
      <c r="AY27" s="338">
        <v>943</v>
      </c>
      <c r="AZ27" s="338">
        <v>1000</v>
      </c>
      <c r="BA27" s="338">
        <v>1028</v>
      </c>
      <c r="BB27" s="338">
        <v>1089</v>
      </c>
      <c r="BC27" s="125"/>
      <c r="BD27" s="338">
        <v>699</v>
      </c>
      <c r="BE27" s="338">
        <v>725</v>
      </c>
      <c r="BF27" s="338">
        <v>744</v>
      </c>
      <c r="BG27" s="338">
        <v>828</v>
      </c>
      <c r="BH27" s="342"/>
      <c r="BI27" s="338">
        <v>818</v>
      </c>
      <c r="BJ27" s="338">
        <v>842</v>
      </c>
      <c r="BK27" s="338">
        <v>861</v>
      </c>
      <c r="BL27" s="338">
        <v>930</v>
      </c>
      <c r="BM27" s="338">
        <v>762</v>
      </c>
      <c r="BN27" s="342"/>
      <c r="BO27" s="338">
        <v>762</v>
      </c>
      <c r="BP27" s="338">
        <v>840</v>
      </c>
      <c r="BQ27" s="338">
        <v>840</v>
      </c>
      <c r="BR27" s="338">
        <v>923</v>
      </c>
      <c r="BS27" s="342"/>
      <c r="BT27" s="338">
        <v>811</v>
      </c>
      <c r="BU27" s="338">
        <v>811</v>
      </c>
      <c r="BV27" s="338">
        <v>861</v>
      </c>
      <c r="BW27" s="338">
        <v>882</v>
      </c>
      <c r="BX27" s="342"/>
      <c r="BY27" s="338">
        <v>685</v>
      </c>
      <c r="BZ27" s="338">
        <v>685</v>
      </c>
      <c r="CA27" s="338">
        <v>685</v>
      </c>
      <c r="CB27" s="338">
        <v>685</v>
      </c>
      <c r="CC27" s="342"/>
      <c r="CD27" s="338">
        <v>748</v>
      </c>
      <c r="CE27" s="342"/>
      <c r="CF27" s="338">
        <v>896</v>
      </c>
    </row>
    <row r="28" spans="1:89" s="10" customFormat="1" ht="14.1" customHeight="1" x14ac:dyDescent="0.2">
      <c r="A28" s="384" t="s">
        <v>101</v>
      </c>
      <c r="B28" s="254"/>
      <c r="C28" s="352">
        <v>87</v>
      </c>
      <c r="D28" s="254"/>
      <c r="E28" s="343">
        <v>136</v>
      </c>
      <c r="F28" s="254"/>
      <c r="G28" s="343">
        <v>81</v>
      </c>
      <c r="H28" s="336"/>
      <c r="I28" s="343">
        <v>78</v>
      </c>
      <c r="J28" s="336"/>
      <c r="K28" s="343">
        <v>192</v>
      </c>
      <c r="L28" s="336"/>
      <c r="M28" s="343">
        <v>190</v>
      </c>
      <c r="N28" s="226"/>
      <c r="O28" s="338">
        <v>128</v>
      </c>
      <c r="P28" s="125"/>
      <c r="Q28" s="338">
        <v>53</v>
      </c>
      <c r="R28" s="125"/>
      <c r="S28" s="338">
        <v>165</v>
      </c>
      <c r="T28" s="125"/>
      <c r="U28" s="338">
        <v>150</v>
      </c>
      <c r="V28" s="125"/>
      <c r="W28" s="338">
        <v>109</v>
      </c>
      <c r="X28" s="125"/>
      <c r="Y28" s="338">
        <v>22</v>
      </c>
      <c r="Z28" s="125"/>
      <c r="AA28" s="338">
        <v>47</v>
      </c>
      <c r="AB28" s="125"/>
      <c r="AC28" s="338">
        <v>115</v>
      </c>
      <c r="AD28" s="125"/>
      <c r="AE28" s="338">
        <v>80</v>
      </c>
      <c r="AF28" s="125"/>
      <c r="AG28" s="338">
        <v>25</v>
      </c>
      <c r="AH28" s="125"/>
      <c r="AI28" s="338">
        <v>-159</v>
      </c>
      <c r="AJ28" s="125"/>
      <c r="AK28" s="338">
        <v>45</v>
      </c>
      <c r="AL28" s="125"/>
      <c r="AM28" s="338">
        <v>34</v>
      </c>
      <c r="AN28" s="125"/>
      <c r="AO28" s="338">
        <v>25</v>
      </c>
      <c r="AP28" s="125"/>
      <c r="AQ28" s="338">
        <v>508</v>
      </c>
      <c r="AR28" s="125"/>
      <c r="AS28" s="338">
        <v>463</v>
      </c>
      <c r="AT28" s="125"/>
      <c r="AU28" s="338">
        <v>369</v>
      </c>
      <c r="AV28" s="125"/>
      <c r="AW28" s="338">
        <v>193</v>
      </c>
      <c r="AX28" s="125"/>
      <c r="AY28" s="338">
        <v>506</v>
      </c>
      <c r="AZ28" s="338">
        <v>501</v>
      </c>
      <c r="BA28" s="338">
        <v>347</v>
      </c>
      <c r="BB28" s="338">
        <v>166</v>
      </c>
      <c r="BC28" s="125"/>
      <c r="BD28" s="338">
        <v>379</v>
      </c>
      <c r="BE28" s="338">
        <v>353</v>
      </c>
      <c r="BF28" s="338">
        <v>235</v>
      </c>
      <c r="BG28" s="338">
        <v>104</v>
      </c>
      <c r="BH28" s="342"/>
      <c r="BI28" s="338">
        <v>40</v>
      </c>
      <c r="BJ28" s="338">
        <v>26</v>
      </c>
      <c r="BK28" s="338">
        <v>3</v>
      </c>
      <c r="BL28" s="338">
        <v>-14</v>
      </c>
      <c r="BM28" s="338">
        <v>183</v>
      </c>
      <c r="BN28" s="342"/>
      <c r="BO28" s="338">
        <v>183</v>
      </c>
      <c r="BP28" s="338">
        <v>212</v>
      </c>
      <c r="BQ28" s="338">
        <v>156</v>
      </c>
      <c r="BR28" s="338">
        <v>103</v>
      </c>
      <c r="BS28" s="342"/>
      <c r="BT28" s="338">
        <v>112</v>
      </c>
      <c r="BU28" s="338">
        <v>107</v>
      </c>
      <c r="BV28" s="338">
        <v>32</v>
      </c>
      <c r="BW28" s="338">
        <v>91</v>
      </c>
      <c r="BX28" s="342"/>
      <c r="BY28" s="338">
        <v>197</v>
      </c>
      <c r="BZ28" s="338">
        <v>195</v>
      </c>
      <c r="CA28" s="338">
        <v>159</v>
      </c>
      <c r="CB28" s="338">
        <v>82</v>
      </c>
      <c r="CC28" s="342"/>
      <c r="CD28" s="338">
        <v>-63</v>
      </c>
      <c r="CE28" s="342"/>
      <c r="CF28" s="338">
        <v>-12</v>
      </c>
    </row>
    <row r="29" spans="1:89" s="10" customFormat="1" ht="14.1" customHeight="1" x14ac:dyDescent="0.2">
      <c r="A29" s="385" t="s">
        <v>244</v>
      </c>
      <c r="B29" s="254"/>
      <c r="C29" s="352">
        <v>-498</v>
      </c>
      <c r="D29" s="254"/>
      <c r="E29" s="343">
        <v>-468</v>
      </c>
      <c r="F29" s="254"/>
      <c r="G29" s="343">
        <v>-396</v>
      </c>
      <c r="H29" s="336"/>
      <c r="I29" s="343">
        <v>-212</v>
      </c>
      <c r="J29" s="336"/>
      <c r="K29" s="343">
        <v>-214</v>
      </c>
      <c r="L29" s="336"/>
      <c r="M29" s="343">
        <v>-300</v>
      </c>
      <c r="N29" s="226"/>
      <c r="O29" s="338">
        <v>-298</v>
      </c>
      <c r="P29" s="161"/>
      <c r="Q29" s="338">
        <v>-462</v>
      </c>
      <c r="R29" s="161"/>
      <c r="S29" s="338">
        <v>-485</v>
      </c>
      <c r="T29" s="161"/>
      <c r="U29" s="338">
        <v>-541</v>
      </c>
      <c r="V29" s="161"/>
      <c r="W29" s="338">
        <v>-410</v>
      </c>
      <c r="X29" s="161"/>
      <c r="Y29" s="338">
        <v>-416</v>
      </c>
      <c r="Z29" s="161"/>
      <c r="AA29" s="338">
        <v>-458</v>
      </c>
      <c r="AB29" s="161"/>
      <c r="AC29" s="338">
        <v>-445</v>
      </c>
      <c r="AD29" s="161"/>
      <c r="AE29" s="338">
        <v>-482</v>
      </c>
      <c r="AF29" s="161"/>
      <c r="AG29" s="338">
        <f>-533+8</f>
        <v>-525</v>
      </c>
      <c r="AH29" s="161"/>
      <c r="AI29" s="338">
        <v>-525</v>
      </c>
      <c r="AJ29" s="161"/>
      <c r="AK29" s="338">
        <v>-460</v>
      </c>
      <c r="AL29" s="161"/>
      <c r="AM29" s="338">
        <v>-405</v>
      </c>
      <c r="AN29" s="161"/>
      <c r="AO29" s="338">
        <v>-285</v>
      </c>
      <c r="AP29" s="161"/>
      <c r="AQ29" s="338">
        <v>-321</v>
      </c>
      <c r="AR29" s="161"/>
      <c r="AS29" s="338">
        <v>-294</v>
      </c>
      <c r="AT29" s="161"/>
      <c r="AU29" s="338">
        <v>-311</v>
      </c>
      <c r="AV29" s="161"/>
      <c r="AW29" s="338">
        <v>-275</v>
      </c>
      <c r="AX29" s="161"/>
      <c r="AY29" s="338">
        <v>-280</v>
      </c>
      <c r="AZ29" s="338">
        <v>-325</v>
      </c>
      <c r="BA29" s="338">
        <v>-246</v>
      </c>
      <c r="BB29" s="338">
        <v>-243</v>
      </c>
      <c r="BC29" s="161"/>
      <c r="BD29" s="338">
        <v>-221</v>
      </c>
      <c r="BE29" s="338">
        <v>-272</v>
      </c>
      <c r="BF29" s="338">
        <v>-260</v>
      </c>
      <c r="BG29" s="338">
        <v>-281</v>
      </c>
      <c r="BH29" s="154"/>
      <c r="BI29" s="338">
        <v>-315</v>
      </c>
      <c r="BJ29" s="338">
        <v>-349</v>
      </c>
      <c r="BK29" s="338">
        <v>-394</v>
      </c>
      <c r="BL29" s="338">
        <v>-507</v>
      </c>
      <c r="BM29" s="338">
        <v>-511</v>
      </c>
      <c r="BN29" s="154"/>
      <c r="BO29" s="338">
        <v>-511</v>
      </c>
      <c r="BP29" s="338">
        <v>-374</v>
      </c>
      <c r="BQ29" s="338">
        <v>-337</v>
      </c>
      <c r="BR29" s="338">
        <v>-362</v>
      </c>
      <c r="BS29" s="154"/>
      <c r="BT29" s="338">
        <v>-304</v>
      </c>
      <c r="BU29" s="338">
        <v>-299</v>
      </c>
      <c r="BV29" s="338">
        <v>-344</v>
      </c>
      <c r="BW29" s="338">
        <v>-362</v>
      </c>
      <c r="BX29" s="154"/>
      <c r="BY29" s="338">
        <v>-368</v>
      </c>
      <c r="BZ29" s="338">
        <v>-355</v>
      </c>
      <c r="CA29" s="338">
        <v>-339</v>
      </c>
      <c r="CB29" s="338">
        <v>-337</v>
      </c>
      <c r="CC29" s="154"/>
      <c r="CD29" s="338">
        <v>-335</v>
      </c>
      <c r="CE29" s="154"/>
      <c r="CF29" s="338">
        <v>-369</v>
      </c>
    </row>
    <row r="30" spans="1:89" s="10" customFormat="1" ht="14.1" customHeight="1" x14ac:dyDescent="0.2">
      <c r="A30" s="385" t="s">
        <v>245</v>
      </c>
      <c r="B30" s="254"/>
      <c r="C30" s="352">
        <v>1126</v>
      </c>
      <c r="D30" s="254"/>
      <c r="E30" s="343">
        <v>1145</v>
      </c>
      <c r="F30" s="254"/>
      <c r="G30" s="343">
        <v>1161</v>
      </c>
      <c r="H30" s="336"/>
      <c r="I30" s="343">
        <v>1203</v>
      </c>
      <c r="J30" s="336"/>
      <c r="K30" s="343">
        <v>1176</v>
      </c>
      <c r="L30" s="336"/>
      <c r="M30" s="343">
        <v>1124</v>
      </c>
      <c r="N30" s="226"/>
      <c r="O30" s="338">
        <v>1116</v>
      </c>
      <c r="P30" s="125"/>
      <c r="Q30" s="338">
        <v>12</v>
      </c>
      <c r="R30" s="125"/>
      <c r="S30" s="338">
        <v>13</v>
      </c>
      <c r="T30" s="125"/>
      <c r="U30" s="338">
        <v>10</v>
      </c>
      <c r="V30" s="125"/>
      <c r="W30" s="338">
        <v>10</v>
      </c>
      <c r="X30" s="125"/>
      <c r="Y30" s="338">
        <v>1</v>
      </c>
      <c r="Z30" s="125"/>
      <c r="AA30" s="338">
        <v>2</v>
      </c>
      <c r="AB30" s="125"/>
      <c r="AC30" s="338">
        <v>3</v>
      </c>
      <c r="AD30" s="125"/>
      <c r="AE30" s="338">
        <v>3</v>
      </c>
      <c r="AF30" s="125"/>
      <c r="AG30" s="338">
        <v>4</v>
      </c>
      <c r="AH30" s="125"/>
      <c r="AI30" s="338">
        <v>5</v>
      </c>
      <c r="AJ30" s="125"/>
      <c r="AK30" s="338">
        <v>11</v>
      </c>
      <c r="AL30" s="125"/>
      <c r="AM30" s="338">
        <v>23</v>
      </c>
      <c r="AN30" s="125"/>
      <c r="AO30" s="338">
        <v>25</v>
      </c>
      <c r="AP30" s="125"/>
      <c r="AQ30" s="338">
        <v>16</v>
      </c>
      <c r="AR30" s="125"/>
      <c r="AS30" s="338">
        <v>16</v>
      </c>
      <c r="AT30" s="125"/>
      <c r="AU30" s="338">
        <v>16</v>
      </c>
      <c r="AV30" s="125"/>
      <c r="AW30" s="338">
        <v>16</v>
      </c>
      <c r="AX30" s="125"/>
      <c r="AY30" s="338">
        <v>16</v>
      </c>
      <c r="AZ30" s="338">
        <v>16</v>
      </c>
      <c r="BA30" s="338">
        <v>16</v>
      </c>
      <c r="BB30" s="338">
        <v>16</v>
      </c>
      <c r="BC30" s="125"/>
      <c r="BD30" s="338">
        <v>15</v>
      </c>
      <c r="BE30" s="338">
        <v>15</v>
      </c>
      <c r="BF30" s="338">
        <v>14</v>
      </c>
      <c r="BG30" s="338">
        <v>14</v>
      </c>
      <c r="BH30" s="342"/>
      <c r="BI30" s="338">
        <v>13</v>
      </c>
      <c r="BJ30" s="338">
        <v>16</v>
      </c>
      <c r="BK30" s="338">
        <v>16</v>
      </c>
      <c r="BL30" s="338">
        <v>16</v>
      </c>
      <c r="BM30" s="338">
        <v>16</v>
      </c>
      <c r="BN30" s="342"/>
      <c r="BO30" s="338">
        <v>16</v>
      </c>
      <c r="BP30" s="338">
        <v>78</v>
      </c>
      <c r="BQ30" s="338">
        <v>78</v>
      </c>
      <c r="BR30" s="338">
        <v>18</v>
      </c>
      <c r="BS30" s="342"/>
      <c r="BT30" s="338">
        <v>17</v>
      </c>
      <c r="BU30" s="338">
        <v>18</v>
      </c>
      <c r="BV30" s="338">
        <v>26</v>
      </c>
      <c r="BW30" s="338">
        <v>26</v>
      </c>
      <c r="BX30" s="342"/>
      <c r="BY30" s="338">
        <v>25</v>
      </c>
      <c r="BZ30" s="338">
        <v>19</v>
      </c>
      <c r="CA30" s="338">
        <v>17</v>
      </c>
      <c r="CB30" s="338">
        <v>18</v>
      </c>
      <c r="CC30" s="342"/>
      <c r="CD30" s="338">
        <v>17</v>
      </c>
      <c r="CE30" s="342"/>
      <c r="CF30" s="338">
        <v>14</v>
      </c>
    </row>
    <row r="31" spans="1:89" s="8" customFormat="1" ht="13.5" thickBot="1" x14ac:dyDescent="0.25">
      <c r="A31" s="380" t="s">
        <v>102</v>
      </c>
      <c r="B31" s="254"/>
      <c r="C31" s="350">
        <v>3413</v>
      </c>
      <c r="D31" s="254"/>
      <c r="E31" s="337">
        <v>3496</v>
      </c>
      <c r="F31" s="254"/>
      <c r="G31" s="337">
        <v>3579</v>
      </c>
      <c r="H31" s="336"/>
      <c r="I31" s="337">
        <v>3816</v>
      </c>
      <c r="J31" s="336"/>
      <c r="K31" s="337">
        <v>3728</v>
      </c>
      <c r="L31" s="336"/>
      <c r="M31" s="337">
        <v>3453</v>
      </c>
      <c r="N31" s="226"/>
      <c r="O31" s="337">
        <f>SUM(O26:O30)</f>
        <v>3435</v>
      </c>
      <c r="P31" s="157"/>
      <c r="Q31" s="337">
        <v>2294</v>
      </c>
      <c r="R31" s="157"/>
      <c r="S31" s="337">
        <v>2323</v>
      </c>
      <c r="T31" s="157"/>
      <c r="U31" s="337">
        <v>2188</v>
      </c>
      <c r="V31" s="157"/>
      <c r="W31" s="337">
        <f>SUM(W26:W30)</f>
        <v>2288</v>
      </c>
      <c r="X31" s="157"/>
      <c r="Y31" s="337">
        <f>SUM(Y26:Y30)</f>
        <v>2065</v>
      </c>
      <c r="Z31" s="157"/>
      <c r="AA31" s="337">
        <v>2161</v>
      </c>
      <c r="AB31" s="157"/>
      <c r="AC31" s="337">
        <v>2364</v>
      </c>
      <c r="AD31" s="157"/>
      <c r="AE31" s="337">
        <v>2324</v>
      </c>
      <c r="AF31" s="157"/>
      <c r="AG31" s="337">
        <f>SUM(AG26:AG30)</f>
        <v>1892</v>
      </c>
      <c r="AH31" s="157"/>
      <c r="AI31" s="337">
        <v>1900</v>
      </c>
      <c r="AJ31" s="157"/>
      <c r="AK31" s="337">
        <v>2147</v>
      </c>
      <c r="AL31" s="157"/>
      <c r="AM31" s="337">
        <v>2198</v>
      </c>
      <c r="AN31" s="157"/>
      <c r="AO31" s="337">
        <f>SUM(AO26:AO30)</f>
        <v>2386</v>
      </c>
      <c r="AP31" s="157"/>
      <c r="AQ31" s="337">
        <f>SUM(AQ26:AQ30)</f>
        <v>2330</v>
      </c>
      <c r="AR31" s="157"/>
      <c r="AS31" s="337">
        <f>SUM(AS26:AS30)</f>
        <v>2313</v>
      </c>
      <c r="AT31" s="157"/>
      <c r="AU31" s="337">
        <v>2259</v>
      </c>
      <c r="AV31" s="157"/>
      <c r="AW31" s="337">
        <v>2225</v>
      </c>
      <c r="AX31" s="157"/>
      <c r="AY31" s="337">
        <v>2074</v>
      </c>
      <c r="AZ31" s="337">
        <v>2081</v>
      </c>
      <c r="BA31" s="337">
        <v>2034</v>
      </c>
      <c r="BB31" s="337">
        <v>1917</v>
      </c>
      <c r="BC31" s="157"/>
      <c r="BD31" s="337">
        <v>1761</v>
      </c>
      <c r="BE31" s="337">
        <v>1710</v>
      </c>
      <c r="BF31" s="337">
        <v>1622</v>
      </c>
      <c r="BG31" s="337">
        <v>1559</v>
      </c>
      <c r="BH31" s="157"/>
      <c r="BI31" s="337">
        <v>1445</v>
      </c>
      <c r="BJ31" s="337">
        <v>1424</v>
      </c>
      <c r="BK31" s="337">
        <v>1375</v>
      </c>
      <c r="BL31" s="337">
        <v>1314</v>
      </c>
      <c r="BM31" s="337">
        <v>1339</v>
      </c>
      <c r="BN31" s="157"/>
      <c r="BO31" s="337">
        <v>1339</v>
      </c>
      <c r="BP31" s="337">
        <v>1645</v>
      </c>
      <c r="BQ31" s="337">
        <v>1626</v>
      </c>
      <c r="BR31" s="337">
        <v>1571</v>
      </c>
      <c r="BS31" s="157"/>
      <c r="BT31" s="337">
        <v>1525</v>
      </c>
      <c r="BU31" s="337">
        <v>1526</v>
      </c>
      <c r="BV31" s="337">
        <v>1464</v>
      </c>
      <c r="BW31" s="337">
        <v>1526</v>
      </c>
      <c r="BX31" s="157"/>
      <c r="BY31" s="337">
        <v>1428</v>
      </c>
      <c r="BZ31" s="157">
        <v>1433</v>
      </c>
      <c r="CA31" s="157">
        <v>1411</v>
      </c>
      <c r="CB31" s="157">
        <v>1337</v>
      </c>
      <c r="CC31" s="157"/>
      <c r="CD31" s="337">
        <v>1256</v>
      </c>
      <c r="CE31" s="157"/>
      <c r="CF31" s="337">
        <v>1365</v>
      </c>
      <c r="CG31" s="14"/>
      <c r="CH31" s="62"/>
      <c r="CI31" s="7"/>
      <c r="CJ31" s="7"/>
      <c r="CK31" s="7"/>
    </row>
    <row r="32" spans="1:89" s="94" customFormat="1" ht="6" customHeight="1" x14ac:dyDescent="0.2">
      <c r="A32" s="381"/>
      <c r="B32" s="254"/>
      <c r="C32" s="351"/>
      <c r="D32" s="254"/>
      <c r="E32" s="332"/>
      <c r="F32" s="254"/>
      <c r="G32" s="332"/>
      <c r="H32" s="336"/>
      <c r="I32" s="332"/>
      <c r="J32" s="336"/>
      <c r="K32" s="332"/>
      <c r="L32" s="336"/>
      <c r="M32" s="332"/>
      <c r="N32" s="226"/>
      <c r="O32" s="332"/>
      <c r="P32" s="333"/>
      <c r="Q32" s="332"/>
      <c r="R32" s="333"/>
      <c r="S32" s="332"/>
      <c r="T32" s="333"/>
      <c r="U32" s="332"/>
      <c r="V32" s="333"/>
      <c r="W32" s="332"/>
      <c r="X32" s="333"/>
      <c r="Y32" s="332"/>
      <c r="Z32" s="333"/>
      <c r="AA32" s="332"/>
      <c r="AB32" s="333"/>
      <c r="AC32" s="332"/>
      <c r="AD32" s="333"/>
      <c r="AE32" s="332"/>
      <c r="AF32" s="333"/>
      <c r="AG32" s="332"/>
      <c r="AH32" s="333"/>
      <c r="AI32" s="332"/>
      <c r="AJ32" s="333"/>
      <c r="AK32" s="332"/>
      <c r="AL32" s="333"/>
      <c r="AM32" s="332"/>
      <c r="AN32" s="333"/>
      <c r="AO32" s="332"/>
      <c r="AP32" s="333"/>
      <c r="AQ32" s="332"/>
      <c r="AR32" s="333"/>
      <c r="AS32" s="332"/>
      <c r="AT32" s="333"/>
      <c r="AU32" s="332"/>
      <c r="AV32" s="333"/>
      <c r="AW32" s="332"/>
      <c r="AX32" s="333"/>
      <c r="AY32" s="332"/>
      <c r="AZ32" s="332"/>
      <c r="BA32" s="332"/>
      <c r="BB32" s="332"/>
      <c r="BC32" s="333"/>
      <c r="BD32" s="332"/>
      <c r="BE32" s="332"/>
      <c r="BF32" s="332"/>
      <c r="BG32" s="332"/>
      <c r="BH32" s="334"/>
      <c r="BI32" s="332"/>
      <c r="BJ32" s="332"/>
      <c r="BK32" s="332"/>
      <c r="BL32" s="332"/>
      <c r="BM32" s="332"/>
      <c r="BN32" s="334"/>
      <c r="BO32" s="332"/>
      <c r="BP32" s="332"/>
      <c r="BQ32" s="332"/>
      <c r="BR32" s="332"/>
      <c r="BS32" s="334"/>
      <c r="BT32" s="332"/>
      <c r="BU32" s="332"/>
      <c r="BV32" s="332"/>
      <c r="BW32" s="332"/>
      <c r="BX32" s="334"/>
      <c r="BY32" s="332"/>
      <c r="BZ32" s="332"/>
      <c r="CA32" s="332"/>
      <c r="CB32" s="332"/>
      <c r="CC32" s="334"/>
      <c r="CD32" s="335"/>
      <c r="CE32" s="334"/>
      <c r="CF32" s="332"/>
    </row>
    <row r="33" spans="1:89" s="10" customFormat="1" ht="26.25" customHeight="1" x14ac:dyDescent="0.2">
      <c r="A33" s="384" t="s">
        <v>103</v>
      </c>
      <c r="B33" s="254"/>
      <c r="C33" s="353">
        <v>1490</v>
      </c>
      <c r="D33" s="254"/>
      <c r="E33" s="344">
        <v>1506</v>
      </c>
      <c r="F33" s="254"/>
      <c r="G33" s="344">
        <v>1416</v>
      </c>
      <c r="H33" s="336"/>
      <c r="I33" s="344">
        <v>1300</v>
      </c>
      <c r="J33" s="336"/>
      <c r="K33" s="344">
        <v>1249</v>
      </c>
      <c r="L33" s="336"/>
      <c r="M33" s="344">
        <v>1479</v>
      </c>
      <c r="N33" s="226"/>
      <c r="O33" s="344">
        <v>1424</v>
      </c>
      <c r="P33" s="125"/>
      <c r="Q33" s="344">
        <v>1375</v>
      </c>
      <c r="R33" s="125"/>
      <c r="S33" s="344">
        <v>1215</v>
      </c>
      <c r="T33" s="125"/>
      <c r="U33" s="344">
        <v>1301</v>
      </c>
      <c r="V33" s="125"/>
      <c r="W33" s="344">
        <v>1292</v>
      </c>
      <c r="X33" s="125"/>
      <c r="Y33" s="344">
        <v>1535</v>
      </c>
      <c r="Z33" s="125"/>
      <c r="AA33" s="344">
        <v>1290</v>
      </c>
      <c r="AB33" s="125"/>
      <c r="AC33" s="344">
        <v>1142</v>
      </c>
      <c r="AD33" s="345"/>
      <c r="AE33" s="344">
        <v>1083</v>
      </c>
      <c r="AF33" s="345"/>
      <c r="AG33" s="344">
        <v>1004</v>
      </c>
      <c r="AH33" s="125"/>
      <c r="AI33" s="338">
        <v>943</v>
      </c>
      <c r="AJ33" s="125"/>
      <c r="AK33" s="338">
        <v>917</v>
      </c>
      <c r="AL33" s="125"/>
      <c r="AM33" s="338">
        <v>921</v>
      </c>
      <c r="AN33" s="125"/>
      <c r="AO33" s="338">
        <v>915</v>
      </c>
      <c r="AP33" s="125"/>
      <c r="AQ33" s="338">
        <v>893</v>
      </c>
      <c r="AR33" s="125"/>
      <c r="AS33" s="338">
        <v>879</v>
      </c>
      <c r="AT33" s="125"/>
      <c r="AU33" s="338">
        <v>799</v>
      </c>
      <c r="AV33" s="125"/>
      <c r="AW33" s="338">
        <v>750</v>
      </c>
      <c r="AX33" s="125"/>
      <c r="AY33" s="338">
        <v>679</v>
      </c>
      <c r="AZ33" s="338">
        <v>651</v>
      </c>
      <c r="BA33" s="338">
        <v>610</v>
      </c>
      <c r="BB33" s="338">
        <v>610</v>
      </c>
      <c r="BC33" s="125"/>
      <c r="BD33" s="338">
        <v>605</v>
      </c>
      <c r="BE33" s="338">
        <v>677</v>
      </c>
      <c r="BF33" s="338">
        <v>649</v>
      </c>
      <c r="BG33" s="338">
        <v>604</v>
      </c>
      <c r="BH33" s="342"/>
      <c r="BI33" s="338">
        <v>569</v>
      </c>
      <c r="BJ33" s="338">
        <v>570</v>
      </c>
      <c r="BK33" s="338">
        <v>544</v>
      </c>
      <c r="BL33" s="338">
        <v>510</v>
      </c>
      <c r="BM33" s="338">
        <v>498</v>
      </c>
      <c r="BN33" s="342"/>
      <c r="BO33" s="338">
        <v>498</v>
      </c>
      <c r="BP33" s="338">
        <v>489</v>
      </c>
      <c r="BQ33" s="338">
        <v>477</v>
      </c>
      <c r="BR33" s="338">
        <v>469</v>
      </c>
      <c r="BS33" s="342"/>
      <c r="BT33" s="338">
        <v>470</v>
      </c>
      <c r="BU33" s="338">
        <v>504</v>
      </c>
      <c r="BV33" s="338">
        <v>518</v>
      </c>
      <c r="BW33" s="338">
        <v>504</v>
      </c>
      <c r="BX33" s="342"/>
      <c r="BY33" s="338">
        <v>520</v>
      </c>
      <c r="BZ33" s="338">
        <v>513</v>
      </c>
      <c r="CA33" s="338">
        <v>505</v>
      </c>
      <c r="CB33" s="338">
        <v>499</v>
      </c>
      <c r="CC33" s="342"/>
      <c r="CD33" s="338">
        <v>497</v>
      </c>
      <c r="CE33" s="342"/>
      <c r="CF33" s="338">
        <v>418</v>
      </c>
    </row>
    <row r="34" spans="1:89" s="10" customFormat="1" ht="14.1" customHeight="1" x14ac:dyDescent="0.2">
      <c r="A34" s="384" t="s">
        <v>104</v>
      </c>
      <c r="B34" s="254"/>
      <c r="C34" s="352">
        <v>460</v>
      </c>
      <c r="D34" s="254"/>
      <c r="E34" s="343">
        <v>494</v>
      </c>
      <c r="F34" s="254"/>
      <c r="G34" s="343">
        <v>517</v>
      </c>
      <c r="H34" s="336"/>
      <c r="I34" s="343">
        <v>336</v>
      </c>
      <c r="J34" s="336"/>
      <c r="K34" s="343">
        <v>319</v>
      </c>
      <c r="L34" s="336"/>
      <c r="M34" s="343">
        <v>279</v>
      </c>
      <c r="N34" s="226"/>
      <c r="O34" s="338">
        <v>258</v>
      </c>
      <c r="P34" s="125"/>
      <c r="Q34" s="338">
        <v>257</v>
      </c>
      <c r="R34" s="125"/>
      <c r="S34" s="338">
        <v>271</v>
      </c>
      <c r="T34" s="125"/>
      <c r="U34" s="338">
        <v>291</v>
      </c>
      <c r="V34" s="125"/>
      <c r="W34" s="338">
        <v>297</v>
      </c>
      <c r="X34" s="125"/>
      <c r="Y34" s="338">
        <v>295</v>
      </c>
      <c r="Z34" s="125"/>
      <c r="AA34" s="338">
        <v>275</v>
      </c>
      <c r="AB34" s="125"/>
      <c r="AC34" s="338">
        <v>277</v>
      </c>
      <c r="AD34" s="125"/>
      <c r="AE34" s="338">
        <v>269</v>
      </c>
      <c r="AF34" s="125"/>
      <c r="AG34" s="338">
        <v>267</v>
      </c>
      <c r="AH34" s="125"/>
      <c r="AI34" s="338">
        <v>258</v>
      </c>
      <c r="AJ34" s="125"/>
      <c r="AK34" s="338">
        <v>281</v>
      </c>
      <c r="AL34" s="125"/>
      <c r="AM34" s="338">
        <v>286</v>
      </c>
      <c r="AN34" s="125"/>
      <c r="AO34" s="338">
        <v>304</v>
      </c>
      <c r="AP34" s="125"/>
      <c r="AQ34" s="338">
        <v>304</v>
      </c>
      <c r="AR34" s="125"/>
      <c r="AS34" s="338">
        <v>301</v>
      </c>
      <c r="AT34" s="125"/>
      <c r="AU34" s="338">
        <v>309</v>
      </c>
      <c r="AV34" s="125"/>
      <c r="AW34" s="338">
        <v>313</v>
      </c>
      <c r="AX34" s="125"/>
      <c r="AY34" s="338">
        <v>331</v>
      </c>
      <c r="AZ34" s="338">
        <v>319</v>
      </c>
      <c r="BA34" s="338">
        <v>321</v>
      </c>
      <c r="BB34" s="338">
        <v>334</v>
      </c>
      <c r="BC34" s="125"/>
      <c r="BD34" s="338">
        <v>351</v>
      </c>
      <c r="BE34" s="338">
        <v>353</v>
      </c>
      <c r="BF34" s="338">
        <v>345</v>
      </c>
      <c r="BG34" s="338">
        <v>317</v>
      </c>
      <c r="BH34" s="342"/>
      <c r="BI34" s="338">
        <v>307</v>
      </c>
      <c r="BJ34" s="338">
        <v>328</v>
      </c>
      <c r="BK34" s="338">
        <v>279</v>
      </c>
      <c r="BL34" s="338">
        <v>264</v>
      </c>
      <c r="BM34" s="338">
        <v>261</v>
      </c>
      <c r="BN34" s="342"/>
      <c r="BO34" s="338">
        <v>261</v>
      </c>
      <c r="BP34" s="338">
        <v>317</v>
      </c>
      <c r="BQ34" s="338">
        <v>332</v>
      </c>
      <c r="BR34" s="338">
        <v>249</v>
      </c>
      <c r="BS34" s="342"/>
      <c r="BT34" s="338">
        <v>242</v>
      </c>
      <c r="BU34" s="338">
        <v>269</v>
      </c>
      <c r="BV34" s="338">
        <v>277</v>
      </c>
      <c r="BW34" s="338">
        <v>280</v>
      </c>
      <c r="BX34" s="342"/>
      <c r="BY34" s="338">
        <v>271</v>
      </c>
      <c r="BZ34" s="338">
        <v>295</v>
      </c>
      <c r="CA34" s="338">
        <v>289</v>
      </c>
      <c r="CB34" s="338">
        <v>283</v>
      </c>
      <c r="CC34" s="342"/>
      <c r="CD34" s="338">
        <v>302</v>
      </c>
      <c r="CE34" s="342"/>
      <c r="CF34" s="338">
        <v>230</v>
      </c>
    </row>
    <row r="35" spans="1:89" s="10" customFormat="1" ht="14.1" customHeight="1" x14ac:dyDescent="0.2">
      <c r="A35" s="385" t="s">
        <v>246</v>
      </c>
      <c r="B35" s="254"/>
      <c r="C35" s="352">
        <v>2</v>
      </c>
      <c r="D35" s="254"/>
      <c r="E35" s="343">
        <v>1</v>
      </c>
      <c r="F35" s="254"/>
      <c r="G35" s="343">
        <v>5</v>
      </c>
      <c r="H35" s="336"/>
      <c r="I35" s="343">
        <v>7</v>
      </c>
      <c r="J35" s="336"/>
      <c r="K35" s="343">
        <v>7</v>
      </c>
      <c r="L35" s="336"/>
      <c r="M35" s="343">
        <v>6</v>
      </c>
      <c r="N35" s="226"/>
      <c r="O35" s="338">
        <v>9</v>
      </c>
      <c r="P35" s="125"/>
      <c r="Q35" s="338">
        <v>6</v>
      </c>
      <c r="R35" s="125"/>
      <c r="S35" s="338">
        <v>19</v>
      </c>
      <c r="T35" s="125"/>
      <c r="U35" s="338">
        <v>26</v>
      </c>
      <c r="V35" s="125"/>
      <c r="W35" s="338">
        <v>28</v>
      </c>
      <c r="X35" s="125"/>
      <c r="Y35" s="338">
        <v>61</v>
      </c>
      <c r="Z35" s="125"/>
      <c r="AA35" s="338">
        <v>20</v>
      </c>
      <c r="AB35" s="125"/>
      <c r="AC35" s="338">
        <v>16</v>
      </c>
      <c r="AD35" s="125"/>
      <c r="AE35" s="338">
        <v>3</v>
      </c>
      <c r="AF35" s="125"/>
      <c r="AG35" s="338">
        <v>6</v>
      </c>
      <c r="AH35" s="125"/>
      <c r="AI35" s="338">
        <v>12</v>
      </c>
      <c r="AJ35" s="125"/>
      <c r="AK35" s="338">
        <v>12</v>
      </c>
      <c r="AL35" s="125"/>
      <c r="AM35" s="338">
        <v>16</v>
      </c>
      <c r="AN35" s="125"/>
      <c r="AO35" s="338">
        <v>9</v>
      </c>
      <c r="AP35" s="125"/>
      <c r="AQ35" s="338">
        <v>4</v>
      </c>
      <c r="AR35" s="125"/>
      <c r="AS35" s="338">
        <v>8</v>
      </c>
      <c r="AT35" s="125"/>
      <c r="AU35" s="338">
        <v>20</v>
      </c>
      <c r="AV35" s="125"/>
      <c r="AW35" s="338">
        <v>5</v>
      </c>
      <c r="AX35" s="125"/>
      <c r="AY35" s="338">
        <v>13</v>
      </c>
      <c r="AZ35" s="338">
        <v>11</v>
      </c>
      <c r="BA35" s="338">
        <v>2</v>
      </c>
      <c r="BB35" s="338">
        <v>2</v>
      </c>
      <c r="BC35" s="125"/>
      <c r="BD35" s="338">
        <v>11</v>
      </c>
      <c r="BE35" s="338">
        <v>17</v>
      </c>
      <c r="BF35" s="338">
        <v>47</v>
      </c>
      <c r="BG35" s="338">
        <v>13</v>
      </c>
      <c r="BH35" s="342"/>
      <c r="BI35" s="338">
        <v>4</v>
      </c>
      <c r="BJ35" s="338">
        <v>3</v>
      </c>
      <c r="BK35" s="338">
        <v>5</v>
      </c>
      <c r="BL35" s="338">
        <v>29</v>
      </c>
      <c r="BM35" s="338">
        <v>30</v>
      </c>
      <c r="BN35" s="342"/>
      <c r="BO35" s="338">
        <v>30</v>
      </c>
      <c r="BP35" s="338"/>
      <c r="BQ35" s="338"/>
      <c r="BR35" s="338"/>
      <c r="BS35" s="342"/>
      <c r="BT35" s="338"/>
      <c r="BU35" s="338"/>
      <c r="BV35" s="338"/>
      <c r="BW35" s="338"/>
      <c r="BX35" s="342"/>
      <c r="BY35" s="338"/>
      <c r="BZ35" s="338"/>
      <c r="CA35" s="338"/>
      <c r="CB35" s="338"/>
      <c r="CC35" s="342"/>
      <c r="CD35" s="338"/>
      <c r="CE35" s="342"/>
      <c r="CF35" s="338"/>
    </row>
    <row r="36" spans="1:89" s="10" customFormat="1" ht="14.1" customHeight="1" x14ac:dyDescent="0.2">
      <c r="A36" s="384" t="s">
        <v>105</v>
      </c>
      <c r="B36" s="254"/>
      <c r="C36" s="352">
        <v>2242</v>
      </c>
      <c r="D36" s="254"/>
      <c r="E36" s="343">
        <v>2231</v>
      </c>
      <c r="F36" s="254"/>
      <c r="G36" s="343">
        <v>2734</v>
      </c>
      <c r="H36" s="336"/>
      <c r="I36" s="343">
        <v>2733</v>
      </c>
      <c r="J36" s="336"/>
      <c r="K36" s="343">
        <v>2734</v>
      </c>
      <c r="L36" s="336"/>
      <c r="M36" s="343">
        <v>1256</v>
      </c>
      <c r="N36" s="226"/>
      <c r="O36" s="343">
        <v>1258</v>
      </c>
      <c r="P36" s="125"/>
      <c r="Q36" s="343">
        <v>1258</v>
      </c>
      <c r="R36" s="125"/>
      <c r="S36" s="346">
        <v>1258</v>
      </c>
      <c r="T36" s="125"/>
      <c r="U36" s="343">
        <v>1671</v>
      </c>
      <c r="V36" s="125"/>
      <c r="W36" s="343">
        <v>1719</v>
      </c>
      <c r="X36" s="125"/>
      <c r="Y36" s="343">
        <v>1731</v>
      </c>
      <c r="Z36" s="125"/>
      <c r="AA36" s="346">
        <v>1698</v>
      </c>
      <c r="AB36" s="125"/>
      <c r="AC36" s="343">
        <v>1780</v>
      </c>
      <c r="AD36" s="125"/>
      <c r="AE36" s="343">
        <v>1774</v>
      </c>
      <c r="AF36" s="125"/>
      <c r="AG36" s="343">
        <v>1578</v>
      </c>
      <c r="AH36" s="125"/>
      <c r="AI36" s="346">
        <v>1649</v>
      </c>
      <c r="AJ36" s="125"/>
      <c r="AK36" s="346">
        <v>1661</v>
      </c>
      <c r="AL36" s="125"/>
      <c r="AM36" s="343">
        <v>1681</v>
      </c>
      <c r="AN36" s="125"/>
      <c r="AO36" s="343">
        <v>2200</v>
      </c>
      <c r="AP36" s="125"/>
      <c r="AQ36" s="346">
        <v>2167</v>
      </c>
      <c r="AR36" s="125"/>
      <c r="AS36" s="343">
        <v>1704</v>
      </c>
      <c r="AT36" s="125"/>
      <c r="AU36" s="343">
        <v>1729</v>
      </c>
      <c r="AV36" s="125"/>
      <c r="AW36" s="343">
        <v>1535</v>
      </c>
      <c r="AX36" s="125"/>
      <c r="AY36" s="346">
        <v>1465</v>
      </c>
      <c r="AZ36" s="343">
        <v>1385</v>
      </c>
      <c r="BA36" s="343">
        <v>1393</v>
      </c>
      <c r="BB36" s="343">
        <v>1309</v>
      </c>
      <c r="BC36" s="125"/>
      <c r="BD36" s="346">
        <v>1302</v>
      </c>
      <c r="BE36" s="343">
        <v>1327</v>
      </c>
      <c r="BF36" s="343">
        <v>1337</v>
      </c>
      <c r="BG36" s="343">
        <v>1418</v>
      </c>
      <c r="BH36" s="342"/>
      <c r="BI36" s="346">
        <v>1462</v>
      </c>
      <c r="BJ36" s="343">
        <v>1567</v>
      </c>
      <c r="BK36" s="343">
        <v>1634</v>
      </c>
      <c r="BL36" s="338">
        <v>983</v>
      </c>
      <c r="BM36" s="338">
        <v>986</v>
      </c>
      <c r="BN36" s="342"/>
      <c r="BO36" s="338">
        <v>986</v>
      </c>
      <c r="BP36" s="338">
        <v>829</v>
      </c>
      <c r="BQ36" s="338">
        <v>826</v>
      </c>
      <c r="BR36" s="338">
        <v>596</v>
      </c>
      <c r="BS36" s="342"/>
      <c r="BT36" s="338">
        <v>601</v>
      </c>
      <c r="BU36" s="338">
        <v>609</v>
      </c>
      <c r="BV36" s="338">
        <v>595</v>
      </c>
      <c r="BW36" s="338">
        <v>623</v>
      </c>
      <c r="BX36" s="342"/>
      <c r="BY36" s="338">
        <v>632</v>
      </c>
      <c r="BZ36" s="338">
        <v>620</v>
      </c>
      <c r="CA36" s="338">
        <v>618</v>
      </c>
      <c r="CB36" s="338">
        <v>639</v>
      </c>
      <c r="CC36" s="342"/>
      <c r="CD36" s="338">
        <v>644</v>
      </c>
      <c r="CE36" s="342"/>
      <c r="CF36" s="338">
        <v>131</v>
      </c>
    </row>
    <row r="37" spans="1:89" s="10" customFormat="1" ht="14.1" customHeight="1" x14ac:dyDescent="0.2">
      <c r="A37" s="385" t="s">
        <v>247</v>
      </c>
      <c r="B37" s="254"/>
      <c r="C37" s="352">
        <v>119</v>
      </c>
      <c r="D37" s="254"/>
      <c r="E37" s="343">
        <v>102</v>
      </c>
      <c r="F37" s="254"/>
      <c r="G37" s="343">
        <v>107</v>
      </c>
      <c r="H37" s="336"/>
      <c r="I37" s="343">
        <v>31</v>
      </c>
      <c r="J37" s="336"/>
      <c r="K37" s="343">
        <v>31</v>
      </c>
      <c r="L37" s="336"/>
      <c r="M37" s="343">
        <v>16</v>
      </c>
      <c r="N37" s="226"/>
      <c r="O37" s="338">
        <v>21</v>
      </c>
      <c r="P37" s="125"/>
      <c r="Q37" s="338">
        <v>19</v>
      </c>
      <c r="R37" s="125"/>
      <c r="S37" s="338">
        <v>19</v>
      </c>
      <c r="T37" s="125"/>
      <c r="U37" s="338">
        <v>19</v>
      </c>
      <c r="V37" s="125"/>
      <c r="W37" s="338">
        <v>26</v>
      </c>
      <c r="X37" s="125"/>
      <c r="Y37" s="338">
        <v>27</v>
      </c>
      <c r="Z37" s="125"/>
      <c r="AA37" s="338">
        <v>25</v>
      </c>
      <c r="AB37" s="125"/>
      <c r="AC37" s="338">
        <v>33</v>
      </c>
      <c r="AD37" s="125"/>
      <c r="AE37" s="338">
        <v>39</v>
      </c>
      <c r="AF37" s="125"/>
      <c r="AG37" s="338">
        <v>30</v>
      </c>
      <c r="AH37" s="125"/>
      <c r="AI37" s="338">
        <v>49</v>
      </c>
      <c r="AJ37" s="125"/>
      <c r="AK37" s="338">
        <v>36</v>
      </c>
      <c r="AL37" s="125"/>
      <c r="AM37" s="338">
        <v>35</v>
      </c>
      <c r="AN37" s="125"/>
      <c r="AO37" s="338">
        <v>35</v>
      </c>
      <c r="AP37" s="125"/>
      <c r="AQ37" s="338">
        <v>35</v>
      </c>
      <c r="AR37" s="125"/>
      <c r="AS37" s="338">
        <v>50</v>
      </c>
      <c r="AT37" s="125"/>
      <c r="AU37" s="338">
        <v>55</v>
      </c>
      <c r="AV37" s="125"/>
      <c r="AW37" s="338">
        <v>60</v>
      </c>
      <c r="AX37" s="125"/>
      <c r="AY37" s="338">
        <v>63</v>
      </c>
      <c r="AZ37" s="338">
        <v>52</v>
      </c>
      <c r="BA37" s="338">
        <v>51</v>
      </c>
      <c r="BB37" s="338">
        <v>49</v>
      </c>
      <c r="BC37" s="125"/>
      <c r="BD37" s="338">
        <v>50</v>
      </c>
      <c r="BE37" s="338">
        <v>46</v>
      </c>
      <c r="BF37" s="338">
        <v>47</v>
      </c>
      <c r="BG37" s="338">
        <v>47</v>
      </c>
      <c r="BH37" s="342"/>
      <c r="BI37" s="338">
        <v>47</v>
      </c>
      <c r="BJ37" s="338">
        <v>92</v>
      </c>
      <c r="BK37" s="338">
        <v>91</v>
      </c>
      <c r="BL37" s="338">
        <v>93</v>
      </c>
      <c r="BM37" s="338">
        <v>91</v>
      </c>
      <c r="BN37" s="342"/>
      <c r="BO37" s="338">
        <v>91</v>
      </c>
      <c r="BP37" s="338">
        <v>67</v>
      </c>
      <c r="BQ37" s="338">
        <v>63</v>
      </c>
      <c r="BR37" s="338">
        <v>41</v>
      </c>
      <c r="BS37" s="342"/>
      <c r="BT37" s="338">
        <v>36</v>
      </c>
      <c r="BU37" s="338">
        <v>43</v>
      </c>
      <c r="BV37" s="338">
        <v>38</v>
      </c>
      <c r="BW37" s="338">
        <v>38</v>
      </c>
      <c r="BX37" s="342"/>
      <c r="BY37" s="338">
        <v>38</v>
      </c>
      <c r="BZ37" s="338">
        <v>36</v>
      </c>
      <c r="CA37" s="338">
        <v>26</v>
      </c>
      <c r="CB37" s="338">
        <v>26</v>
      </c>
      <c r="CC37" s="342"/>
      <c r="CD37" s="338">
        <v>26</v>
      </c>
      <c r="CE37" s="342"/>
      <c r="CF37" s="338">
        <v>8</v>
      </c>
    </row>
    <row r="38" spans="1:89" s="10" customFormat="1" ht="14.1" customHeight="1" x14ac:dyDescent="0.2">
      <c r="A38" s="384" t="s">
        <v>106</v>
      </c>
      <c r="B38" s="254"/>
      <c r="C38" s="352">
        <v>99.000000000100002</v>
      </c>
      <c r="D38" s="254"/>
      <c r="E38" s="343">
        <v>97.000000000100002</v>
      </c>
      <c r="F38" s="254"/>
      <c r="G38" s="343">
        <v>116.0000000001</v>
      </c>
      <c r="H38" s="336"/>
      <c r="I38" s="343">
        <v>90.000000000100002</v>
      </c>
      <c r="J38" s="336"/>
      <c r="K38" s="343">
        <v>93</v>
      </c>
      <c r="L38" s="336"/>
      <c r="M38" s="343">
        <v>98</v>
      </c>
      <c r="N38" s="226"/>
      <c r="O38" s="338">
        <v>98</v>
      </c>
      <c r="P38" s="125"/>
      <c r="Q38" s="338">
        <v>100</v>
      </c>
      <c r="R38" s="125"/>
      <c r="S38" s="338">
        <v>108</v>
      </c>
      <c r="T38" s="125"/>
      <c r="U38" s="338">
        <v>102</v>
      </c>
      <c r="V38" s="125"/>
      <c r="W38" s="338">
        <v>103</v>
      </c>
      <c r="X38" s="125"/>
      <c r="Y38" s="338">
        <v>104</v>
      </c>
      <c r="Z38" s="125"/>
      <c r="AA38" s="338">
        <v>118</v>
      </c>
      <c r="AB38" s="125"/>
      <c r="AC38" s="338">
        <v>99</v>
      </c>
      <c r="AD38" s="125"/>
      <c r="AE38" s="338">
        <v>83</v>
      </c>
      <c r="AF38" s="125"/>
      <c r="AG38" s="338">
        <v>84</v>
      </c>
      <c r="AH38" s="125"/>
      <c r="AI38" s="338">
        <v>89</v>
      </c>
      <c r="AJ38" s="125"/>
      <c r="AK38" s="338">
        <v>84</v>
      </c>
      <c r="AL38" s="125"/>
      <c r="AM38" s="338">
        <v>87</v>
      </c>
      <c r="AN38" s="125"/>
      <c r="AO38" s="338">
        <v>88</v>
      </c>
      <c r="AP38" s="125"/>
      <c r="AQ38" s="338">
        <v>74</v>
      </c>
      <c r="AR38" s="125"/>
      <c r="AS38" s="338">
        <v>82</v>
      </c>
      <c r="AT38" s="125"/>
      <c r="AU38" s="338">
        <v>80</v>
      </c>
      <c r="AV38" s="125"/>
      <c r="AW38" s="338">
        <v>83</v>
      </c>
      <c r="AX38" s="125"/>
      <c r="AY38" s="338">
        <v>89</v>
      </c>
      <c r="AZ38" s="338">
        <v>85</v>
      </c>
      <c r="BA38" s="338">
        <v>88</v>
      </c>
      <c r="BB38" s="338">
        <v>94</v>
      </c>
      <c r="BC38" s="125"/>
      <c r="BD38" s="338">
        <v>95</v>
      </c>
      <c r="BE38" s="338">
        <v>89</v>
      </c>
      <c r="BF38" s="338">
        <v>90</v>
      </c>
      <c r="BG38" s="338">
        <v>87</v>
      </c>
      <c r="BH38" s="342"/>
      <c r="BI38" s="338">
        <v>77</v>
      </c>
      <c r="BJ38" s="338">
        <v>62</v>
      </c>
      <c r="BK38" s="338">
        <v>49</v>
      </c>
      <c r="BL38" s="338">
        <v>53</v>
      </c>
      <c r="BM38" s="338">
        <v>46</v>
      </c>
      <c r="BN38" s="342"/>
      <c r="BO38" s="338">
        <v>46</v>
      </c>
      <c r="BP38" s="338">
        <v>44</v>
      </c>
      <c r="BQ38" s="338">
        <v>90</v>
      </c>
      <c r="BR38" s="338">
        <v>87</v>
      </c>
      <c r="BS38" s="342"/>
      <c r="BT38" s="338">
        <v>47</v>
      </c>
      <c r="BU38" s="338">
        <v>29</v>
      </c>
      <c r="BV38" s="338">
        <v>31</v>
      </c>
      <c r="BW38" s="338">
        <v>33</v>
      </c>
      <c r="BX38" s="342"/>
      <c r="BY38" s="338">
        <v>36</v>
      </c>
      <c r="BZ38" s="338">
        <v>26</v>
      </c>
      <c r="CA38" s="338">
        <v>28</v>
      </c>
      <c r="CB38" s="338">
        <v>30</v>
      </c>
      <c r="CC38" s="342"/>
      <c r="CD38" s="338">
        <v>32</v>
      </c>
      <c r="CE38" s="342"/>
      <c r="CF38" s="338">
        <v>36</v>
      </c>
    </row>
    <row r="39" spans="1:89" s="11" customFormat="1" ht="14.1" customHeight="1" x14ac:dyDescent="0.2">
      <c r="A39" s="386" t="s">
        <v>92</v>
      </c>
      <c r="B39" s="254"/>
      <c r="C39" s="354">
        <v>113</v>
      </c>
      <c r="D39" s="254"/>
      <c r="E39" s="347">
        <v>128</v>
      </c>
      <c r="F39" s="254"/>
      <c r="G39" s="347">
        <v>125</v>
      </c>
      <c r="H39" s="336"/>
      <c r="I39" s="347">
        <v>89</v>
      </c>
      <c r="J39" s="336"/>
      <c r="K39" s="347">
        <v>83</v>
      </c>
      <c r="L39" s="336"/>
      <c r="M39" s="347">
        <v>84</v>
      </c>
      <c r="N39" s="226"/>
      <c r="O39" s="348">
        <v>64</v>
      </c>
      <c r="P39" s="125"/>
      <c r="Q39" s="348">
        <v>52</v>
      </c>
      <c r="R39" s="125"/>
      <c r="S39" s="348">
        <v>46</v>
      </c>
      <c r="T39" s="125"/>
      <c r="U39" s="348">
        <v>40</v>
      </c>
      <c r="V39" s="125"/>
      <c r="W39" s="348">
        <v>38</v>
      </c>
      <c r="X39" s="125"/>
      <c r="Y39" s="348">
        <v>24</v>
      </c>
      <c r="Z39" s="125"/>
      <c r="AA39" s="348">
        <v>21</v>
      </c>
      <c r="AB39" s="125"/>
      <c r="AC39" s="348">
        <v>27</v>
      </c>
      <c r="AD39" s="125"/>
      <c r="AE39" s="348">
        <v>30</v>
      </c>
      <c r="AF39" s="125"/>
      <c r="AG39" s="348">
        <v>29</v>
      </c>
      <c r="AH39" s="125"/>
      <c r="AI39" s="348">
        <v>29</v>
      </c>
      <c r="AJ39" s="125"/>
      <c r="AK39" s="348">
        <v>71</v>
      </c>
      <c r="AL39" s="125"/>
      <c r="AM39" s="348">
        <v>71</v>
      </c>
      <c r="AN39" s="125"/>
      <c r="AO39" s="348">
        <v>78</v>
      </c>
      <c r="AP39" s="125"/>
      <c r="AQ39" s="348">
        <v>82</v>
      </c>
      <c r="AR39" s="125"/>
      <c r="AS39" s="348">
        <v>83</v>
      </c>
      <c r="AT39" s="125"/>
      <c r="AU39" s="348">
        <v>79</v>
      </c>
      <c r="AV39" s="125"/>
      <c r="AW39" s="348">
        <v>78</v>
      </c>
      <c r="AX39" s="125"/>
      <c r="AY39" s="348">
        <v>75</v>
      </c>
      <c r="AZ39" s="348">
        <v>68</v>
      </c>
      <c r="BA39" s="348">
        <v>66</v>
      </c>
      <c r="BB39" s="348">
        <v>47</v>
      </c>
      <c r="BC39" s="125"/>
      <c r="BD39" s="348">
        <v>40</v>
      </c>
      <c r="BE39" s="348">
        <v>38</v>
      </c>
      <c r="BF39" s="348">
        <v>39</v>
      </c>
      <c r="BG39" s="348">
        <v>40</v>
      </c>
      <c r="BH39" s="342"/>
      <c r="BI39" s="348">
        <v>38</v>
      </c>
      <c r="BJ39" s="348">
        <v>43</v>
      </c>
      <c r="BK39" s="348">
        <v>44</v>
      </c>
      <c r="BL39" s="348">
        <v>44</v>
      </c>
      <c r="BM39" s="348">
        <v>41</v>
      </c>
      <c r="BN39" s="342"/>
      <c r="BO39" s="348">
        <v>41</v>
      </c>
      <c r="BP39" s="348">
        <v>55</v>
      </c>
      <c r="BQ39" s="348">
        <v>70</v>
      </c>
      <c r="BR39" s="348">
        <v>56</v>
      </c>
      <c r="BS39" s="342"/>
      <c r="BT39" s="348">
        <v>60</v>
      </c>
      <c r="BU39" s="348">
        <v>62</v>
      </c>
      <c r="BV39" s="348">
        <v>61</v>
      </c>
      <c r="BW39" s="348">
        <v>59</v>
      </c>
      <c r="BX39" s="342"/>
      <c r="BY39" s="348">
        <v>57</v>
      </c>
      <c r="BZ39" s="348">
        <v>60</v>
      </c>
      <c r="CA39" s="348">
        <v>65</v>
      </c>
      <c r="CB39" s="348">
        <v>71</v>
      </c>
      <c r="CC39" s="342"/>
      <c r="CD39" s="348">
        <v>75</v>
      </c>
      <c r="CE39" s="342"/>
      <c r="CF39" s="348">
        <v>55</v>
      </c>
    </row>
    <row r="40" spans="1:89" s="8" customFormat="1" ht="13.5" thickBot="1" x14ac:dyDescent="0.25">
      <c r="A40" s="380" t="s">
        <v>113</v>
      </c>
      <c r="B40" s="254"/>
      <c r="C40" s="350">
        <v>4525.0000000001</v>
      </c>
      <c r="D40" s="254"/>
      <c r="E40" s="337">
        <v>4559.0000000001</v>
      </c>
      <c r="F40" s="254"/>
      <c r="G40" s="337">
        <v>5020.0000000001</v>
      </c>
      <c r="H40" s="336"/>
      <c r="I40" s="337">
        <v>4586.0000000001</v>
      </c>
      <c r="J40" s="336"/>
      <c r="K40" s="337">
        <v>4516</v>
      </c>
      <c r="L40" s="336"/>
      <c r="M40" s="337">
        <v>3218</v>
      </c>
      <c r="N40" s="226"/>
      <c r="O40" s="337">
        <f>SUM(O33:O39)</f>
        <v>3132</v>
      </c>
      <c r="P40" s="157"/>
      <c r="Q40" s="337">
        <v>3067</v>
      </c>
      <c r="R40" s="157"/>
      <c r="S40" s="337">
        <v>2936</v>
      </c>
      <c r="T40" s="157"/>
      <c r="U40" s="337">
        <v>3450</v>
      </c>
      <c r="V40" s="157"/>
      <c r="W40" s="337">
        <f>SUM(W33:W39)</f>
        <v>3503</v>
      </c>
      <c r="X40" s="157"/>
      <c r="Y40" s="337">
        <f>SUM(Y33:Y39)</f>
        <v>3777</v>
      </c>
      <c r="Z40" s="157"/>
      <c r="AA40" s="337">
        <v>3447</v>
      </c>
      <c r="AB40" s="157"/>
      <c r="AC40" s="337">
        <v>3374</v>
      </c>
      <c r="AD40" s="157"/>
      <c r="AE40" s="337">
        <v>3281</v>
      </c>
      <c r="AF40" s="157"/>
      <c r="AG40" s="337">
        <f>SUM(AG33:AG39)</f>
        <v>2998</v>
      </c>
      <c r="AH40" s="157"/>
      <c r="AI40" s="337">
        <v>3029</v>
      </c>
      <c r="AJ40" s="157"/>
      <c r="AK40" s="337">
        <v>3062</v>
      </c>
      <c r="AL40" s="157"/>
      <c r="AM40" s="337">
        <v>3097</v>
      </c>
      <c r="AN40" s="157"/>
      <c r="AO40" s="337">
        <f>SUM(AO33:AO39)</f>
        <v>3629</v>
      </c>
      <c r="AP40" s="157"/>
      <c r="AQ40" s="337">
        <f>SUM(AQ33:AQ39)</f>
        <v>3559</v>
      </c>
      <c r="AR40" s="157"/>
      <c r="AS40" s="337">
        <v>3107</v>
      </c>
      <c r="AT40" s="157"/>
      <c r="AU40" s="337">
        <v>3071</v>
      </c>
      <c r="AV40" s="157"/>
      <c r="AW40" s="337">
        <v>2824</v>
      </c>
      <c r="AX40" s="157"/>
      <c r="AY40" s="337">
        <v>2715</v>
      </c>
      <c r="AZ40" s="337">
        <v>2571</v>
      </c>
      <c r="BA40" s="337">
        <v>2531</v>
      </c>
      <c r="BB40" s="337">
        <v>2445</v>
      </c>
      <c r="BC40" s="157"/>
      <c r="BD40" s="337">
        <v>2454</v>
      </c>
      <c r="BE40" s="337">
        <v>2547</v>
      </c>
      <c r="BF40" s="337">
        <v>2554</v>
      </c>
      <c r="BG40" s="337">
        <v>2526</v>
      </c>
      <c r="BH40" s="157"/>
      <c r="BI40" s="337">
        <v>2504</v>
      </c>
      <c r="BJ40" s="337">
        <v>2665</v>
      </c>
      <c r="BK40" s="337">
        <v>2646</v>
      </c>
      <c r="BL40" s="337">
        <v>1976</v>
      </c>
      <c r="BM40" s="337">
        <v>1953</v>
      </c>
      <c r="BN40" s="157"/>
      <c r="BO40" s="337">
        <v>1953</v>
      </c>
      <c r="BP40" s="337">
        <v>1801</v>
      </c>
      <c r="BQ40" s="337">
        <v>1858</v>
      </c>
      <c r="BR40" s="337">
        <v>1498</v>
      </c>
      <c r="BS40" s="157"/>
      <c r="BT40" s="337">
        <v>1456</v>
      </c>
      <c r="BU40" s="337">
        <v>1516</v>
      </c>
      <c r="BV40" s="337">
        <v>1520</v>
      </c>
      <c r="BW40" s="337">
        <v>1537</v>
      </c>
      <c r="BX40" s="157"/>
      <c r="BY40" s="337">
        <v>1554</v>
      </c>
      <c r="BZ40" s="157">
        <v>1550</v>
      </c>
      <c r="CA40" s="157">
        <v>1531</v>
      </c>
      <c r="CB40" s="157">
        <v>1548</v>
      </c>
      <c r="CC40" s="157"/>
      <c r="CD40" s="337">
        <v>1576</v>
      </c>
      <c r="CE40" s="157"/>
      <c r="CF40" s="337">
        <v>878</v>
      </c>
      <c r="CG40" s="14"/>
      <c r="CH40" s="62"/>
      <c r="CI40" s="7"/>
      <c r="CJ40" s="7"/>
      <c r="CK40" s="7"/>
    </row>
    <row r="41" spans="1:89" s="94" customFormat="1" ht="6" customHeight="1" x14ac:dyDescent="0.2">
      <c r="A41" s="381"/>
      <c r="B41" s="254"/>
      <c r="C41" s="351"/>
      <c r="D41" s="254"/>
      <c r="E41" s="332"/>
      <c r="F41" s="254"/>
      <c r="G41" s="332"/>
      <c r="H41" s="336"/>
      <c r="I41" s="332"/>
      <c r="J41" s="336"/>
      <c r="K41" s="332"/>
      <c r="L41" s="336"/>
      <c r="M41" s="332"/>
      <c r="N41" s="226"/>
      <c r="O41" s="332"/>
      <c r="P41" s="333"/>
      <c r="Q41" s="332"/>
      <c r="R41" s="333"/>
      <c r="S41" s="332"/>
      <c r="T41" s="333"/>
      <c r="U41" s="332"/>
      <c r="V41" s="333"/>
      <c r="W41" s="332"/>
      <c r="X41" s="333"/>
      <c r="Y41" s="332"/>
      <c r="Z41" s="333"/>
      <c r="AA41" s="332"/>
      <c r="AB41" s="333"/>
      <c r="AC41" s="332"/>
      <c r="AD41" s="333"/>
      <c r="AE41" s="332"/>
      <c r="AF41" s="333"/>
      <c r="AG41" s="332"/>
      <c r="AH41" s="333"/>
      <c r="AI41" s="332"/>
      <c r="AJ41" s="333"/>
      <c r="AK41" s="332"/>
      <c r="AL41" s="333"/>
      <c r="AM41" s="332"/>
      <c r="AN41" s="333"/>
      <c r="AO41" s="332"/>
      <c r="AP41" s="333"/>
      <c r="AQ41" s="332"/>
      <c r="AR41" s="333"/>
      <c r="AS41" s="332"/>
      <c r="AT41" s="333"/>
      <c r="AU41" s="332"/>
      <c r="AV41" s="333"/>
      <c r="AW41" s="332"/>
      <c r="AX41" s="333"/>
      <c r="AY41" s="332"/>
      <c r="AZ41" s="332"/>
      <c r="BA41" s="332"/>
      <c r="BB41" s="332"/>
      <c r="BC41" s="333"/>
      <c r="BD41" s="332"/>
      <c r="BE41" s="332"/>
      <c r="BF41" s="332"/>
      <c r="BG41" s="332"/>
      <c r="BH41" s="334"/>
      <c r="BI41" s="332"/>
      <c r="BJ41" s="332"/>
      <c r="BK41" s="332"/>
      <c r="BL41" s="332"/>
      <c r="BM41" s="332"/>
      <c r="BN41" s="334"/>
      <c r="BO41" s="332"/>
      <c r="BP41" s="332"/>
      <c r="BQ41" s="332"/>
      <c r="BR41" s="332"/>
      <c r="BS41" s="334"/>
      <c r="BT41" s="332"/>
      <c r="BU41" s="332"/>
      <c r="BV41" s="332"/>
      <c r="BW41" s="332"/>
      <c r="BX41" s="334"/>
      <c r="BY41" s="332"/>
      <c r="BZ41" s="332"/>
      <c r="CA41" s="332"/>
      <c r="CB41" s="332"/>
      <c r="CC41" s="334"/>
      <c r="CD41" s="335"/>
      <c r="CE41" s="334"/>
      <c r="CF41" s="332"/>
    </row>
    <row r="42" spans="1:89" s="11" customFormat="1" ht="14.1" customHeight="1" x14ac:dyDescent="0.2">
      <c r="A42" s="386" t="s">
        <v>107</v>
      </c>
      <c r="B42" s="254"/>
      <c r="C42" s="354">
        <v>525</v>
      </c>
      <c r="D42" s="254"/>
      <c r="E42" s="347">
        <v>514</v>
      </c>
      <c r="F42" s="254"/>
      <c r="G42" s="347">
        <v>474</v>
      </c>
      <c r="H42" s="336"/>
      <c r="I42" s="347">
        <v>487</v>
      </c>
      <c r="J42" s="336"/>
      <c r="K42" s="347">
        <v>406</v>
      </c>
      <c r="L42" s="336"/>
      <c r="M42" s="347">
        <v>467</v>
      </c>
      <c r="N42" s="226"/>
      <c r="O42" s="348">
        <v>408</v>
      </c>
      <c r="P42" s="125"/>
      <c r="Q42" s="348">
        <v>484</v>
      </c>
      <c r="R42" s="125"/>
      <c r="S42" s="348">
        <v>411</v>
      </c>
      <c r="T42" s="125"/>
      <c r="U42" s="348">
        <v>440</v>
      </c>
      <c r="V42" s="125"/>
      <c r="W42" s="348">
        <v>382</v>
      </c>
      <c r="X42" s="125"/>
      <c r="Y42" s="348">
        <v>424</v>
      </c>
      <c r="Z42" s="125"/>
      <c r="AA42" s="348">
        <v>350</v>
      </c>
      <c r="AB42" s="125"/>
      <c r="AC42" s="348">
        <v>430</v>
      </c>
      <c r="AD42" s="125"/>
      <c r="AE42" s="348">
        <v>387</v>
      </c>
      <c r="AF42" s="125"/>
      <c r="AG42" s="348">
        <v>381</v>
      </c>
      <c r="AH42" s="125"/>
      <c r="AI42" s="348">
        <v>355</v>
      </c>
      <c r="AJ42" s="125"/>
      <c r="AK42" s="348">
        <v>367</v>
      </c>
      <c r="AL42" s="125"/>
      <c r="AM42" s="348">
        <v>366</v>
      </c>
      <c r="AN42" s="125"/>
      <c r="AO42" s="348">
        <v>478</v>
      </c>
      <c r="AP42" s="125"/>
      <c r="AQ42" s="348">
        <v>440</v>
      </c>
      <c r="AR42" s="125"/>
      <c r="AS42" s="348">
        <v>434</v>
      </c>
      <c r="AT42" s="125"/>
      <c r="AU42" s="348">
        <v>429</v>
      </c>
      <c r="AV42" s="125"/>
      <c r="AW42" s="348">
        <v>491</v>
      </c>
      <c r="AX42" s="125"/>
      <c r="AY42" s="348">
        <v>446</v>
      </c>
      <c r="AZ42" s="348">
        <v>483</v>
      </c>
      <c r="BA42" s="348">
        <v>448</v>
      </c>
      <c r="BB42" s="348">
        <v>454</v>
      </c>
      <c r="BC42" s="125"/>
      <c r="BD42" s="348">
        <v>422</v>
      </c>
      <c r="BE42" s="348">
        <v>424</v>
      </c>
      <c r="BF42" s="348">
        <v>403</v>
      </c>
      <c r="BG42" s="348">
        <v>395</v>
      </c>
      <c r="BH42" s="342"/>
      <c r="BI42" s="348">
        <v>352</v>
      </c>
      <c r="BJ42" s="348">
        <v>321</v>
      </c>
      <c r="BK42" s="348">
        <v>310</v>
      </c>
      <c r="BL42" s="348">
        <v>381</v>
      </c>
      <c r="BM42" s="348">
        <v>395</v>
      </c>
      <c r="BN42" s="342"/>
      <c r="BO42" s="348">
        <v>395</v>
      </c>
      <c r="BP42" s="348">
        <v>391</v>
      </c>
      <c r="BQ42" s="348">
        <v>340</v>
      </c>
      <c r="BR42" s="348">
        <v>350</v>
      </c>
      <c r="BS42" s="342"/>
      <c r="BT42" s="348">
        <v>371</v>
      </c>
      <c r="BU42" s="348">
        <v>315</v>
      </c>
      <c r="BV42" s="348">
        <v>439</v>
      </c>
      <c r="BW42" s="348">
        <v>350</v>
      </c>
      <c r="BX42" s="342"/>
      <c r="BY42" s="348">
        <v>354</v>
      </c>
      <c r="BZ42" s="348">
        <v>363</v>
      </c>
      <c r="CA42" s="348">
        <v>370</v>
      </c>
      <c r="CB42" s="348">
        <v>443</v>
      </c>
      <c r="CC42" s="342"/>
      <c r="CD42" s="348">
        <v>401</v>
      </c>
      <c r="CE42" s="342"/>
      <c r="CF42" s="348">
        <v>225</v>
      </c>
    </row>
    <row r="43" spans="1:89" s="11" customFormat="1" ht="14.1" customHeight="1" x14ac:dyDescent="0.2">
      <c r="A43" s="387" t="s">
        <v>248</v>
      </c>
      <c r="B43" s="254"/>
      <c r="C43" s="354">
        <v>12</v>
      </c>
      <c r="D43" s="254"/>
      <c r="E43" s="347">
        <v>11</v>
      </c>
      <c r="F43" s="254"/>
      <c r="G43" s="347">
        <v>11</v>
      </c>
      <c r="H43" s="336"/>
      <c r="I43" s="347">
        <v>27</v>
      </c>
      <c r="J43" s="336"/>
      <c r="K43" s="347">
        <v>42</v>
      </c>
      <c r="L43" s="336"/>
      <c r="M43" s="347">
        <v>25</v>
      </c>
      <c r="N43" s="226"/>
      <c r="O43" s="348">
        <v>54</v>
      </c>
      <c r="P43" s="125"/>
      <c r="Q43" s="348">
        <v>40</v>
      </c>
      <c r="R43" s="125"/>
      <c r="S43" s="348">
        <v>100</v>
      </c>
      <c r="T43" s="125"/>
      <c r="U43" s="348">
        <v>109</v>
      </c>
      <c r="V43" s="125"/>
      <c r="W43" s="348">
        <v>104</v>
      </c>
      <c r="X43" s="125"/>
      <c r="Y43" s="348">
        <v>206</v>
      </c>
      <c r="Z43" s="125"/>
      <c r="AA43" s="348">
        <v>101</v>
      </c>
      <c r="AB43" s="125"/>
      <c r="AC43" s="348">
        <v>86</v>
      </c>
      <c r="AD43" s="125"/>
      <c r="AE43" s="348">
        <v>15</v>
      </c>
      <c r="AF43" s="125"/>
      <c r="AG43" s="348">
        <v>659</v>
      </c>
      <c r="AH43" s="125"/>
      <c r="AI43" s="348">
        <v>22</v>
      </c>
      <c r="AJ43" s="125"/>
      <c r="AK43" s="348">
        <v>15</v>
      </c>
      <c r="AL43" s="125"/>
      <c r="AM43" s="348">
        <v>657</v>
      </c>
      <c r="AN43" s="125"/>
      <c r="AO43" s="348">
        <v>29</v>
      </c>
      <c r="AP43" s="125"/>
      <c r="AQ43" s="348">
        <v>10</v>
      </c>
      <c r="AR43" s="125"/>
      <c r="AS43" s="348">
        <v>21</v>
      </c>
      <c r="AT43" s="125"/>
      <c r="AU43" s="348">
        <v>45</v>
      </c>
      <c r="AV43" s="125"/>
      <c r="AW43" s="348">
        <v>14</v>
      </c>
      <c r="AX43" s="125"/>
      <c r="AY43" s="348">
        <v>40</v>
      </c>
      <c r="AZ43" s="348">
        <v>41</v>
      </c>
      <c r="BA43" s="348">
        <v>8</v>
      </c>
      <c r="BB43" s="348">
        <v>11</v>
      </c>
      <c r="BC43" s="125"/>
      <c r="BD43" s="348">
        <v>23</v>
      </c>
      <c r="BE43" s="348">
        <v>16</v>
      </c>
      <c r="BF43" s="348">
        <v>87</v>
      </c>
      <c r="BG43" s="348">
        <v>39</v>
      </c>
      <c r="BH43" s="342"/>
      <c r="BI43" s="348">
        <v>26</v>
      </c>
      <c r="BJ43" s="348">
        <v>24</v>
      </c>
      <c r="BK43" s="348">
        <v>32</v>
      </c>
      <c r="BL43" s="348">
        <v>66</v>
      </c>
      <c r="BM43" s="348">
        <v>79</v>
      </c>
      <c r="BN43" s="342"/>
      <c r="BO43" s="348">
        <v>79</v>
      </c>
      <c r="BP43" s="348"/>
      <c r="BQ43" s="348"/>
      <c r="BR43" s="348"/>
      <c r="BS43" s="342"/>
      <c r="BT43" s="348"/>
      <c r="BU43" s="348"/>
      <c r="BV43" s="348"/>
      <c r="BW43" s="348"/>
      <c r="BX43" s="342"/>
      <c r="BY43" s="348"/>
      <c r="BZ43" s="348"/>
      <c r="CA43" s="348"/>
      <c r="CB43" s="348"/>
      <c r="CC43" s="342"/>
      <c r="CD43" s="348"/>
      <c r="CE43" s="342"/>
      <c r="CF43" s="348"/>
    </row>
    <row r="44" spans="1:89" s="11" customFormat="1" ht="14.1" customHeight="1" x14ac:dyDescent="0.2">
      <c r="A44" s="387" t="s">
        <v>249</v>
      </c>
      <c r="B44" s="254"/>
      <c r="C44" s="354">
        <v>633.00000000010004</v>
      </c>
      <c r="D44" s="254"/>
      <c r="E44" s="347">
        <v>618.00000000010004</v>
      </c>
      <c r="F44" s="254"/>
      <c r="G44" s="347">
        <v>592</v>
      </c>
      <c r="H44" s="336"/>
      <c r="I44" s="347">
        <v>135</v>
      </c>
      <c r="J44" s="336"/>
      <c r="K44" s="347">
        <v>78</v>
      </c>
      <c r="L44" s="336"/>
      <c r="M44" s="347">
        <v>78</v>
      </c>
      <c r="N44" s="226"/>
      <c r="O44" s="348">
        <v>323</v>
      </c>
      <c r="P44" s="125"/>
      <c r="Q44" s="348">
        <v>327</v>
      </c>
      <c r="R44" s="125"/>
      <c r="S44" s="348">
        <v>443</v>
      </c>
      <c r="T44" s="125"/>
      <c r="U44" s="348">
        <v>107</v>
      </c>
      <c r="V44" s="125"/>
      <c r="W44" s="348">
        <v>111</v>
      </c>
      <c r="X44" s="125"/>
      <c r="Y44" s="348">
        <v>154</v>
      </c>
      <c r="Z44" s="125"/>
      <c r="AA44" s="348">
        <v>182</v>
      </c>
      <c r="AB44" s="125"/>
      <c r="AC44" s="348">
        <v>206</v>
      </c>
      <c r="AD44" s="125"/>
      <c r="AE44" s="348">
        <v>316</v>
      </c>
      <c r="AF44" s="125"/>
      <c r="AG44" s="348">
        <v>19</v>
      </c>
      <c r="AH44" s="125"/>
      <c r="AI44" s="348">
        <v>668</v>
      </c>
      <c r="AJ44" s="125"/>
      <c r="AK44" s="348">
        <v>723</v>
      </c>
      <c r="AL44" s="125"/>
      <c r="AM44" s="348">
        <v>35</v>
      </c>
      <c r="AN44" s="125"/>
      <c r="AO44" s="348">
        <v>191</v>
      </c>
      <c r="AP44" s="125"/>
      <c r="AQ44" s="348">
        <v>167</v>
      </c>
      <c r="AR44" s="125"/>
      <c r="AS44" s="348">
        <v>236</v>
      </c>
      <c r="AT44" s="125"/>
      <c r="AU44" s="348">
        <v>267</v>
      </c>
      <c r="AV44" s="125"/>
      <c r="AW44" s="348">
        <v>604</v>
      </c>
      <c r="AX44" s="125"/>
      <c r="AY44" s="348">
        <v>633</v>
      </c>
      <c r="AZ44" s="348">
        <v>599</v>
      </c>
      <c r="BA44" s="348">
        <v>587</v>
      </c>
      <c r="BB44" s="348">
        <v>181</v>
      </c>
      <c r="BC44" s="125"/>
      <c r="BD44" s="348">
        <v>176</v>
      </c>
      <c r="BE44" s="348">
        <v>146</v>
      </c>
      <c r="BF44" s="348">
        <v>74</v>
      </c>
      <c r="BG44" s="348">
        <v>109</v>
      </c>
      <c r="BH44" s="342"/>
      <c r="BI44" s="348">
        <v>94</v>
      </c>
      <c r="BJ44" s="348">
        <v>128</v>
      </c>
      <c r="BK44" s="348">
        <v>71</v>
      </c>
      <c r="BL44" s="348">
        <v>87</v>
      </c>
      <c r="BM44" s="348">
        <v>168</v>
      </c>
      <c r="BN44" s="342"/>
      <c r="BO44" s="348">
        <v>168</v>
      </c>
      <c r="BP44" s="348">
        <v>313</v>
      </c>
      <c r="BQ44" s="348">
        <v>251</v>
      </c>
      <c r="BR44" s="348">
        <v>198</v>
      </c>
      <c r="BS44" s="342"/>
      <c r="BT44" s="348">
        <v>65</v>
      </c>
      <c r="BU44" s="348">
        <v>36</v>
      </c>
      <c r="BV44" s="348">
        <v>66</v>
      </c>
      <c r="BW44" s="348">
        <v>38</v>
      </c>
      <c r="BX44" s="342"/>
      <c r="BY44" s="348">
        <v>50</v>
      </c>
      <c r="BZ44" s="348">
        <v>65</v>
      </c>
      <c r="CA44" s="348">
        <v>107</v>
      </c>
      <c r="CB44" s="348">
        <v>96</v>
      </c>
      <c r="CC44" s="342"/>
      <c r="CD44" s="348">
        <v>172</v>
      </c>
      <c r="CE44" s="342"/>
      <c r="CF44" s="348">
        <v>1076</v>
      </c>
    </row>
    <row r="45" spans="1:89" s="11" customFormat="1" ht="14.1" customHeight="1" x14ac:dyDescent="0.2">
      <c r="A45" s="386" t="s">
        <v>108</v>
      </c>
      <c r="B45" s="254"/>
      <c r="C45" s="354">
        <v>1048</v>
      </c>
      <c r="D45" s="254"/>
      <c r="E45" s="347">
        <v>901</v>
      </c>
      <c r="F45" s="254"/>
      <c r="G45" s="347">
        <v>933</v>
      </c>
      <c r="H45" s="336"/>
      <c r="I45" s="347">
        <v>927</v>
      </c>
      <c r="J45" s="336"/>
      <c r="K45" s="347">
        <v>889</v>
      </c>
      <c r="L45" s="336"/>
      <c r="M45" s="347">
        <v>727</v>
      </c>
      <c r="N45" s="226"/>
      <c r="O45" s="348">
        <v>683</v>
      </c>
      <c r="P45" s="125"/>
      <c r="Q45" s="348">
        <v>702</v>
      </c>
      <c r="R45" s="125"/>
      <c r="S45" s="348">
        <v>779</v>
      </c>
      <c r="T45" s="125"/>
      <c r="U45" s="348">
        <v>719</v>
      </c>
      <c r="V45" s="125"/>
      <c r="W45" s="348">
        <v>829</v>
      </c>
      <c r="X45" s="125"/>
      <c r="Y45" s="348">
        <v>833</v>
      </c>
      <c r="Z45" s="125"/>
      <c r="AA45" s="348">
        <v>799</v>
      </c>
      <c r="AB45" s="125"/>
      <c r="AC45" s="348">
        <v>688</v>
      </c>
      <c r="AD45" s="125"/>
      <c r="AE45" s="348">
        <v>694</v>
      </c>
      <c r="AF45" s="125"/>
      <c r="AG45" s="348">
        <v>858</v>
      </c>
      <c r="AH45" s="125"/>
      <c r="AI45" s="348">
        <v>690</v>
      </c>
      <c r="AJ45" s="125"/>
      <c r="AK45" s="348">
        <v>651</v>
      </c>
      <c r="AL45" s="125"/>
      <c r="AM45" s="348">
        <v>740</v>
      </c>
      <c r="AN45" s="125"/>
      <c r="AO45" s="348">
        <v>710</v>
      </c>
      <c r="AP45" s="125"/>
      <c r="AQ45" s="348">
        <v>795</v>
      </c>
      <c r="AR45" s="125"/>
      <c r="AS45" s="348">
        <v>654</v>
      </c>
      <c r="AT45" s="125"/>
      <c r="AU45" s="348">
        <v>715</v>
      </c>
      <c r="AV45" s="125"/>
      <c r="AW45" s="348">
        <v>755</v>
      </c>
      <c r="AX45" s="125"/>
      <c r="AY45" s="348">
        <v>766</v>
      </c>
      <c r="AZ45" s="348">
        <v>736</v>
      </c>
      <c r="BA45" s="348">
        <v>764</v>
      </c>
      <c r="BB45" s="348">
        <v>636</v>
      </c>
      <c r="BC45" s="125"/>
      <c r="BD45" s="348">
        <v>664</v>
      </c>
      <c r="BE45" s="348">
        <v>552</v>
      </c>
      <c r="BF45" s="348">
        <v>595</v>
      </c>
      <c r="BG45" s="348">
        <v>511</v>
      </c>
      <c r="BH45" s="342"/>
      <c r="BI45" s="348">
        <v>486</v>
      </c>
      <c r="BJ45" s="348">
        <v>435</v>
      </c>
      <c r="BK45" s="348">
        <v>391</v>
      </c>
      <c r="BL45" s="348">
        <v>365</v>
      </c>
      <c r="BM45" s="348">
        <v>484</v>
      </c>
      <c r="BN45" s="342"/>
      <c r="BO45" s="348">
        <v>484</v>
      </c>
      <c r="BP45" s="348">
        <v>601</v>
      </c>
      <c r="BQ45" s="348">
        <v>616</v>
      </c>
      <c r="BR45" s="348">
        <v>525</v>
      </c>
      <c r="BS45" s="342"/>
      <c r="BT45" s="348">
        <v>487</v>
      </c>
      <c r="BU45" s="348">
        <v>516</v>
      </c>
      <c r="BV45" s="348">
        <v>625</v>
      </c>
      <c r="BW45" s="348">
        <v>611</v>
      </c>
      <c r="BX45" s="342"/>
      <c r="BY45" s="348">
        <v>602</v>
      </c>
      <c r="BZ45" s="348">
        <v>552</v>
      </c>
      <c r="CA45" s="348">
        <v>604</v>
      </c>
      <c r="CB45" s="348">
        <v>618</v>
      </c>
      <c r="CC45" s="342"/>
      <c r="CD45" s="348">
        <v>694</v>
      </c>
      <c r="CE45" s="342"/>
      <c r="CF45" s="348">
        <v>820</v>
      </c>
    </row>
    <row r="46" spans="1:89" s="10" customFormat="1" ht="14.1" customHeight="1" x14ac:dyDescent="0.2">
      <c r="A46" s="385" t="s">
        <v>250</v>
      </c>
      <c r="B46" s="254"/>
      <c r="C46" s="352">
        <v>61</v>
      </c>
      <c r="D46" s="254"/>
      <c r="E46" s="343">
        <v>70</v>
      </c>
      <c r="F46" s="254"/>
      <c r="G46" s="343">
        <v>73</v>
      </c>
      <c r="H46" s="336"/>
      <c r="I46" s="343">
        <v>57</v>
      </c>
      <c r="J46" s="336"/>
      <c r="K46" s="343">
        <v>44</v>
      </c>
      <c r="L46" s="336"/>
      <c r="M46" s="343">
        <v>138</v>
      </c>
      <c r="N46" s="226"/>
      <c r="O46" s="338">
        <v>118</v>
      </c>
      <c r="P46" s="125"/>
      <c r="Q46" s="338">
        <v>89</v>
      </c>
      <c r="R46" s="125"/>
      <c r="S46" s="338">
        <v>85</v>
      </c>
      <c r="T46" s="125"/>
      <c r="U46" s="338">
        <v>67</v>
      </c>
      <c r="V46" s="125"/>
      <c r="W46" s="338">
        <v>53</v>
      </c>
      <c r="X46" s="125"/>
      <c r="Y46" s="338">
        <v>51</v>
      </c>
      <c r="Z46" s="125"/>
      <c r="AA46" s="338">
        <v>44</v>
      </c>
      <c r="AB46" s="125"/>
      <c r="AC46" s="338">
        <v>68</v>
      </c>
      <c r="AD46" s="125"/>
      <c r="AE46" s="338">
        <v>60</v>
      </c>
      <c r="AF46" s="125"/>
      <c r="AG46" s="338">
        <v>49</v>
      </c>
      <c r="AH46" s="125"/>
      <c r="AI46" s="338">
        <v>21</v>
      </c>
      <c r="AJ46" s="125"/>
      <c r="AK46" s="338">
        <v>24</v>
      </c>
      <c r="AL46" s="125"/>
      <c r="AM46" s="338">
        <v>27</v>
      </c>
      <c r="AN46" s="125"/>
      <c r="AO46" s="338">
        <v>31</v>
      </c>
      <c r="AP46" s="125"/>
      <c r="AQ46" s="338">
        <v>45</v>
      </c>
      <c r="AR46" s="125"/>
      <c r="AS46" s="338">
        <v>47</v>
      </c>
      <c r="AT46" s="125"/>
      <c r="AU46" s="338">
        <v>61</v>
      </c>
      <c r="AV46" s="125"/>
      <c r="AW46" s="338">
        <v>64</v>
      </c>
      <c r="AX46" s="125"/>
      <c r="AY46" s="338">
        <v>49</v>
      </c>
      <c r="AZ46" s="338">
        <v>98</v>
      </c>
      <c r="BA46" s="338">
        <v>87</v>
      </c>
      <c r="BB46" s="338">
        <v>69</v>
      </c>
      <c r="BC46" s="125"/>
      <c r="BD46" s="338">
        <v>34</v>
      </c>
      <c r="BE46" s="338">
        <v>71</v>
      </c>
      <c r="BF46" s="338">
        <v>93</v>
      </c>
      <c r="BG46" s="338">
        <v>62</v>
      </c>
      <c r="BH46" s="342"/>
      <c r="BI46" s="338">
        <v>52</v>
      </c>
      <c r="BJ46" s="338">
        <v>23</v>
      </c>
      <c r="BK46" s="338">
        <v>8</v>
      </c>
      <c r="BL46" s="338">
        <v>8</v>
      </c>
      <c r="BM46" s="338">
        <v>12</v>
      </c>
      <c r="BN46" s="342"/>
      <c r="BO46" s="338">
        <v>12</v>
      </c>
      <c r="BP46" s="338">
        <v>54</v>
      </c>
      <c r="BQ46" s="338">
        <v>39</v>
      </c>
      <c r="BR46" s="338">
        <v>33</v>
      </c>
      <c r="BS46" s="342"/>
      <c r="BT46" s="338">
        <v>16</v>
      </c>
      <c r="BU46" s="338">
        <v>72</v>
      </c>
      <c r="BV46" s="338">
        <v>80</v>
      </c>
      <c r="BW46" s="338">
        <v>63</v>
      </c>
      <c r="BX46" s="342"/>
      <c r="BY46" s="338">
        <v>36</v>
      </c>
      <c r="BZ46" s="338">
        <v>56</v>
      </c>
      <c r="CA46" s="338">
        <v>52</v>
      </c>
      <c r="CB46" s="338">
        <v>41</v>
      </c>
      <c r="CC46" s="342"/>
      <c r="CD46" s="338">
        <v>27</v>
      </c>
      <c r="CE46" s="342"/>
      <c r="CF46" s="338">
        <v>18</v>
      </c>
    </row>
    <row r="47" spans="1:89" s="11" customFormat="1" ht="14.1" customHeight="1" x14ac:dyDescent="0.2">
      <c r="A47" s="386" t="s">
        <v>109</v>
      </c>
      <c r="B47" s="254"/>
      <c r="C47" s="354">
        <v>179</v>
      </c>
      <c r="D47" s="254"/>
      <c r="E47" s="347">
        <v>196</v>
      </c>
      <c r="F47" s="254"/>
      <c r="G47" s="347">
        <v>230</v>
      </c>
      <c r="H47" s="336"/>
      <c r="I47" s="347">
        <v>167</v>
      </c>
      <c r="J47" s="336"/>
      <c r="K47" s="347">
        <v>174</v>
      </c>
      <c r="L47" s="336"/>
      <c r="M47" s="347">
        <v>136</v>
      </c>
      <c r="N47" s="226"/>
      <c r="O47" s="348">
        <v>147</v>
      </c>
      <c r="P47" s="125"/>
      <c r="Q47" s="348">
        <v>137</v>
      </c>
      <c r="R47" s="125"/>
      <c r="S47" s="348">
        <v>142</v>
      </c>
      <c r="T47" s="125"/>
      <c r="U47" s="348">
        <v>137</v>
      </c>
      <c r="V47" s="125"/>
      <c r="W47" s="348">
        <v>152</v>
      </c>
      <c r="X47" s="125"/>
      <c r="Y47" s="348">
        <v>168</v>
      </c>
      <c r="Z47" s="125"/>
      <c r="AA47" s="348">
        <v>166</v>
      </c>
      <c r="AB47" s="125"/>
      <c r="AC47" s="348">
        <v>144</v>
      </c>
      <c r="AD47" s="125"/>
      <c r="AE47" s="348">
        <v>119</v>
      </c>
      <c r="AF47" s="125"/>
      <c r="AG47" s="348">
        <v>142</v>
      </c>
      <c r="AH47" s="125"/>
      <c r="AI47" s="348">
        <v>126</v>
      </c>
      <c r="AJ47" s="125"/>
      <c r="AK47" s="348">
        <v>122</v>
      </c>
      <c r="AL47" s="125"/>
      <c r="AM47" s="348">
        <v>148</v>
      </c>
      <c r="AN47" s="125"/>
      <c r="AO47" s="348">
        <v>149</v>
      </c>
      <c r="AP47" s="125"/>
      <c r="AQ47" s="348">
        <v>173</v>
      </c>
      <c r="AR47" s="125"/>
      <c r="AS47" s="348">
        <v>153</v>
      </c>
      <c r="AT47" s="125"/>
      <c r="AU47" s="348">
        <v>169</v>
      </c>
      <c r="AV47" s="125"/>
      <c r="AW47" s="348">
        <v>164</v>
      </c>
      <c r="AX47" s="125"/>
      <c r="AY47" s="348">
        <v>155</v>
      </c>
      <c r="AZ47" s="348">
        <v>135</v>
      </c>
      <c r="BA47" s="348">
        <v>129</v>
      </c>
      <c r="BB47" s="348">
        <v>124</v>
      </c>
      <c r="BC47" s="125"/>
      <c r="BD47" s="348">
        <v>132</v>
      </c>
      <c r="BE47" s="348">
        <v>114</v>
      </c>
      <c r="BF47" s="348">
        <v>121</v>
      </c>
      <c r="BG47" s="348">
        <v>118</v>
      </c>
      <c r="BH47" s="342"/>
      <c r="BI47" s="348">
        <v>109</v>
      </c>
      <c r="BJ47" s="348">
        <v>102</v>
      </c>
      <c r="BK47" s="348">
        <v>152</v>
      </c>
      <c r="BL47" s="348">
        <v>169</v>
      </c>
      <c r="BM47" s="348">
        <v>162</v>
      </c>
      <c r="BN47" s="342"/>
      <c r="BO47" s="348">
        <v>162</v>
      </c>
      <c r="BP47" s="348">
        <v>170</v>
      </c>
      <c r="BQ47" s="348">
        <v>120</v>
      </c>
      <c r="BR47" s="348">
        <v>115</v>
      </c>
      <c r="BS47" s="342"/>
      <c r="BT47" s="348">
        <v>129</v>
      </c>
      <c r="BU47" s="348">
        <v>149</v>
      </c>
      <c r="BV47" s="348">
        <v>156</v>
      </c>
      <c r="BW47" s="348">
        <v>162</v>
      </c>
      <c r="BX47" s="342"/>
      <c r="BY47" s="348">
        <v>181</v>
      </c>
      <c r="BZ47" s="348">
        <v>205</v>
      </c>
      <c r="CA47" s="348">
        <v>184</v>
      </c>
      <c r="CB47" s="348">
        <v>186</v>
      </c>
      <c r="CC47" s="342"/>
      <c r="CD47" s="348">
        <v>215</v>
      </c>
      <c r="CE47" s="342"/>
      <c r="CF47" s="348">
        <v>195</v>
      </c>
    </row>
    <row r="48" spans="1:89" s="8" customFormat="1" ht="13.5" thickBot="1" x14ac:dyDescent="0.25">
      <c r="A48" s="380" t="s">
        <v>114</v>
      </c>
      <c r="B48" s="254"/>
      <c r="C48" s="350">
        <v>2458.0000000001</v>
      </c>
      <c r="D48" s="254"/>
      <c r="E48" s="337">
        <v>2310.0000000001</v>
      </c>
      <c r="F48" s="254"/>
      <c r="G48" s="337">
        <v>2313</v>
      </c>
      <c r="H48" s="336"/>
      <c r="I48" s="337">
        <v>1800</v>
      </c>
      <c r="J48" s="336"/>
      <c r="K48" s="337">
        <v>1633</v>
      </c>
      <c r="L48" s="336"/>
      <c r="M48" s="337">
        <v>1571</v>
      </c>
      <c r="N48" s="226"/>
      <c r="O48" s="337">
        <f>SUM(O42:O47)</f>
        <v>1733</v>
      </c>
      <c r="P48" s="157"/>
      <c r="Q48" s="337">
        <v>1779</v>
      </c>
      <c r="R48" s="157"/>
      <c r="S48" s="337">
        <v>1960</v>
      </c>
      <c r="T48" s="157"/>
      <c r="U48" s="337">
        <v>1579</v>
      </c>
      <c r="V48" s="157"/>
      <c r="W48" s="337">
        <f>SUM(W42:W47)</f>
        <v>1631</v>
      </c>
      <c r="X48" s="157"/>
      <c r="Y48" s="337">
        <f>SUM(Y42:Y47)</f>
        <v>1836</v>
      </c>
      <c r="Z48" s="157"/>
      <c r="AA48" s="337">
        <v>1642</v>
      </c>
      <c r="AB48" s="157"/>
      <c r="AC48" s="337">
        <v>1622</v>
      </c>
      <c r="AD48" s="157"/>
      <c r="AE48" s="337">
        <v>1591</v>
      </c>
      <c r="AF48" s="157"/>
      <c r="AG48" s="337">
        <f>SUM(AG42:AG47)</f>
        <v>2108</v>
      </c>
      <c r="AH48" s="157"/>
      <c r="AI48" s="337">
        <v>1882</v>
      </c>
      <c r="AJ48" s="157"/>
      <c r="AK48" s="337">
        <v>1902</v>
      </c>
      <c r="AL48" s="157"/>
      <c r="AM48" s="337">
        <v>1973</v>
      </c>
      <c r="AN48" s="157"/>
      <c r="AO48" s="337">
        <f>SUM(AO42:AO47)</f>
        <v>1588</v>
      </c>
      <c r="AP48" s="157"/>
      <c r="AQ48" s="337">
        <v>1630</v>
      </c>
      <c r="AR48" s="157"/>
      <c r="AS48" s="337">
        <v>1545</v>
      </c>
      <c r="AT48" s="157"/>
      <c r="AU48" s="337">
        <v>1686</v>
      </c>
      <c r="AV48" s="157"/>
      <c r="AW48" s="337">
        <v>2092</v>
      </c>
      <c r="AX48" s="157"/>
      <c r="AY48" s="337">
        <v>2089</v>
      </c>
      <c r="AZ48" s="337">
        <v>2092</v>
      </c>
      <c r="BA48" s="337">
        <v>2023</v>
      </c>
      <c r="BB48" s="337">
        <v>1475</v>
      </c>
      <c r="BC48" s="157"/>
      <c r="BD48" s="337">
        <v>1451</v>
      </c>
      <c r="BE48" s="337">
        <v>1323</v>
      </c>
      <c r="BF48" s="337">
        <v>1373</v>
      </c>
      <c r="BG48" s="337">
        <v>1234</v>
      </c>
      <c r="BH48" s="157"/>
      <c r="BI48" s="337">
        <v>1119</v>
      </c>
      <c r="BJ48" s="337">
        <v>1033</v>
      </c>
      <c r="BK48" s="337">
        <v>964</v>
      </c>
      <c r="BL48" s="337">
        <v>1076</v>
      </c>
      <c r="BM48" s="337">
        <v>1300</v>
      </c>
      <c r="BN48" s="157"/>
      <c r="BO48" s="337">
        <v>1300</v>
      </c>
      <c r="BP48" s="337">
        <v>1529</v>
      </c>
      <c r="BQ48" s="337">
        <v>1366</v>
      </c>
      <c r="BR48" s="337">
        <v>1221</v>
      </c>
      <c r="BS48" s="157"/>
      <c r="BT48" s="337">
        <v>1068</v>
      </c>
      <c r="BU48" s="337">
        <v>1088</v>
      </c>
      <c r="BV48" s="337">
        <v>1366</v>
      </c>
      <c r="BW48" s="337">
        <v>1224</v>
      </c>
      <c r="BX48" s="157"/>
      <c r="BY48" s="337">
        <v>1223</v>
      </c>
      <c r="BZ48" s="157">
        <v>1241</v>
      </c>
      <c r="CA48" s="157">
        <v>1317</v>
      </c>
      <c r="CB48" s="157">
        <v>1384</v>
      </c>
      <c r="CC48" s="157"/>
      <c r="CD48" s="337">
        <v>1509</v>
      </c>
      <c r="CE48" s="157"/>
      <c r="CF48" s="337">
        <v>2334</v>
      </c>
      <c r="CG48" s="14"/>
      <c r="CH48" s="62"/>
      <c r="CI48" s="7"/>
      <c r="CJ48" s="7"/>
      <c r="CK48" s="7"/>
    </row>
    <row r="49" spans="1:93" s="85" customFormat="1" ht="6" customHeight="1" thickBot="1" x14ac:dyDescent="0.25">
      <c r="A49" s="382"/>
      <c r="B49" s="254"/>
      <c r="C49" s="339"/>
      <c r="D49" s="254"/>
      <c r="E49" s="339"/>
      <c r="F49" s="254"/>
      <c r="G49" s="339"/>
      <c r="H49" s="336"/>
      <c r="I49" s="339"/>
      <c r="J49" s="336"/>
      <c r="K49" s="339"/>
      <c r="L49" s="336"/>
      <c r="M49" s="339"/>
      <c r="N49" s="226"/>
      <c r="O49" s="339"/>
      <c r="P49" s="158"/>
      <c r="Q49" s="339"/>
      <c r="R49" s="158"/>
      <c r="S49" s="339"/>
      <c r="T49" s="158"/>
      <c r="U49" s="339"/>
      <c r="V49" s="158"/>
      <c r="W49" s="339"/>
      <c r="X49" s="158"/>
      <c r="Y49" s="339"/>
      <c r="Z49" s="158"/>
      <c r="AA49" s="339"/>
      <c r="AB49" s="158"/>
      <c r="AC49" s="339"/>
      <c r="AD49" s="158"/>
      <c r="AE49" s="339"/>
      <c r="AF49" s="158"/>
      <c r="AG49" s="339"/>
      <c r="AH49" s="158"/>
      <c r="AI49" s="339"/>
      <c r="AJ49" s="158"/>
      <c r="AK49" s="339"/>
      <c r="AL49" s="158"/>
      <c r="AM49" s="339"/>
      <c r="AN49" s="158"/>
      <c r="AO49" s="339"/>
      <c r="AP49" s="158"/>
      <c r="AQ49" s="339"/>
      <c r="AR49" s="158"/>
      <c r="AS49" s="339"/>
      <c r="AT49" s="158"/>
      <c r="AU49" s="339"/>
      <c r="AV49" s="158"/>
      <c r="AW49" s="339"/>
      <c r="AX49" s="158"/>
      <c r="AY49" s="339"/>
      <c r="AZ49" s="339"/>
      <c r="BA49" s="339"/>
      <c r="BB49" s="339"/>
      <c r="BC49" s="158"/>
      <c r="BD49" s="339"/>
      <c r="BE49" s="339"/>
      <c r="BF49" s="339"/>
      <c r="BG49" s="339"/>
      <c r="BH49" s="158"/>
      <c r="BI49" s="339"/>
      <c r="BJ49" s="339"/>
      <c r="BK49" s="339"/>
      <c r="BL49" s="339"/>
      <c r="BM49" s="339"/>
      <c r="BN49" s="158"/>
      <c r="BO49" s="339"/>
      <c r="BP49" s="339"/>
      <c r="BQ49" s="339"/>
      <c r="BR49" s="339"/>
      <c r="BS49" s="158"/>
      <c r="BT49" s="339"/>
      <c r="BU49" s="339"/>
      <c r="BV49" s="258"/>
      <c r="BW49" s="339"/>
      <c r="BX49" s="158"/>
      <c r="BY49" s="339"/>
      <c r="BZ49" s="339"/>
      <c r="CA49" s="339"/>
      <c r="CB49" s="339"/>
      <c r="CC49" s="158"/>
      <c r="CD49" s="339"/>
      <c r="CE49" s="158"/>
      <c r="CF49" s="339"/>
    </row>
    <row r="50" spans="1:93" s="8" customFormat="1" ht="13.5" thickBot="1" x14ac:dyDescent="0.25">
      <c r="A50" s="383" t="s">
        <v>115</v>
      </c>
      <c r="B50" s="254"/>
      <c r="C50" s="355">
        <v>10396</v>
      </c>
      <c r="D50" s="254"/>
      <c r="E50" s="356">
        <v>10365</v>
      </c>
      <c r="F50" s="254"/>
      <c r="G50" s="356">
        <v>10912</v>
      </c>
      <c r="H50" s="336"/>
      <c r="I50" s="356">
        <v>10202</v>
      </c>
      <c r="J50" s="336"/>
      <c r="K50" s="356">
        <v>9877</v>
      </c>
      <c r="L50" s="336"/>
      <c r="M50" s="356">
        <v>8242</v>
      </c>
      <c r="N50" s="226"/>
      <c r="O50" s="356">
        <f>+O48+O40+O31</f>
        <v>8300</v>
      </c>
      <c r="P50" s="157"/>
      <c r="Q50" s="356">
        <v>7140</v>
      </c>
      <c r="R50" s="157"/>
      <c r="S50" s="356">
        <v>7219</v>
      </c>
      <c r="T50" s="157"/>
      <c r="U50" s="356">
        <v>7217</v>
      </c>
      <c r="V50" s="157"/>
      <c r="W50" s="356">
        <f>+W48+W40+W31</f>
        <v>7422</v>
      </c>
      <c r="X50" s="157"/>
      <c r="Y50" s="356">
        <f>+Y48+Y40+Y31</f>
        <v>7678</v>
      </c>
      <c r="Z50" s="157"/>
      <c r="AA50" s="356">
        <v>7250</v>
      </c>
      <c r="AB50" s="157"/>
      <c r="AC50" s="356">
        <v>7360</v>
      </c>
      <c r="AD50" s="157"/>
      <c r="AE50" s="356">
        <v>7196</v>
      </c>
      <c r="AF50" s="157"/>
      <c r="AG50" s="356">
        <f>+AG48+AG40+AG31</f>
        <v>6998</v>
      </c>
      <c r="AH50" s="157"/>
      <c r="AI50" s="356">
        <v>6811</v>
      </c>
      <c r="AJ50" s="157"/>
      <c r="AK50" s="356">
        <v>7111</v>
      </c>
      <c r="AL50" s="157"/>
      <c r="AM50" s="356">
        <f>AM48+AM40+AM31</f>
        <v>7268</v>
      </c>
      <c r="AN50" s="157"/>
      <c r="AO50" s="356">
        <f>AO31+AO40+AO48</f>
        <v>7603</v>
      </c>
      <c r="AP50" s="157"/>
      <c r="AQ50" s="356">
        <v>7519</v>
      </c>
      <c r="AR50" s="157"/>
      <c r="AS50" s="356">
        <v>6965</v>
      </c>
      <c r="AT50" s="157"/>
      <c r="AU50" s="356">
        <v>7016</v>
      </c>
      <c r="AV50" s="157"/>
      <c r="AW50" s="356">
        <v>7141</v>
      </c>
      <c r="AX50" s="157"/>
      <c r="AY50" s="356">
        <v>6878</v>
      </c>
      <c r="AZ50" s="356">
        <v>6744</v>
      </c>
      <c r="BA50" s="356">
        <v>6588</v>
      </c>
      <c r="BB50" s="356">
        <v>5837</v>
      </c>
      <c r="BC50" s="157"/>
      <c r="BD50" s="356">
        <v>5666</v>
      </c>
      <c r="BE50" s="356">
        <v>5580</v>
      </c>
      <c r="BF50" s="356">
        <v>5549</v>
      </c>
      <c r="BG50" s="356">
        <v>5319</v>
      </c>
      <c r="BH50" s="157"/>
      <c r="BI50" s="356">
        <v>5068</v>
      </c>
      <c r="BJ50" s="356">
        <v>5122</v>
      </c>
      <c r="BK50" s="356">
        <v>4985</v>
      </c>
      <c r="BL50" s="356">
        <v>4366</v>
      </c>
      <c r="BM50" s="356">
        <v>4592</v>
      </c>
      <c r="BN50" s="157"/>
      <c r="BO50" s="356">
        <v>4592</v>
      </c>
      <c r="BP50" s="356">
        <v>4975</v>
      </c>
      <c r="BQ50" s="356">
        <v>4850</v>
      </c>
      <c r="BR50" s="356">
        <v>4290</v>
      </c>
      <c r="BS50" s="157"/>
      <c r="BT50" s="356">
        <v>4049</v>
      </c>
      <c r="BU50" s="356">
        <v>4130</v>
      </c>
      <c r="BV50" s="356">
        <v>4350</v>
      </c>
      <c r="BW50" s="356">
        <v>4287</v>
      </c>
      <c r="BX50" s="157"/>
      <c r="BY50" s="356">
        <v>4205</v>
      </c>
      <c r="BZ50" s="258">
        <v>4224</v>
      </c>
      <c r="CA50" s="258">
        <v>4259</v>
      </c>
      <c r="CB50" s="258">
        <v>4269</v>
      </c>
      <c r="CC50" s="157"/>
      <c r="CD50" s="356">
        <v>4341</v>
      </c>
      <c r="CE50" s="157"/>
      <c r="CF50" s="356">
        <v>4577</v>
      </c>
      <c r="CG50" s="14"/>
      <c r="CH50" s="62"/>
      <c r="CI50" s="7"/>
      <c r="CJ50" s="7"/>
      <c r="CK50" s="7"/>
    </row>
    <row r="51" spans="1:93" ht="13.5" thickTop="1" x14ac:dyDescent="0.2">
      <c r="N51"/>
      <c r="CD51" s="1"/>
      <c r="CG51" s="1"/>
      <c r="CH51" s="1"/>
      <c r="CJ51" s="1"/>
      <c r="CO51" s="1"/>
    </row>
    <row r="52" spans="1:93" x14ac:dyDescent="0.2">
      <c r="A52" s="1" t="s">
        <v>123</v>
      </c>
      <c r="N52"/>
      <c r="O52" s="179"/>
      <c r="Q52" s="2"/>
      <c r="S52" s="2"/>
      <c r="U52" s="2"/>
      <c r="W52" s="2"/>
      <c r="Y52" s="2"/>
      <c r="AA52" s="2"/>
      <c r="AC52" s="2"/>
      <c r="AE52" s="2"/>
      <c r="AG52" s="2"/>
      <c r="AI52" s="2"/>
      <c r="AK52" s="2"/>
      <c r="AM52" s="2"/>
      <c r="AO52" s="2"/>
      <c r="AQ52" s="2"/>
      <c r="AS52" s="2"/>
      <c r="AU52" s="2"/>
      <c r="AW52" s="2"/>
      <c r="AY52" s="2"/>
      <c r="AZ52" s="2"/>
      <c r="BA52" s="2"/>
      <c r="BB52" s="2"/>
      <c r="BD52" s="2"/>
      <c r="BE52" s="2"/>
      <c r="BF52" s="2"/>
      <c r="BG52" s="2"/>
      <c r="BI52" s="2"/>
      <c r="BJ52" s="2"/>
      <c r="BL52" s="2"/>
      <c r="BM52" s="2"/>
      <c r="BO52" s="2"/>
      <c r="BP52" s="2"/>
      <c r="BQ52" s="2"/>
      <c r="BR52" s="2"/>
      <c r="BT52" s="2"/>
      <c r="BU52" s="2"/>
      <c r="BV52" s="2"/>
      <c r="CD52" s="1"/>
      <c r="CG52" s="1"/>
      <c r="CH52" s="1"/>
      <c r="CJ52" s="1"/>
      <c r="CO52" s="1"/>
    </row>
    <row r="53" spans="1:93" x14ac:dyDescent="0.2">
      <c r="A53" s="2"/>
      <c r="M53" s="252"/>
      <c r="N53"/>
      <c r="O53" s="179"/>
      <c r="Q53" s="2"/>
      <c r="S53" s="2"/>
      <c r="U53" s="2"/>
      <c r="W53" s="2"/>
      <c r="Y53" s="2"/>
      <c r="AA53" s="2"/>
      <c r="AC53" s="2"/>
      <c r="AE53" s="2"/>
      <c r="AG53" s="2"/>
      <c r="AI53" s="2"/>
      <c r="AK53" s="2"/>
      <c r="AM53" s="2"/>
      <c r="AO53" s="2"/>
      <c r="AQ53" s="2"/>
      <c r="AS53" s="2"/>
      <c r="AU53" s="2"/>
      <c r="AW53" s="2"/>
      <c r="AY53" s="2"/>
      <c r="AZ53" s="2"/>
      <c r="BA53" s="2"/>
      <c r="BB53" s="2"/>
      <c r="BD53" s="2"/>
      <c r="BE53" s="2"/>
      <c r="BF53" s="2"/>
      <c r="BG53" s="2"/>
      <c r="BI53" s="2"/>
      <c r="BJ53" s="2"/>
      <c r="BL53" s="2"/>
      <c r="BM53" s="2"/>
      <c r="BO53" s="2"/>
      <c r="BP53" s="2"/>
      <c r="BQ53" s="2"/>
      <c r="BR53" s="2"/>
      <c r="BT53" s="2"/>
      <c r="BU53" s="2"/>
      <c r="BV53" s="2"/>
      <c r="BW53" s="2"/>
      <c r="BY53" s="2"/>
      <c r="BZ53" s="2"/>
      <c r="CD53" s="1"/>
      <c r="CG53" s="1"/>
      <c r="CH53" s="1"/>
      <c r="CJ53" s="1"/>
      <c r="CO53" s="1"/>
    </row>
    <row r="54" spans="1:93" x14ac:dyDescent="0.2">
      <c r="A54" s="2"/>
      <c r="K54" s="255"/>
      <c r="M54" s="252"/>
      <c r="N54"/>
      <c r="O54" s="179"/>
      <c r="Q54" s="2"/>
      <c r="S54" s="2"/>
      <c r="U54" s="2"/>
      <c r="W54" s="2"/>
      <c r="Y54" s="2"/>
      <c r="AA54" s="2"/>
      <c r="AC54" s="2"/>
      <c r="AE54" s="2"/>
      <c r="AG54" s="2"/>
      <c r="AI54" s="2"/>
      <c r="AK54" s="2"/>
      <c r="AM54" s="2"/>
      <c r="AO54" s="2"/>
      <c r="AQ54" s="2"/>
      <c r="AS54" s="2"/>
      <c r="AU54" s="2"/>
      <c r="AW54" s="2"/>
      <c r="AY54" s="2"/>
      <c r="AZ54" s="2"/>
      <c r="BA54" s="2"/>
      <c r="BB54" s="2"/>
      <c r="BD54" s="2"/>
      <c r="BE54" s="2"/>
      <c r="BF54" s="2"/>
      <c r="BG54" s="2"/>
      <c r="BI54" s="2"/>
      <c r="BJ54" s="2"/>
      <c r="BK54" s="2"/>
      <c r="BL54" s="2"/>
      <c r="BM54" s="2"/>
      <c r="BO54" s="2"/>
      <c r="BP54" s="2"/>
      <c r="BQ54" s="2"/>
      <c r="BR54" s="2"/>
      <c r="BT54" s="2"/>
      <c r="BU54" s="2"/>
      <c r="BV54" s="2"/>
      <c r="BW54" s="2"/>
      <c r="BY54" s="2"/>
      <c r="BZ54" s="2"/>
      <c r="CD54" s="1"/>
      <c r="CG54" s="1"/>
      <c r="CH54" s="1"/>
      <c r="CJ54" s="1"/>
      <c r="CO54" s="1"/>
    </row>
    <row r="55" spans="1:93" x14ac:dyDescent="0.2">
      <c r="N55"/>
      <c r="CD55" s="1"/>
      <c r="CG55" s="1"/>
      <c r="CH55" s="1"/>
      <c r="CJ55" s="1"/>
      <c r="CO55" s="1"/>
    </row>
    <row r="56" spans="1:93" x14ac:dyDescent="0.2">
      <c r="N56"/>
      <c r="CD56" s="1"/>
      <c r="CG56" s="1"/>
      <c r="CH56" s="1"/>
      <c r="CJ56" s="1"/>
      <c r="CO56" s="1"/>
    </row>
    <row r="57" spans="1:93" x14ac:dyDescent="0.2">
      <c r="N57"/>
      <c r="CD57" s="1"/>
      <c r="CG57" s="1"/>
      <c r="CH57" s="1"/>
      <c r="CJ57" s="1"/>
      <c r="CO57" s="1"/>
    </row>
    <row r="58" spans="1:93" x14ac:dyDescent="0.2">
      <c r="N58"/>
      <c r="CD58" s="1"/>
      <c r="CG58" s="1"/>
      <c r="CH58" s="1"/>
      <c r="CJ58" s="1"/>
      <c r="CO58" s="1"/>
    </row>
    <row r="59" spans="1:93" x14ac:dyDescent="0.2">
      <c r="N59"/>
      <c r="CD59" s="1"/>
      <c r="CG59" s="1"/>
      <c r="CH59" s="1"/>
      <c r="CJ59" s="1"/>
      <c r="CO59" s="1"/>
    </row>
    <row r="60" spans="1:93" x14ac:dyDescent="0.2">
      <c r="CD60" s="1"/>
      <c r="CG60" s="1"/>
      <c r="CH60" s="1"/>
      <c r="CJ60" s="1"/>
      <c r="CO60" s="1"/>
    </row>
    <row r="61" spans="1:93" x14ac:dyDescent="0.2">
      <c r="CD61" s="1"/>
      <c r="CG61" s="1"/>
      <c r="CH61" s="1"/>
      <c r="CJ61" s="1"/>
      <c r="CO61" s="1"/>
    </row>
    <row r="62" spans="1:93" x14ac:dyDescent="0.2">
      <c r="CD62" s="1"/>
      <c r="CG62" s="1"/>
      <c r="CH62" s="1"/>
      <c r="CJ62" s="1"/>
      <c r="CO62" s="1"/>
    </row>
    <row r="63" spans="1:93" x14ac:dyDescent="0.2">
      <c r="CD63" s="1"/>
      <c r="CG63" s="1"/>
      <c r="CH63" s="1"/>
      <c r="CJ63" s="1"/>
      <c r="CO63" s="1"/>
    </row>
    <row r="64" spans="1:93" x14ac:dyDescent="0.2">
      <c r="CD64" s="1"/>
      <c r="CG64" s="1"/>
      <c r="CH64" s="1"/>
      <c r="CJ64" s="1"/>
      <c r="CO64" s="1"/>
    </row>
    <row r="65" spans="15:93" x14ac:dyDescent="0.2">
      <c r="CD65" s="1"/>
      <c r="CG65" s="1"/>
      <c r="CH65" s="1"/>
      <c r="CJ65" s="1"/>
      <c r="CO65" s="1"/>
    </row>
    <row r="66" spans="15:93" x14ac:dyDescent="0.2">
      <c r="CD66" s="1"/>
      <c r="CG66" s="1"/>
      <c r="CH66" s="1"/>
      <c r="CJ66" s="1"/>
      <c r="CO66" s="1"/>
    </row>
    <row r="67" spans="15:93" x14ac:dyDescent="0.2">
      <c r="CD67" s="1"/>
      <c r="CG67" s="1"/>
      <c r="CH67" s="1"/>
      <c r="CJ67" s="1"/>
      <c r="CO67" s="1"/>
    </row>
    <row r="68" spans="15:93" x14ac:dyDescent="0.2">
      <c r="O68" s="86"/>
      <c r="Q68" s="86"/>
      <c r="S68" s="86"/>
      <c r="U68" s="86"/>
      <c r="W68" s="86"/>
      <c r="Y68" s="86"/>
      <c r="AA68" s="86"/>
      <c r="AC68" s="86"/>
      <c r="AE68" s="86"/>
      <c r="AG68" s="86"/>
      <c r="AI68" s="86"/>
      <c r="AK68" s="86"/>
      <c r="AM68" s="86"/>
      <c r="AO68" s="86"/>
      <c r="AQ68" s="86"/>
      <c r="AS68" s="86"/>
      <c r="AU68" s="86"/>
      <c r="AW68" s="86"/>
      <c r="AY68" s="86"/>
      <c r="AZ68" s="86"/>
      <c r="BA68" s="86"/>
      <c r="BB68" s="86"/>
      <c r="BD68" s="86"/>
      <c r="BE68" s="86"/>
      <c r="BF68" s="86"/>
      <c r="BG68" s="86"/>
      <c r="BI68" s="86"/>
      <c r="BJ68" s="86"/>
      <c r="BK68" s="86"/>
      <c r="BL68" s="86"/>
      <c r="BM68" s="86"/>
      <c r="BO68" s="86"/>
      <c r="BP68" s="86"/>
      <c r="BQ68" s="86"/>
      <c r="BR68" s="86"/>
      <c r="BT68" s="86"/>
      <c r="BU68" s="86"/>
      <c r="BV68" s="86"/>
      <c r="BW68" s="86"/>
      <c r="BY68" s="86"/>
      <c r="BZ68" s="86"/>
      <c r="CA68" s="86"/>
      <c r="CB68" s="86"/>
      <c r="CD68" s="87"/>
      <c r="CF68" s="86"/>
      <c r="CG68" s="87"/>
      <c r="CH68" s="88"/>
      <c r="CI68" s="86"/>
      <c r="CJ68" s="87"/>
      <c r="CK68" s="86"/>
      <c r="CL68" s="86"/>
      <c r="CM68" s="86"/>
      <c r="CN68" s="86"/>
      <c r="CO68" s="89"/>
    </row>
    <row r="69" spans="15:93" x14ac:dyDescent="0.2">
      <c r="O69" s="86"/>
      <c r="Q69" s="86"/>
      <c r="S69" s="86"/>
      <c r="U69" s="86"/>
      <c r="W69" s="86"/>
      <c r="Y69" s="86"/>
      <c r="AA69" s="86"/>
      <c r="AC69" s="86"/>
      <c r="AE69" s="86"/>
      <c r="AG69" s="86"/>
      <c r="AI69" s="86"/>
      <c r="AK69" s="86"/>
      <c r="AM69" s="86"/>
      <c r="AO69" s="86"/>
      <c r="AQ69" s="86"/>
      <c r="AS69" s="86"/>
      <c r="AU69" s="86"/>
      <c r="AW69" s="86"/>
      <c r="AY69" s="86"/>
      <c r="AZ69" s="86"/>
      <c r="BA69" s="86"/>
      <c r="BB69" s="86"/>
      <c r="BD69" s="86"/>
      <c r="BE69" s="86"/>
      <c r="BF69" s="86"/>
      <c r="BG69" s="86"/>
      <c r="BI69" s="86"/>
      <c r="BJ69" s="86"/>
      <c r="BK69" s="86"/>
      <c r="BL69" s="86"/>
      <c r="BM69" s="86"/>
      <c r="BO69" s="86"/>
      <c r="BP69" s="86"/>
      <c r="BQ69" s="86"/>
      <c r="BR69" s="86"/>
      <c r="BT69" s="86"/>
      <c r="BU69" s="86"/>
      <c r="BV69" s="86"/>
      <c r="BW69" s="86"/>
      <c r="BY69" s="86"/>
      <c r="BZ69" s="86"/>
      <c r="CA69" s="86"/>
      <c r="CB69" s="86"/>
      <c r="CD69" s="87"/>
      <c r="CF69" s="86"/>
      <c r="CG69" s="87"/>
      <c r="CH69" s="88"/>
      <c r="CI69" s="86"/>
      <c r="CJ69" s="87"/>
      <c r="CK69" s="86"/>
      <c r="CL69" s="86"/>
      <c r="CM69" s="86"/>
      <c r="CN69" s="86"/>
      <c r="CO69" s="89"/>
    </row>
    <row r="70" spans="15:93" x14ac:dyDescent="0.2">
      <c r="O70" s="86"/>
      <c r="Q70" s="86"/>
      <c r="S70" s="86"/>
      <c r="U70" s="86"/>
      <c r="W70" s="86"/>
      <c r="Y70" s="86"/>
      <c r="AA70" s="86"/>
      <c r="AC70" s="86"/>
      <c r="AE70" s="86"/>
      <c r="AG70" s="86"/>
      <c r="AI70" s="86"/>
      <c r="AK70" s="86"/>
      <c r="AM70" s="86"/>
      <c r="AO70" s="86"/>
      <c r="AQ70" s="86"/>
      <c r="AS70" s="86"/>
      <c r="AU70" s="86"/>
      <c r="AW70" s="86"/>
      <c r="AY70" s="86"/>
      <c r="AZ70" s="86"/>
      <c r="BA70" s="86"/>
      <c r="BB70" s="86"/>
      <c r="BD70" s="86"/>
      <c r="BE70" s="86"/>
      <c r="BF70" s="86"/>
      <c r="BG70" s="86"/>
      <c r="BI70" s="86"/>
      <c r="BJ70" s="86"/>
      <c r="BK70" s="86"/>
      <c r="BL70" s="86"/>
      <c r="BM70" s="86"/>
      <c r="BO70" s="86"/>
      <c r="BP70" s="86"/>
      <c r="BQ70" s="86"/>
      <c r="BR70" s="86"/>
      <c r="BT70" s="86"/>
      <c r="BU70" s="86"/>
      <c r="BV70" s="86"/>
      <c r="BW70" s="86"/>
      <c r="BY70" s="86"/>
      <c r="BZ70" s="86"/>
      <c r="CA70" s="86"/>
      <c r="CB70" s="86"/>
      <c r="CD70" s="87"/>
      <c r="CF70" s="86"/>
      <c r="CG70" s="87"/>
      <c r="CH70" s="88"/>
      <c r="CI70" s="86"/>
      <c r="CJ70" s="87"/>
      <c r="CK70" s="86"/>
      <c r="CL70" s="86"/>
      <c r="CM70" s="86"/>
      <c r="CN70" s="86"/>
      <c r="CO70" s="89"/>
    </row>
    <row r="71" spans="15:93" x14ac:dyDescent="0.2">
      <c r="O71" s="86"/>
      <c r="Q71" s="86"/>
      <c r="S71" s="86"/>
      <c r="U71" s="86"/>
      <c r="W71" s="86"/>
      <c r="Y71" s="86"/>
      <c r="AA71" s="86"/>
      <c r="AC71" s="86"/>
      <c r="AE71" s="86"/>
      <c r="AG71" s="86"/>
      <c r="AI71" s="86"/>
      <c r="AK71" s="86"/>
      <c r="AM71" s="86"/>
      <c r="AO71" s="86"/>
      <c r="AQ71" s="86"/>
      <c r="AS71" s="86"/>
      <c r="AU71" s="86"/>
      <c r="AW71" s="86"/>
      <c r="AY71" s="86"/>
      <c r="AZ71" s="86"/>
      <c r="BA71" s="86"/>
      <c r="BB71" s="86"/>
      <c r="BD71" s="86"/>
      <c r="BE71" s="86"/>
      <c r="BF71" s="86"/>
      <c r="BG71" s="86"/>
      <c r="BI71" s="86"/>
      <c r="BJ71" s="86"/>
      <c r="BK71" s="86"/>
      <c r="BL71" s="86"/>
      <c r="BM71" s="86"/>
      <c r="BO71" s="86"/>
      <c r="BP71" s="86"/>
      <c r="BQ71" s="86"/>
      <c r="BR71" s="86"/>
      <c r="BT71" s="86"/>
      <c r="BU71" s="86"/>
      <c r="BV71" s="86"/>
      <c r="BW71" s="86"/>
      <c r="BY71" s="86"/>
      <c r="BZ71" s="86"/>
      <c r="CA71" s="86"/>
      <c r="CB71" s="86"/>
      <c r="CD71" s="87"/>
      <c r="CF71" s="86"/>
      <c r="CG71" s="87"/>
      <c r="CH71" s="88"/>
      <c r="CI71" s="86"/>
      <c r="CJ71" s="87"/>
      <c r="CK71" s="86"/>
      <c r="CL71" s="86"/>
      <c r="CM71" s="86"/>
      <c r="CN71" s="86"/>
      <c r="CO71" s="89"/>
    </row>
    <row r="72" spans="15:93" x14ac:dyDescent="0.2">
      <c r="O72" s="86"/>
      <c r="Q72" s="86"/>
      <c r="S72" s="86"/>
      <c r="U72" s="86"/>
      <c r="W72" s="86"/>
      <c r="Y72" s="86"/>
      <c r="AA72" s="86"/>
      <c r="AC72" s="86"/>
      <c r="AE72" s="86"/>
      <c r="AG72" s="86"/>
      <c r="AI72" s="86"/>
      <c r="AK72" s="86"/>
      <c r="AM72" s="86"/>
      <c r="AO72" s="86"/>
      <c r="AQ72" s="86"/>
      <c r="AS72" s="86"/>
      <c r="AU72" s="86"/>
      <c r="AW72" s="86"/>
      <c r="AY72" s="86"/>
      <c r="AZ72" s="86"/>
      <c r="BA72" s="86"/>
      <c r="BB72" s="86"/>
      <c r="BD72" s="86"/>
      <c r="BE72" s="86"/>
      <c r="BF72" s="86"/>
      <c r="BG72" s="86"/>
      <c r="BI72" s="86"/>
      <c r="BJ72" s="86"/>
      <c r="BK72" s="86"/>
      <c r="BL72" s="86"/>
      <c r="BM72" s="86"/>
      <c r="BO72" s="86"/>
      <c r="BP72" s="86"/>
      <c r="BQ72" s="86"/>
      <c r="BR72" s="86"/>
      <c r="BT72" s="86"/>
      <c r="BU72" s="86"/>
      <c r="BV72" s="86"/>
      <c r="BW72" s="86"/>
      <c r="BY72" s="86"/>
      <c r="BZ72" s="86"/>
      <c r="CA72" s="86"/>
      <c r="CB72" s="86"/>
      <c r="CD72" s="87"/>
      <c r="CF72" s="86"/>
      <c r="CG72" s="87"/>
      <c r="CH72" s="88"/>
      <c r="CI72" s="86"/>
      <c r="CJ72" s="87"/>
      <c r="CK72" s="86"/>
      <c r="CL72" s="86"/>
      <c r="CM72" s="86"/>
      <c r="CN72" s="86"/>
      <c r="CO72" s="89"/>
    </row>
    <row r="73" spans="15:93" x14ac:dyDescent="0.2">
      <c r="O73" s="86"/>
      <c r="Q73" s="86"/>
      <c r="S73" s="86"/>
      <c r="U73" s="86"/>
      <c r="W73" s="86"/>
      <c r="Y73" s="86"/>
      <c r="AA73" s="86"/>
      <c r="AC73" s="86"/>
      <c r="AE73" s="86"/>
      <c r="AG73" s="86"/>
      <c r="AI73" s="86"/>
      <c r="AK73" s="86"/>
      <c r="AM73" s="86"/>
      <c r="AO73" s="86"/>
      <c r="AQ73" s="86"/>
      <c r="AS73" s="86"/>
      <c r="AU73" s="86"/>
      <c r="AW73" s="86"/>
      <c r="AY73" s="86"/>
      <c r="AZ73" s="86"/>
      <c r="BA73" s="86"/>
      <c r="BB73" s="86"/>
      <c r="BD73" s="86"/>
      <c r="BE73" s="86"/>
      <c r="BF73" s="86"/>
      <c r="BG73" s="86"/>
      <c r="BI73" s="86"/>
      <c r="BJ73" s="86"/>
      <c r="BK73" s="86"/>
      <c r="BL73" s="86"/>
      <c r="BM73" s="86"/>
      <c r="BO73" s="86"/>
      <c r="BP73" s="86"/>
      <c r="BQ73" s="86"/>
      <c r="BR73" s="86"/>
      <c r="BT73" s="86"/>
      <c r="BU73" s="86"/>
      <c r="BV73" s="86"/>
      <c r="BW73" s="86"/>
      <c r="BY73" s="86"/>
      <c r="BZ73" s="86"/>
      <c r="CA73" s="86"/>
      <c r="CB73" s="86"/>
      <c r="CD73" s="87"/>
      <c r="CF73" s="86"/>
      <c r="CG73" s="87"/>
      <c r="CH73" s="88"/>
      <c r="CI73" s="86"/>
      <c r="CJ73" s="87"/>
      <c r="CK73" s="86"/>
      <c r="CL73" s="86"/>
      <c r="CM73" s="86"/>
      <c r="CN73" s="86"/>
      <c r="CO73" s="89"/>
    </row>
    <row r="74" spans="15:93" x14ac:dyDescent="0.2">
      <c r="O74" s="86"/>
      <c r="Q74" s="86"/>
      <c r="S74" s="86"/>
      <c r="U74" s="86"/>
      <c r="W74" s="86"/>
      <c r="Y74" s="86"/>
      <c r="AA74" s="86"/>
      <c r="AC74" s="86"/>
      <c r="AE74" s="86"/>
      <c r="AG74" s="86"/>
      <c r="AI74" s="86"/>
      <c r="AK74" s="86"/>
      <c r="AM74" s="86"/>
      <c r="AO74" s="86"/>
      <c r="AQ74" s="86"/>
      <c r="AS74" s="86"/>
      <c r="AU74" s="86"/>
      <c r="AW74" s="86"/>
      <c r="AY74" s="86"/>
      <c r="AZ74" s="86"/>
      <c r="BA74" s="86"/>
      <c r="BB74" s="86"/>
      <c r="BD74" s="86"/>
      <c r="BE74" s="86"/>
      <c r="BF74" s="86"/>
      <c r="BG74" s="86"/>
      <c r="BI74" s="86"/>
      <c r="BJ74" s="86"/>
      <c r="BK74" s="86"/>
      <c r="BL74" s="86"/>
      <c r="BM74" s="86"/>
      <c r="BO74" s="86"/>
      <c r="BP74" s="86"/>
      <c r="BQ74" s="86"/>
      <c r="BR74" s="86"/>
      <c r="BT74" s="86"/>
      <c r="BU74" s="86"/>
      <c r="BV74" s="86"/>
      <c r="BW74" s="86"/>
      <c r="BY74" s="86"/>
      <c r="BZ74" s="86"/>
      <c r="CA74" s="86"/>
      <c r="CB74" s="86"/>
      <c r="CD74" s="87"/>
      <c r="CF74" s="86"/>
      <c r="CG74" s="87"/>
      <c r="CH74" s="88"/>
      <c r="CI74" s="86"/>
      <c r="CJ74" s="87"/>
      <c r="CK74" s="86"/>
      <c r="CL74" s="86"/>
      <c r="CM74" s="86"/>
      <c r="CN74" s="86"/>
      <c r="CO74" s="89"/>
    </row>
    <row r="75" spans="15:93" x14ac:dyDescent="0.2">
      <c r="O75" s="86"/>
      <c r="Q75" s="86"/>
      <c r="S75" s="86"/>
      <c r="U75" s="86"/>
      <c r="W75" s="86"/>
      <c r="Y75" s="86"/>
      <c r="AA75" s="86"/>
      <c r="AC75" s="86"/>
      <c r="AE75" s="86"/>
      <c r="AG75" s="86"/>
      <c r="AI75" s="86"/>
      <c r="AK75" s="86"/>
      <c r="AM75" s="86"/>
      <c r="AO75" s="86"/>
      <c r="AQ75" s="86"/>
      <c r="AS75" s="86"/>
      <c r="AU75" s="86"/>
      <c r="AW75" s="86"/>
      <c r="AY75" s="86"/>
      <c r="AZ75" s="86"/>
      <c r="BA75" s="86"/>
      <c r="BB75" s="86"/>
      <c r="BD75" s="86"/>
      <c r="BE75" s="86"/>
      <c r="BF75" s="86"/>
      <c r="BG75" s="86"/>
      <c r="BI75" s="86"/>
      <c r="BJ75" s="86"/>
      <c r="BK75" s="86"/>
      <c r="BL75" s="86"/>
      <c r="BM75" s="86"/>
      <c r="BO75" s="86"/>
      <c r="BP75" s="86"/>
      <c r="BQ75" s="86"/>
      <c r="BR75" s="86"/>
      <c r="BT75" s="86"/>
      <c r="BU75" s="86"/>
      <c r="BV75" s="86"/>
      <c r="BW75" s="86"/>
      <c r="BY75" s="86"/>
      <c r="BZ75" s="86"/>
      <c r="CA75" s="86"/>
      <c r="CB75" s="86"/>
      <c r="CD75" s="87"/>
      <c r="CF75" s="86"/>
      <c r="CG75" s="87"/>
      <c r="CH75" s="88"/>
      <c r="CI75" s="86"/>
      <c r="CJ75" s="87"/>
      <c r="CK75" s="86"/>
      <c r="CL75" s="86"/>
      <c r="CM75" s="86"/>
      <c r="CN75" s="86"/>
      <c r="CO75" s="89"/>
    </row>
    <row r="76" spans="15:93" x14ac:dyDescent="0.2">
      <c r="O76" s="86"/>
      <c r="Q76" s="86"/>
      <c r="S76" s="86"/>
      <c r="U76" s="86"/>
      <c r="W76" s="86"/>
      <c r="Y76" s="86"/>
      <c r="AA76" s="86"/>
      <c r="AC76" s="86"/>
      <c r="AE76" s="86"/>
      <c r="AG76" s="86"/>
      <c r="AI76" s="86"/>
      <c r="AK76" s="86"/>
      <c r="AM76" s="86"/>
      <c r="AO76" s="86"/>
      <c r="AQ76" s="86"/>
      <c r="AS76" s="86"/>
      <c r="AU76" s="86"/>
      <c r="AW76" s="86"/>
      <c r="AY76" s="86"/>
      <c r="AZ76" s="86"/>
      <c r="BA76" s="86"/>
      <c r="BB76" s="86"/>
      <c r="BD76" s="86"/>
      <c r="BE76" s="86"/>
      <c r="BF76" s="86"/>
      <c r="BG76" s="86"/>
      <c r="BI76" s="86"/>
      <c r="BJ76" s="86"/>
      <c r="BK76" s="86"/>
      <c r="BL76" s="86"/>
      <c r="BM76" s="86"/>
      <c r="BO76" s="86"/>
      <c r="BP76" s="86"/>
      <c r="BQ76" s="86"/>
      <c r="BR76" s="86"/>
      <c r="BT76" s="86"/>
      <c r="BU76" s="86"/>
      <c r="BV76" s="86"/>
      <c r="BW76" s="86"/>
      <c r="BY76" s="86"/>
      <c r="BZ76" s="86"/>
      <c r="CA76" s="86"/>
      <c r="CB76" s="86"/>
      <c r="CD76" s="87"/>
      <c r="CF76" s="86"/>
      <c r="CG76" s="87"/>
      <c r="CH76" s="88"/>
      <c r="CI76" s="86"/>
      <c r="CJ76" s="87"/>
      <c r="CK76" s="86"/>
      <c r="CL76" s="86"/>
      <c r="CM76" s="86"/>
      <c r="CN76" s="86"/>
      <c r="CO76" s="89"/>
    </row>
    <row r="77" spans="15:93" x14ac:dyDescent="0.2">
      <c r="O77" s="86"/>
      <c r="Q77" s="86"/>
      <c r="S77" s="86"/>
      <c r="U77" s="86"/>
      <c r="W77" s="86"/>
      <c r="Y77" s="86"/>
      <c r="AA77" s="86"/>
      <c r="AC77" s="86"/>
      <c r="AE77" s="86"/>
      <c r="AG77" s="86"/>
      <c r="AI77" s="86"/>
      <c r="AK77" s="86"/>
      <c r="AM77" s="86"/>
      <c r="AO77" s="86"/>
      <c r="AQ77" s="86"/>
      <c r="AS77" s="86"/>
      <c r="AU77" s="86"/>
      <c r="AW77" s="86"/>
      <c r="AY77" s="86"/>
      <c r="AZ77" s="86"/>
      <c r="BA77" s="86"/>
      <c r="BB77" s="86"/>
      <c r="BD77" s="86"/>
      <c r="BE77" s="86"/>
      <c r="BF77" s="86"/>
      <c r="BG77" s="86"/>
      <c r="BI77" s="86"/>
      <c r="BJ77" s="86"/>
      <c r="BK77" s="86"/>
      <c r="BL77" s="86"/>
      <c r="BM77" s="86"/>
      <c r="BO77" s="86"/>
      <c r="BP77" s="86"/>
      <c r="BQ77" s="86"/>
      <c r="BR77" s="86"/>
      <c r="BT77" s="86"/>
      <c r="BU77" s="86"/>
      <c r="BV77" s="86"/>
      <c r="BW77" s="86"/>
      <c r="BY77" s="86"/>
      <c r="BZ77" s="86"/>
      <c r="CA77" s="86"/>
      <c r="CB77" s="86"/>
      <c r="CD77" s="87"/>
      <c r="CF77" s="86"/>
      <c r="CG77" s="87"/>
      <c r="CH77" s="88"/>
      <c r="CI77" s="86"/>
      <c r="CJ77" s="87"/>
      <c r="CK77" s="86"/>
      <c r="CL77" s="86"/>
      <c r="CM77" s="86"/>
      <c r="CN77" s="86"/>
      <c r="CO77" s="89"/>
    </row>
    <row r="78" spans="15:93" x14ac:dyDescent="0.2">
      <c r="O78" s="86"/>
      <c r="Q78" s="86"/>
      <c r="S78" s="86"/>
      <c r="U78" s="86"/>
      <c r="W78" s="86"/>
      <c r="Y78" s="86"/>
      <c r="AA78" s="86"/>
      <c r="AC78" s="86"/>
      <c r="AE78" s="86"/>
      <c r="AG78" s="86"/>
      <c r="AI78" s="86"/>
      <c r="AK78" s="86"/>
      <c r="AM78" s="86"/>
      <c r="AO78" s="86"/>
      <c r="AQ78" s="86"/>
      <c r="AS78" s="86"/>
      <c r="AU78" s="86"/>
      <c r="AW78" s="86"/>
      <c r="AY78" s="86"/>
      <c r="AZ78" s="86"/>
      <c r="BA78" s="86"/>
      <c r="BB78" s="86"/>
      <c r="BD78" s="86"/>
      <c r="BE78" s="86"/>
      <c r="BF78" s="86"/>
      <c r="BG78" s="86"/>
      <c r="BI78" s="86"/>
      <c r="BJ78" s="86"/>
      <c r="BK78" s="86"/>
      <c r="BL78" s="86"/>
      <c r="BM78" s="86"/>
      <c r="BO78" s="86"/>
      <c r="BP78" s="86"/>
      <c r="BQ78" s="86"/>
      <c r="BR78" s="86"/>
      <c r="BT78" s="86"/>
      <c r="BU78" s="86"/>
      <c r="BV78" s="86"/>
      <c r="BW78" s="86"/>
      <c r="BY78" s="86"/>
      <c r="BZ78" s="86"/>
      <c r="CA78" s="86"/>
      <c r="CB78" s="86"/>
      <c r="CD78" s="87"/>
      <c r="CF78" s="86"/>
      <c r="CG78" s="87"/>
      <c r="CH78" s="88"/>
      <c r="CI78" s="86"/>
      <c r="CJ78" s="87"/>
      <c r="CK78" s="86"/>
      <c r="CL78" s="86"/>
      <c r="CM78" s="86"/>
      <c r="CN78" s="86"/>
      <c r="CO78" s="89"/>
    </row>
    <row r="79" spans="15:93" x14ac:dyDescent="0.2">
      <c r="O79" s="86"/>
      <c r="Q79" s="86"/>
      <c r="S79" s="86"/>
      <c r="U79" s="86"/>
      <c r="W79" s="86"/>
      <c r="Y79" s="86"/>
      <c r="AA79" s="86"/>
      <c r="AC79" s="86"/>
      <c r="AE79" s="86"/>
      <c r="AG79" s="86"/>
      <c r="AI79" s="86"/>
      <c r="AK79" s="86"/>
      <c r="AM79" s="86"/>
      <c r="AO79" s="86"/>
      <c r="AQ79" s="86"/>
      <c r="AS79" s="86"/>
      <c r="AU79" s="86"/>
      <c r="AW79" s="86"/>
      <c r="AY79" s="86"/>
      <c r="AZ79" s="86"/>
      <c r="BA79" s="86"/>
      <c r="BB79" s="86"/>
      <c r="BD79" s="86"/>
      <c r="BE79" s="86"/>
      <c r="BF79" s="86"/>
      <c r="BG79" s="86"/>
      <c r="BI79" s="86"/>
      <c r="BJ79" s="86"/>
      <c r="BK79" s="86"/>
      <c r="BL79" s="86"/>
      <c r="BM79" s="86"/>
      <c r="BO79" s="86"/>
      <c r="BP79" s="86"/>
      <c r="BQ79" s="86"/>
      <c r="BR79" s="86"/>
      <c r="BT79" s="86"/>
      <c r="BU79" s="86"/>
      <c r="BV79" s="86"/>
      <c r="BW79" s="86"/>
      <c r="BY79" s="86"/>
      <c r="BZ79" s="86"/>
      <c r="CA79" s="86"/>
      <c r="CB79" s="86"/>
      <c r="CD79" s="87"/>
      <c r="CF79" s="86"/>
      <c r="CG79" s="87"/>
      <c r="CH79" s="88"/>
      <c r="CI79" s="86"/>
      <c r="CJ79" s="87"/>
      <c r="CK79" s="86"/>
      <c r="CL79" s="86"/>
      <c r="CM79" s="86"/>
      <c r="CN79" s="86"/>
      <c r="CO79" s="89"/>
    </row>
    <row r="80" spans="15:93" x14ac:dyDescent="0.2">
      <c r="O80" s="86"/>
      <c r="Q80" s="86"/>
      <c r="S80" s="86"/>
      <c r="U80" s="86"/>
      <c r="W80" s="86"/>
      <c r="Y80" s="86"/>
      <c r="AA80" s="86"/>
      <c r="AC80" s="86"/>
      <c r="AE80" s="86"/>
      <c r="AG80" s="86"/>
      <c r="AI80" s="86"/>
      <c r="AK80" s="86"/>
      <c r="AM80" s="86"/>
      <c r="AO80" s="86"/>
      <c r="AQ80" s="86"/>
      <c r="AS80" s="86"/>
      <c r="AU80" s="86"/>
      <c r="AW80" s="86"/>
      <c r="AY80" s="86"/>
      <c r="AZ80" s="86"/>
      <c r="BA80" s="86"/>
      <c r="BB80" s="86"/>
      <c r="BD80" s="86"/>
      <c r="BE80" s="86"/>
      <c r="BF80" s="86"/>
      <c r="BG80" s="86"/>
      <c r="BI80" s="86"/>
      <c r="BJ80" s="86"/>
      <c r="BK80" s="86"/>
      <c r="BL80" s="86"/>
      <c r="BM80" s="86"/>
      <c r="BO80" s="86"/>
      <c r="BP80" s="86"/>
      <c r="BQ80" s="86"/>
      <c r="BR80" s="86"/>
      <c r="BT80" s="86"/>
      <c r="BU80" s="86"/>
      <c r="BV80" s="86"/>
      <c r="BW80" s="86"/>
      <c r="BY80" s="86"/>
      <c r="BZ80" s="86"/>
      <c r="CA80" s="86"/>
      <c r="CB80" s="86"/>
      <c r="CD80" s="87"/>
      <c r="CF80" s="86"/>
      <c r="CG80" s="87"/>
      <c r="CH80" s="88"/>
      <c r="CI80" s="86"/>
      <c r="CJ80" s="87"/>
      <c r="CK80" s="86"/>
      <c r="CL80" s="86"/>
      <c r="CM80" s="86"/>
      <c r="CN80" s="86"/>
      <c r="CO80" s="89"/>
    </row>
    <row r="81" spans="15:93" x14ac:dyDescent="0.2">
      <c r="O81" s="86"/>
      <c r="Q81" s="86"/>
      <c r="S81" s="86"/>
      <c r="U81" s="86"/>
      <c r="W81" s="86"/>
      <c r="Y81" s="86"/>
      <c r="AA81" s="86"/>
      <c r="AC81" s="86"/>
      <c r="AE81" s="86"/>
      <c r="AG81" s="86"/>
      <c r="AI81" s="86"/>
      <c r="AK81" s="86"/>
      <c r="AM81" s="86"/>
      <c r="AO81" s="86"/>
      <c r="AQ81" s="86"/>
      <c r="AS81" s="86"/>
      <c r="AU81" s="86"/>
      <c r="AW81" s="86"/>
      <c r="AY81" s="86"/>
      <c r="AZ81" s="86"/>
      <c r="BA81" s="86"/>
      <c r="BB81" s="86"/>
      <c r="BD81" s="86"/>
      <c r="BE81" s="86"/>
      <c r="BF81" s="86"/>
      <c r="BG81" s="86"/>
      <c r="BI81" s="86"/>
      <c r="BJ81" s="86"/>
      <c r="BK81" s="86"/>
      <c r="BL81" s="86"/>
      <c r="BM81" s="86"/>
      <c r="BO81" s="86"/>
      <c r="BP81" s="86"/>
      <c r="BQ81" s="86"/>
      <c r="BR81" s="86"/>
      <c r="BT81" s="86"/>
      <c r="BU81" s="86"/>
      <c r="BV81" s="86"/>
      <c r="BW81" s="86"/>
      <c r="BY81" s="86"/>
      <c r="BZ81" s="86"/>
      <c r="CA81" s="86"/>
      <c r="CB81" s="86"/>
      <c r="CD81" s="87"/>
      <c r="CF81" s="86"/>
      <c r="CG81" s="87"/>
      <c r="CH81" s="88"/>
      <c r="CI81" s="86"/>
      <c r="CJ81" s="87"/>
      <c r="CK81" s="86"/>
      <c r="CL81" s="86"/>
      <c r="CM81" s="86"/>
      <c r="CN81" s="86"/>
      <c r="CO81" s="89"/>
    </row>
    <row r="82" spans="15:93" x14ac:dyDescent="0.2">
      <c r="O82" s="86"/>
      <c r="Q82" s="86"/>
      <c r="S82" s="86"/>
      <c r="U82" s="86"/>
      <c r="W82" s="86"/>
      <c r="Y82" s="86"/>
      <c r="AA82" s="86"/>
      <c r="AC82" s="86"/>
      <c r="AE82" s="86"/>
      <c r="AG82" s="86"/>
      <c r="AI82" s="86"/>
      <c r="AK82" s="86"/>
      <c r="AM82" s="86"/>
      <c r="AO82" s="86"/>
      <c r="AQ82" s="86"/>
      <c r="AS82" s="86"/>
      <c r="AU82" s="86"/>
      <c r="AW82" s="86"/>
      <c r="AY82" s="86"/>
      <c r="AZ82" s="86"/>
      <c r="BA82" s="86"/>
      <c r="BB82" s="86"/>
      <c r="BD82" s="86"/>
      <c r="BE82" s="86"/>
      <c r="BF82" s="86"/>
      <c r="BG82" s="86"/>
      <c r="BI82" s="86"/>
      <c r="BJ82" s="86"/>
      <c r="BK82" s="86"/>
      <c r="BL82" s="86"/>
      <c r="BM82" s="86"/>
      <c r="BO82" s="86"/>
      <c r="BP82" s="86"/>
      <c r="BQ82" s="86"/>
      <c r="BR82" s="86"/>
      <c r="BT82" s="86"/>
      <c r="BU82" s="86"/>
      <c r="BV82" s="86"/>
      <c r="BW82" s="86"/>
      <c r="BY82" s="86"/>
      <c r="BZ82" s="86"/>
      <c r="CA82" s="86"/>
      <c r="CB82" s="86"/>
      <c r="CD82" s="87"/>
      <c r="CF82" s="86"/>
      <c r="CG82" s="87"/>
      <c r="CH82" s="88"/>
      <c r="CI82" s="86"/>
      <c r="CJ82" s="87"/>
      <c r="CK82" s="86"/>
      <c r="CL82" s="86"/>
      <c r="CM82" s="86"/>
      <c r="CN82" s="86"/>
      <c r="CO82" s="89"/>
    </row>
    <row r="83" spans="15:93" x14ac:dyDescent="0.2">
      <c r="O83" s="86"/>
      <c r="Q83" s="86"/>
      <c r="S83" s="86"/>
      <c r="U83" s="86"/>
      <c r="W83" s="86"/>
      <c r="Y83" s="86"/>
      <c r="AA83" s="86"/>
      <c r="AC83" s="86"/>
      <c r="AE83" s="86"/>
      <c r="AG83" s="86"/>
      <c r="AI83" s="86"/>
      <c r="AK83" s="86"/>
      <c r="AM83" s="86"/>
      <c r="AO83" s="86"/>
      <c r="AQ83" s="86"/>
      <c r="AS83" s="86"/>
      <c r="AU83" s="86"/>
      <c r="AW83" s="86"/>
      <c r="AY83" s="86"/>
      <c r="AZ83" s="86"/>
      <c r="BA83" s="86"/>
      <c r="BB83" s="86"/>
      <c r="BD83" s="86"/>
      <c r="BE83" s="86"/>
      <c r="BF83" s="86"/>
      <c r="BG83" s="86"/>
      <c r="BI83" s="86"/>
      <c r="BJ83" s="86"/>
      <c r="BK83" s="86"/>
      <c r="BL83" s="86"/>
      <c r="BM83" s="86"/>
      <c r="BO83" s="86"/>
      <c r="BP83" s="86"/>
      <c r="BQ83" s="86"/>
      <c r="BR83" s="86"/>
      <c r="BT83" s="86"/>
      <c r="BU83" s="86"/>
      <c r="BV83" s="86"/>
      <c r="BW83" s="86"/>
      <c r="BY83" s="86"/>
      <c r="BZ83" s="86"/>
      <c r="CA83" s="86"/>
      <c r="CB83" s="86"/>
      <c r="CD83" s="87"/>
      <c r="CF83" s="86"/>
      <c r="CG83" s="87"/>
      <c r="CH83" s="88"/>
      <c r="CI83" s="86"/>
      <c r="CJ83" s="87"/>
      <c r="CK83" s="86"/>
      <c r="CL83" s="86"/>
      <c r="CM83" s="86"/>
      <c r="CN83" s="86"/>
      <c r="CO83" s="89"/>
    </row>
    <row r="84" spans="15:93" x14ac:dyDescent="0.2">
      <c r="O84" s="86"/>
      <c r="Q84" s="86"/>
      <c r="S84" s="86"/>
      <c r="U84" s="86"/>
      <c r="W84" s="86"/>
      <c r="Y84" s="86"/>
      <c r="AA84" s="86"/>
      <c r="AC84" s="86"/>
      <c r="AE84" s="86"/>
      <c r="AG84" s="86"/>
      <c r="AI84" s="86"/>
      <c r="AK84" s="86"/>
      <c r="AM84" s="86"/>
      <c r="AO84" s="86"/>
      <c r="AQ84" s="86"/>
      <c r="AS84" s="86"/>
      <c r="AU84" s="86"/>
      <c r="AW84" s="86"/>
      <c r="AY84" s="86"/>
      <c r="AZ84" s="86"/>
      <c r="BA84" s="86"/>
      <c r="BB84" s="86"/>
      <c r="BD84" s="86"/>
      <c r="BE84" s="86"/>
      <c r="BF84" s="86"/>
      <c r="BG84" s="86"/>
      <c r="BI84" s="86"/>
      <c r="BJ84" s="86"/>
      <c r="BK84" s="86"/>
      <c r="BL84" s="86"/>
      <c r="BM84" s="86"/>
      <c r="BO84" s="86"/>
      <c r="BP84" s="86"/>
      <c r="BQ84" s="86"/>
      <c r="BR84" s="86"/>
      <c r="BT84" s="86"/>
      <c r="BU84" s="86"/>
      <c r="BV84" s="86"/>
      <c r="BW84" s="86"/>
      <c r="BY84" s="86"/>
      <c r="BZ84" s="86"/>
      <c r="CA84" s="86"/>
      <c r="CB84" s="86"/>
      <c r="CD84" s="87"/>
      <c r="CF84" s="86"/>
      <c r="CG84" s="87"/>
      <c r="CH84" s="88"/>
      <c r="CI84" s="86"/>
      <c r="CJ84" s="87"/>
      <c r="CK84" s="86"/>
      <c r="CL84" s="86"/>
      <c r="CM84" s="86"/>
      <c r="CN84" s="86"/>
      <c r="CO84" s="89"/>
    </row>
    <row r="85" spans="15:93" x14ac:dyDescent="0.2">
      <c r="O85" s="86"/>
      <c r="Q85" s="86"/>
      <c r="S85" s="86"/>
      <c r="U85" s="86"/>
      <c r="W85" s="86"/>
      <c r="Y85" s="86"/>
      <c r="AA85" s="86"/>
      <c r="AC85" s="86"/>
      <c r="AE85" s="86"/>
      <c r="AG85" s="86"/>
      <c r="AI85" s="86"/>
      <c r="AK85" s="86"/>
      <c r="AM85" s="86"/>
      <c r="AO85" s="86"/>
      <c r="AQ85" s="86"/>
      <c r="AS85" s="86"/>
      <c r="AU85" s="86"/>
      <c r="AW85" s="86"/>
      <c r="AY85" s="86"/>
      <c r="AZ85" s="86"/>
      <c r="BA85" s="86"/>
      <c r="BB85" s="86"/>
      <c r="BD85" s="86"/>
      <c r="BE85" s="86"/>
      <c r="BF85" s="86"/>
      <c r="BG85" s="86"/>
      <c r="BI85" s="86"/>
      <c r="BJ85" s="86"/>
      <c r="BK85" s="86"/>
      <c r="BL85" s="86"/>
      <c r="BM85" s="86"/>
      <c r="BO85" s="86"/>
      <c r="BP85" s="86"/>
      <c r="BQ85" s="86"/>
      <c r="BR85" s="86"/>
      <c r="BT85" s="86"/>
      <c r="BU85" s="86"/>
      <c r="BV85" s="86"/>
      <c r="BW85" s="86"/>
      <c r="BY85" s="86"/>
      <c r="BZ85" s="86"/>
      <c r="CA85" s="86"/>
      <c r="CB85" s="86"/>
      <c r="CD85" s="87"/>
      <c r="CF85" s="86"/>
      <c r="CG85" s="87"/>
      <c r="CH85" s="88"/>
      <c r="CI85" s="86"/>
      <c r="CJ85" s="87"/>
      <c r="CK85" s="86"/>
      <c r="CL85" s="86"/>
      <c r="CM85" s="86"/>
      <c r="CN85" s="86"/>
      <c r="CO85" s="89"/>
    </row>
    <row r="86" spans="15:93" x14ac:dyDescent="0.2">
      <c r="O86" s="86"/>
      <c r="Q86" s="86"/>
      <c r="S86" s="86"/>
      <c r="U86" s="86"/>
      <c r="W86" s="86"/>
      <c r="Y86" s="86"/>
      <c r="AA86" s="86"/>
      <c r="AC86" s="86"/>
      <c r="AE86" s="86"/>
      <c r="AG86" s="86"/>
      <c r="AI86" s="86"/>
      <c r="AK86" s="86"/>
      <c r="AM86" s="86"/>
      <c r="AO86" s="86"/>
      <c r="AQ86" s="86"/>
      <c r="AS86" s="86"/>
      <c r="AU86" s="86"/>
      <c r="AW86" s="86"/>
      <c r="AY86" s="86"/>
      <c r="AZ86" s="86"/>
      <c r="BA86" s="86"/>
      <c r="BB86" s="86"/>
      <c r="BD86" s="86"/>
      <c r="BE86" s="86"/>
      <c r="BF86" s="86"/>
      <c r="BG86" s="86"/>
      <c r="BI86" s="86"/>
      <c r="BJ86" s="86"/>
      <c r="BK86" s="86"/>
      <c r="BL86" s="86"/>
      <c r="BM86" s="86"/>
      <c r="BO86" s="86"/>
      <c r="BP86" s="86"/>
      <c r="BQ86" s="86"/>
      <c r="BR86" s="86"/>
      <c r="BT86" s="86"/>
      <c r="BU86" s="86"/>
      <c r="BV86" s="86"/>
      <c r="BW86" s="86"/>
      <c r="BY86" s="86"/>
      <c r="BZ86" s="86"/>
      <c r="CA86" s="86"/>
      <c r="CB86" s="86"/>
      <c r="CD86" s="87"/>
      <c r="CF86" s="86"/>
      <c r="CG86" s="87"/>
      <c r="CH86" s="88"/>
      <c r="CI86" s="86"/>
      <c r="CJ86" s="87"/>
      <c r="CK86" s="86"/>
      <c r="CL86" s="86"/>
      <c r="CM86" s="86"/>
      <c r="CN86" s="86"/>
      <c r="CO86" s="89"/>
    </row>
    <row r="87" spans="15:93" x14ac:dyDescent="0.2">
      <c r="O87" s="86"/>
      <c r="Q87" s="86"/>
      <c r="S87" s="86"/>
      <c r="U87" s="86"/>
      <c r="W87" s="86"/>
      <c r="Y87" s="86"/>
      <c r="AA87" s="86"/>
      <c r="AC87" s="86"/>
      <c r="AE87" s="86"/>
      <c r="AG87" s="86"/>
      <c r="AI87" s="86"/>
      <c r="AK87" s="86"/>
      <c r="AM87" s="86"/>
      <c r="AO87" s="86"/>
      <c r="AQ87" s="86"/>
      <c r="AS87" s="86"/>
      <c r="AU87" s="86"/>
      <c r="AW87" s="86"/>
      <c r="AY87" s="86"/>
      <c r="AZ87" s="86"/>
      <c r="BA87" s="86"/>
      <c r="BB87" s="86"/>
      <c r="BD87" s="86"/>
      <c r="BE87" s="86"/>
      <c r="BF87" s="86"/>
      <c r="BG87" s="86"/>
      <c r="BI87" s="86"/>
      <c r="BJ87" s="86"/>
      <c r="BK87" s="86"/>
      <c r="BL87" s="86"/>
      <c r="BM87" s="86"/>
      <c r="BO87" s="86"/>
      <c r="BP87" s="86"/>
      <c r="BQ87" s="86"/>
      <c r="BR87" s="86"/>
      <c r="BT87" s="86"/>
      <c r="BU87" s="86"/>
      <c r="BV87" s="86"/>
      <c r="BW87" s="86"/>
      <c r="BY87" s="86"/>
      <c r="BZ87" s="86"/>
      <c r="CA87" s="86"/>
      <c r="CB87" s="86"/>
      <c r="CD87" s="87"/>
      <c r="CF87" s="86"/>
      <c r="CG87" s="87"/>
      <c r="CH87" s="88"/>
      <c r="CI87" s="86"/>
      <c r="CJ87" s="87"/>
      <c r="CK87" s="86"/>
      <c r="CL87" s="86"/>
      <c r="CM87" s="86"/>
      <c r="CN87" s="86"/>
      <c r="CO87" s="89"/>
    </row>
    <row r="88" spans="15:93" x14ac:dyDescent="0.2">
      <c r="O88" s="86"/>
      <c r="Q88" s="86"/>
      <c r="S88" s="86"/>
      <c r="U88" s="86"/>
      <c r="W88" s="86"/>
      <c r="Y88" s="86"/>
      <c r="AA88" s="86"/>
      <c r="AC88" s="86"/>
      <c r="AE88" s="86"/>
      <c r="AG88" s="86"/>
      <c r="AI88" s="86"/>
      <c r="AK88" s="86"/>
      <c r="AM88" s="86"/>
      <c r="AO88" s="86"/>
      <c r="AQ88" s="86"/>
      <c r="AS88" s="86"/>
      <c r="AU88" s="86"/>
      <c r="AW88" s="86"/>
      <c r="AY88" s="86"/>
      <c r="AZ88" s="86"/>
      <c r="BA88" s="86"/>
      <c r="BB88" s="86"/>
      <c r="BD88" s="86"/>
      <c r="BE88" s="86"/>
      <c r="BF88" s="86"/>
      <c r="BG88" s="86"/>
      <c r="BI88" s="86"/>
      <c r="BJ88" s="86"/>
      <c r="BK88" s="86"/>
      <c r="BL88" s="86"/>
      <c r="BM88" s="86"/>
      <c r="BO88" s="86"/>
      <c r="BP88" s="86"/>
      <c r="BQ88" s="86"/>
      <c r="BR88" s="86"/>
      <c r="BT88" s="86"/>
      <c r="BU88" s="86"/>
      <c r="BV88" s="86"/>
      <c r="BW88" s="86"/>
      <c r="BY88" s="86"/>
      <c r="BZ88" s="86"/>
      <c r="CA88" s="86"/>
      <c r="CB88" s="86"/>
      <c r="CD88" s="87"/>
      <c r="CF88" s="86"/>
      <c r="CG88" s="87"/>
      <c r="CH88" s="88"/>
      <c r="CI88" s="86"/>
      <c r="CJ88" s="87"/>
      <c r="CK88" s="86"/>
      <c r="CL88" s="86"/>
      <c r="CM88" s="86"/>
      <c r="CN88" s="86"/>
      <c r="CO88" s="89"/>
    </row>
    <row r="89" spans="15:93" x14ac:dyDescent="0.2">
      <c r="O89" s="86"/>
      <c r="Q89" s="86"/>
      <c r="S89" s="86"/>
      <c r="U89" s="86"/>
      <c r="W89" s="86"/>
      <c r="Y89" s="86"/>
      <c r="AA89" s="86"/>
      <c r="AC89" s="86"/>
      <c r="AE89" s="86"/>
      <c r="AG89" s="86"/>
      <c r="AI89" s="86"/>
      <c r="AK89" s="86"/>
      <c r="AM89" s="86"/>
      <c r="AO89" s="86"/>
      <c r="AQ89" s="86"/>
      <c r="AS89" s="86"/>
      <c r="AU89" s="86"/>
      <c r="AW89" s="86"/>
      <c r="AY89" s="86"/>
      <c r="AZ89" s="86"/>
      <c r="BA89" s="86"/>
      <c r="BB89" s="86"/>
      <c r="BD89" s="86"/>
      <c r="BE89" s="86"/>
      <c r="BF89" s="86"/>
      <c r="BG89" s="86"/>
      <c r="BI89" s="86"/>
      <c r="BJ89" s="86"/>
      <c r="BK89" s="86"/>
      <c r="BL89" s="86"/>
      <c r="BM89" s="86"/>
      <c r="BO89" s="86"/>
      <c r="BP89" s="86"/>
      <c r="BQ89" s="86"/>
      <c r="BR89" s="86"/>
      <c r="BT89" s="86"/>
      <c r="BU89" s="86"/>
      <c r="BV89" s="86"/>
      <c r="BW89" s="86"/>
      <c r="BY89" s="86"/>
      <c r="BZ89" s="86"/>
      <c r="CA89" s="86"/>
      <c r="CB89" s="86"/>
      <c r="CD89" s="87"/>
      <c r="CF89" s="86"/>
      <c r="CG89" s="87"/>
      <c r="CH89" s="88"/>
      <c r="CI89" s="86"/>
      <c r="CJ89" s="87"/>
      <c r="CK89" s="86"/>
      <c r="CL89" s="86"/>
      <c r="CM89" s="86"/>
      <c r="CN89" s="86"/>
      <c r="CO89" s="89"/>
    </row>
    <row r="90" spans="15:93" x14ac:dyDescent="0.2">
      <c r="O90" s="86"/>
      <c r="Q90" s="86"/>
      <c r="S90" s="86"/>
      <c r="U90" s="86"/>
      <c r="W90" s="86"/>
      <c r="Y90" s="86"/>
      <c r="AA90" s="86"/>
      <c r="AC90" s="86"/>
      <c r="AE90" s="86"/>
      <c r="AG90" s="86"/>
      <c r="AI90" s="86"/>
      <c r="AK90" s="86"/>
      <c r="AM90" s="86"/>
      <c r="AO90" s="86"/>
      <c r="AQ90" s="86"/>
      <c r="AS90" s="86"/>
      <c r="AU90" s="86"/>
      <c r="AW90" s="86"/>
      <c r="AY90" s="86"/>
      <c r="AZ90" s="86"/>
      <c r="BA90" s="86"/>
      <c r="BB90" s="86"/>
      <c r="BD90" s="86"/>
      <c r="BE90" s="86"/>
      <c r="BF90" s="86"/>
      <c r="BG90" s="86"/>
      <c r="BI90" s="86"/>
      <c r="BJ90" s="86"/>
      <c r="BK90" s="86"/>
      <c r="BL90" s="86"/>
      <c r="BM90" s="86"/>
      <c r="BO90" s="86"/>
      <c r="BP90" s="86"/>
      <c r="BQ90" s="86"/>
      <c r="BR90" s="86"/>
      <c r="BT90" s="86"/>
      <c r="BU90" s="86"/>
      <c r="BV90" s="86"/>
      <c r="BW90" s="86"/>
      <c r="BY90" s="86"/>
      <c r="BZ90" s="86"/>
      <c r="CA90" s="86"/>
      <c r="CB90" s="86"/>
      <c r="CD90" s="87"/>
      <c r="CF90" s="86"/>
      <c r="CG90" s="87"/>
      <c r="CH90" s="88"/>
      <c r="CI90" s="86"/>
      <c r="CJ90" s="87"/>
      <c r="CK90" s="86"/>
      <c r="CL90" s="86"/>
      <c r="CM90" s="86"/>
      <c r="CN90" s="86"/>
      <c r="CO90" s="89"/>
    </row>
    <row r="91" spans="15:93" x14ac:dyDescent="0.2">
      <c r="O91" s="86"/>
      <c r="Q91" s="86"/>
      <c r="S91" s="86"/>
      <c r="U91" s="86"/>
      <c r="W91" s="86"/>
      <c r="Y91" s="86"/>
      <c r="AA91" s="86"/>
      <c r="AC91" s="86"/>
      <c r="AE91" s="86"/>
      <c r="AG91" s="86"/>
      <c r="AI91" s="86"/>
      <c r="AK91" s="86"/>
      <c r="AM91" s="86"/>
      <c r="AO91" s="86"/>
      <c r="AQ91" s="86"/>
      <c r="AS91" s="86"/>
      <c r="AU91" s="86"/>
      <c r="AW91" s="86"/>
      <c r="AY91" s="86"/>
      <c r="AZ91" s="86"/>
      <c r="BA91" s="86"/>
      <c r="BB91" s="86"/>
      <c r="BD91" s="86"/>
      <c r="BE91" s="86"/>
      <c r="BF91" s="86"/>
      <c r="BG91" s="86"/>
      <c r="BI91" s="86"/>
      <c r="BJ91" s="86"/>
      <c r="BK91" s="86"/>
      <c r="BL91" s="86"/>
      <c r="BM91" s="86"/>
      <c r="BO91" s="86"/>
      <c r="BP91" s="86"/>
      <c r="BQ91" s="86"/>
      <c r="BR91" s="86"/>
      <c r="BT91" s="86"/>
      <c r="BU91" s="86"/>
      <c r="BV91" s="86"/>
      <c r="BW91" s="86"/>
      <c r="BY91" s="86"/>
      <c r="BZ91" s="86"/>
      <c r="CA91" s="86"/>
      <c r="CB91" s="86"/>
      <c r="CD91" s="87"/>
      <c r="CF91" s="86"/>
      <c r="CG91" s="87"/>
      <c r="CH91" s="88"/>
      <c r="CI91" s="86"/>
      <c r="CJ91" s="87"/>
      <c r="CK91" s="86"/>
      <c r="CL91" s="86"/>
      <c r="CM91" s="86"/>
      <c r="CN91" s="86"/>
      <c r="CO91" s="89"/>
    </row>
    <row r="92" spans="15:93" x14ac:dyDescent="0.2">
      <c r="O92" s="86"/>
      <c r="Q92" s="86"/>
      <c r="S92" s="86"/>
      <c r="U92" s="86"/>
      <c r="W92" s="86"/>
      <c r="Y92" s="86"/>
      <c r="AA92" s="86"/>
      <c r="AC92" s="86"/>
      <c r="AE92" s="86"/>
      <c r="AG92" s="86"/>
      <c r="AI92" s="86"/>
      <c r="AK92" s="86"/>
      <c r="AM92" s="86"/>
      <c r="AO92" s="86"/>
      <c r="AQ92" s="86"/>
      <c r="AS92" s="86"/>
      <c r="AU92" s="86"/>
      <c r="AW92" s="86"/>
      <c r="AY92" s="86"/>
      <c r="AZ92" s="86"/>
      <c r="BA92" s="86"/>
      <c r="BB92" s="86"/>
      <c r="BD92" s="86"/>
      <c r="BE92" s="86"/>
      <c r="BF92" s="86"/>
      <c r="BG92" s="86"/>
      <c r="BI92" s="86"/>
      <c r="BJ92" s="86"/>
      <c r="BK92" s="86"/>
      <c r="BL92" s="86"/>
      <c r="BM92" s="86"/>
      <c r="BO92" s="86"/>
      <c r="BP92" s="86"/>
      <c r="BQ92" s="86"/>
      <c r="BR92" s="86"/>
      <c r="BT92" s="86"/>
      <c r="BU92" s="86"/>
      <c r="BV92" s="86"/>
      <c r="BW92" s="86"/>
      <c r="BY92" s="86"/>
      <c r="BZ92" s="86"/>
      <c r="CA92" s="86"/>
      <c r="CB92" s="86"/>
      <c r="CD92" s="87"/>
      <c r="CF92" s="86"/>
      <c r="CG92" s="87"/>
      <c r="CH92" s="88"/>
      <c r="CI92" s="86"/>
      <c r="CJ92" s="87"/>
      <c r="CK92" s="86"/>
      <c r="CL92" s="86"/>
      <c r="CM92" s="86"/>
      <c r="CN92" s="86"/>
      <c r="CO92" s="89"/>
    </row>
    <row r="93" spans="15:93" x14ac:dyDescent="0.2">
      <c r="O93" s="86"/>
      <c r="Q93" s="86"/>
      <c r="S93" s="86"/>
      <c r="U93" s="86"/>
      <c r="W93" s="86"/>
      <c r="Y93" s="86"/>
      <c r="AA93" s="86"/>
      <c r="AC93" s="86"/>
      <c r="AE93" s="86"/>
      <c r="AG93" s="86"/>
      <c r="AI93" s="86"/>
      <c r="AK93" s="86"/>
      <c r="AM93" s="86"/>
      <c r="AO93" s="86"/>
      <c r="AQ93" s="86"/>
      <c r="AS93" s="86"/>
      <c r="AU93" s="86"/>
      <c r="AW93" s="86"/>
      <c r="AY93" s="86"/>
      <c r="AZ93" s="86"/>
      <c r="BA93" s="86"/>
      <c r="BB93" s="86"/>
      <c r="BD93" s="86"/>
      <c r="BE93" s="86"/>
      <c r="BF93" s="86"/>
      <c r="BG93" s="86"/>
      <c r="BI93" s="86"/>
      <c r="BJ93" s="86"/>
      <c r="BK93" s="86"/>
      <c r="BL93" s="86"/>
      <c r="BM93" s="86"/>
      <c r="BO93" s="86"/>
      <c r="BP93" s="86"/>
      <c r="BQ93" s="86"/>
      <c r="BR93" s="86"/>
      <c r="BT93" s="86"/>
      <c r="BU93" s="86"/>
      <c r="BV93" s="86"/>
      <c r="BW93" s="86"/>
      <c r="BY93" s="86"/>
      <c r="BZ93" s="86"/>
      <c r="CA93" s="86"/>
      <c r="CB93" s="86"/>
      <c r="CD93" s="87"/>
      <c r="CF93" s="86"/>
      <c r="CG93" s="87"/>
      <c r="CH93" s="88"/>
      <c r="CI93" s="86"/>
      <c r="CJ93" s="87"/>
      <c r="CK93" s="86"/>
      <c r="CL93" s="86"/>
      <c r="CM93" s="86"/>
      <c r="CN93" s="86"/>
      <c r="CO93" s="89"/>
    </row>
    <row r="94" spans="15:93" x14ac:dyDescent="0.2">
      <c r="O94" s="86"/>
      <c r="Q94" s="86"/>
      <c r="S94" s="86"/>
      <c r="U94" s="86"/>
      <c r="W94" s="86"/>
      <c r="Y94" s="86"/>
      <c r="AA94" s="86"/>
      <c r="AC94" s="86"/>
      <c r="AE94" s="86"/>
      <c r="AG94" s="86"/>
      <c r="AI94" s="86"/>
      <c r="AK94" s="86"/>
      <c r="AM94" s="86"/>
      <c r="AO94" s="86"/>
      <c r="AQ94" s="86"/>
      <c r="AS94" s="86"/>
      <c r="AU94" s="86"/>
      <c r="AW94" s="86"/>
      <c r="AY94" s="86"/>
      <c r="AZ94" s="86"/>
      <c r="BA94" s="86"/>
      <c r="BB94" s="86"/>
      <c r="BD94" s="86"/>
      <c r="BE94" s="86"/>
      <c r="BF94" s="86"/>
      <c r="BG94" s="86"/>
      <c r="BI94" s="86"/>
      <c r="BJ94" s="86"/>
      <c r="BK94" s="86"/>
      <c r="BL94" s="86"/>
      <c r="BM94" s="86"/>
      <c r="BO94" s="86"/>
      <c r="BP94" s="86"/>
      <c r="BQ94" s="86"/>
      <c r="BR94" s="86"/>
      <c r="BT94" s="86"/>
      <c r="BU94" s="86"/>
      <c r="BV94" s="86"/>
      <c r="BW94" s="86"/>
      <c r="BY94" s="86"/>
      <c r="BZ94" s="86"/>
      <c r="CA94" s="86"/>
      <c r="CB94" s="86"/>
      <c r="CD94" s="87"/>
      <c r="CF94" s="86"/>
      <c r="CG94" s="87"/>
      <c r="CH94" s="88"/>
      <c r="CI94" s="86"/>
      <c r="CJ94" s="87"/>
      <c r="CK94" s="86"/>
      <c r="CL94" s="86"/>
      <c r="CM94" s="86"/>
      <c r="CN94" s="86"/>
      <c r="CO94" s="89"/>
    </row>
    <row r="95" spans="15:93" x14ac:dyDescent="0.2">
      <c r="O95" s="86"/>
      <c r="Q95" s="86"/>
      <c r="S95" s="86"/>
      <c r="U95" s="86"/>
      <c r="W95" s="86"/>
      <c r="Y95" s="86"/>
      <c r="AA95" s="86"/>
      <c r="AC95" s="86"/>
      <c r="AE95" s="86"/>
      <c r="AG95" s="86"/>
      <c r="AI95" s="86"/>
      <c r="AK95" s="86"/>
      <c r="AM95" s="86"/>
      <c r="AO95" s="86"/>
      <c r="AQ95" s="86"/>
      <c r="AS95" s="86"/>
      <c r="AU95" s="86"/>
      <c r="AW95" s="86"/>
      <c r="AY95" s="86"/>
      <c r="AZ95" s="86"/>
      <c r="BA95" s="86"/>
      <c r="BB95" s="86"/>
      <c r="BD95" s="86"/>
      <c r="BE95" s="86"/>
      <c r="BF95" s="86"/>
      <c r="BG95" s="86"/>
      <c r="BI95" s="86"/>
      <c r="BJ95" s="86"/>
      <c r="BK95" s="86"/>
      <c r="BL95" s="86"/>
      <c r="BM95" s="86"/>
      <c r="BO95" s="86"/>
      <c r="BP95" s="86"/>
      <c r="BQ95" s="86"/>
      <c r="BR95" s="86"/>
      <c r="BT95" s="86"/>
      <c r="BU95" s="86"/>
      <c r="BV95" s="86"/>
      <c r="BW95" s="86"/>
      <c r="BY95" s="86"/>
      <c r="BZ95" s="86"/>
      <c r="CA95" s="86"/>
      <c r="CB95" s="86"/>
      <c r="CD95" s="87"/>
      <c r="CF95" s="86"/>
      <c r="CG95" s="87"/>
      <c r="CH95" s="88"/>
      <c r="CI95" s="86"/>
      <c r="CJ95" s="87"/>
      <c r="CK95" s="86"/>
      <c r="CL95" s="86"/>
      <c r="CM95" s="86"/>
      <c r="CN95" s="86"/>
      <c r="CO95" s="89"/>
    </row>
    <row r="96" spans="15:93" x14ac:dyDescent="0.2">
      <c r="O96" s="86"/>
      <c r="Q96" s="86"/>
      <c r="S96" s="86"/>
      <c r="U96" s="86"/>
      <c r="W96" s="86"/>
      <c r="Y96" s="86"/>
      <c r="AA96" s="86"/>
      <c r="AC96" s="86"/>
      <c r="AE96" s="86"/>
      <c r="AG96" s="86"/>
      <c r="AI96" s="86"/>
      <c r="AK96" s="86"/>
      <c r="AM96" s="86"/>
      <c r="AO96" s="86"/>
      <c r="AQ96" s="86"/>
      <c r="AS96" s="86"/>
      <c r="AU96" s="86"/>
      <c r="AW96" s="86"/>
      <c r="AY96" s="86"/>
      <c r="AZ96" s="86"/>
      <c r="BA96" s="86"/>
      <c r="BB96" s="86"/>
      <c r="BD96" s="86"/>
      <c r="BE96" s="86"/>
      <c r="BF96" s="86"/>
      <c r="BG96" s="86"/>
      <c r="BI96" s="86"/>
      <c r="BJ96" s="86"/>
      <c r="BK96" s="86"/>
      <c r="BL96" s="86"/>
      <c r="BM96" s="86"/>
      <c r="BO96" s="86"/>
      <c r="BP96" s="86"/>
      <c r="BQ96" s="86"/>
      <c r="BR96" s="86"/>
      <c r="BT96" s="86"/>
      <c r="BU96" s="86"/>
      <c r="BV96" s="86"/>
      <c r="BW96" s="86"/>
      <c r="BY96" s="86"/>
      <c r="BZ96" s="86"/>
      <c r="CA96" s="86"/>
      <c r="CB96" s="86"/>
      <c r="CD96" s="87"/>
      <c r="CF96" s="86"/>
      <c r="CG96" s="87"/>
      <c r="CH96" s="88"/>
      <c r="CI96" s="86"/>
      <c r="CJ96" s="87"/>
      <c r="CK96" s="86"/>
      <c r="CL96" s="86"/>
      <c r="CM96" s="86"/>
      <c r="CN96" s="86"/>
      <c r="CO96" s="89"/>
    </row>
    <row r="97" spans="15:93" x14ac:dyDescent="0.2">
      <c r="O97" s="86"/>
      <c r="Q97" s="86"/>
      <c r="S97" s="86"/>
      <c r="U97" s="86"/>
      <c r="W97" s="86"/>
      <c r="Y97" s="86"/>
      <c r="AA97" s="86"/>
      <c r="AC97" s="86"/>
      <c r="AE97" s="86"/>
      <c r="AG97" s="86"/>
      <c r="AI97" s="86"/>
      <c r="AK97" s="86"/>
      <c r="AM97" s="86"/>
      <c r="AO97" s="86"/>
      <c r="AQ97" s="86"/>
      <c r="AS97" s="86"/>
      <c r="AU97" s="86"/>
      <c r="AW97" s="86"/>
      <c r="AY97" s="86"/>
      <c r="AZ97" s="86"/>
      <c r="BA97" s="86"/>
      <c r="BB97" s="86"/>
      <c r="BD97" s="86"/>
      <c r="BE97" s="86"/>
      <c r="BF97" s="86"/>
      <c r="BG97" s="86"/>
      <c r="BI97" s="86"/>
      <c r="BJ97" s="86"/>
      <c r="BK97" s="86"/>
      <c r="BL97" s="86"/>
      <c r="BM97" s="86"/>
      <c r="BO97" s="86"/>
      <c r="BP97" s="86"/>
      <c r="BQ97" s="86"/>
      <c r="BR97" s="86"/>
      <c r="BT97" s="86"/>
      <c r="BU97" s="86"/>
      <c r="BV97" s="86"/>
      <c r="BW97" s="86"/>
      <c r="BY97" s="86"/>
      <c r="BZ97" s="86"/>
      <c r="CA97" s="86"/>
      <c r="CB97" s="86"/>
      <c r="CD97" s="87"/>
      <c r="CF97" s="86"/>
      <c r="CG97" s="87"/>
      <c r="CH97" s="88"/>
      <c r="CI97" s="86"/>
      <c r="CJ97" s="87"/>
      <c r="CK97" s="86"/>
      <c r="CL97" s="86"/>
      <c r="CM97" s="86"/>
      <c r="CN97" s="86"/>
      <c r="CO97" s="89"/>
    </row>
    <row r="98" spans="15:93" x14ac:dyDescent="0.2">
      <c r="O98" s="86"/>
      <c r="Q98" s="86"/>
      <c r="S98" s="86"/>
      <c r="U98" s="86"/>
      <c r="W98" s="86"/>
      <c r="Y98" s="86"/>
      <c r="AA98" s="86"/>
      <c r="AC98" s="86"/>
      <c r="AE98" s="86"/>
      <c r="AG98" s="86"/>
      <c r="AI98" s="86"/>
      <c r="AK98" s="86"/>
      <c r="AM98" s="86"/>
      <c r="AO98" s="86"/>
      <c r="AQ98" s="86"/>
      <c r="AS98" s="86"/>
      <c r="AU98" s="86"/>
      <c r="AW98" s="86"/>
      <c r="AY98" s="86"/>
      <c r="AZ98" s="86"/>
      <c r="BA98" s="86"/>
      <c r="BB98" s="86"/>
      <c r="BD98" s="86"/>
      <c r="BE98" s="86"/>
      <c r="BF98" s="86"/>
      <c r="BG98" s="86"/>
      <c r="BI98" s="86"/>
      <c r="BJ98" s="86"/>
      <c r="BK98" s="86"/>
      <c r="BL98" s="86"/>
      <c r="BM98" s="86"/>
      <c r="BO98" s="86"/>
      <c r="BP98" s="86"/>
      <c r="BQ98" s="86"/>
      <c r="BR98" s="86"/>
      <c r="BT98" s="86"/>
      <c r="BU98" s="86"/>
      <c r="BV98" s="86"/>
      <c r="BW98" s="86"/>
      <c r="BY98" s="86"/>
      <c r="BZ98" s="86"/>
      <c r="CA98" s="86"/>
      <c r="CB98" s="86"/>
      <c r="CD98" s="87"/>
      <c r="CF98" s="86"/>
      <c r="CG98" s="87"/>
      <c r="CH98" s="88"/>
      <c r="CI98" s="86"/>
      <c r="CJ98" s="87"/>
      <c r="CK98" s="86"/>
      <c r="CL98" s="86"/>
      <c r="CM98" s="86"/>
      <c r="CN98" s="86"/>
      <c r="CO98" s="89"/>
    </row>
    <row r="99" spans="15:93" x14ac:dyDescent="0.2">
      <c r="O99" s="86"/>
      <c r="Q99" s="86"/>
      <c r="S99" s="86"/>
      <c r="U99" s="86"/>
      <c r="W99" s="86"/>
      <c r="Y99" s="86"/>
      <c r="AA99" s="86"/>
      <c r="AC99" s="86"/>
      <c r="AE99" s="86"/>
      <c r="AG99" s="86"/>
      <c r="AI99" s="86"/>
      <c r="AK99" s="86"/>
      <c r="AM99" s="86"/>
      <c r="AO99" s="86"/>
      <c r="AQ99" s="86"/>
      <c r="AS99" s="86"/>
      <c r="AU99" s="86"/>
      <c r="AW99" s="86"/>
      <c r="AY99" s="86"/>
      <c r="AZ99" s="86"/>
      <c r="BA99" s="86"/>
      <c r="BB99" s="86"/>
      <c r="BD99" s="86"/>
      <c r="BE99" s="86"/>
      <c r="BF99" s="86"/>
      <c r="BG99" s="86"/>
      <c r="BI99" s="86"/>
      <c r="BJ99" s="86"/>
      <c r="BK99" s="86"/>
      <c r="BL99" s="86"/>
      <c r="BM99" s="86"/>
      <c r="BO99" s="86"/>
      <c r="BP99" s="86"/>
      <c r="BQ99" s="86"/>
      <c r="BR99" s="86"/>
      <c r="BT99" s="86"/>
      <c r="BU99" s="86"/>
      <c r="BV99" s="86"/>
      <c r="BW99" s="86"/>
      <c r="BY99" s="86"/>
      <c r="BZ99" s="86"/>
      <c r="CA99" s="86"/>
      <c r="CB99" s="86"/>
      <c r="CD99" s="87"/>
      <c r="CF99" s="86"/>
      <c r="CG99" s="87"/>
      <c r="CH99" s="88"/>
      <c r="CI99" s="86"/>
      <c r="CJ99" s="87"/>
      <c r="CK99" s="86"/>
      <c r="CL99" s="86"/>
      <c r="CM99" s="86"/>
      <c r="CN99" s="86"/>
      <c r="CO99" s="89"/>
    </row>
    <row r="100" spans="15:93" x14ac:dyDescent="0.2">
      <c r="O100" s="86"/>
      <c r="Q100" s="86"/>
      <c r="S100" s="86"/>
      <c r="U100" s="86"/>
      <c r="W100" s="86"/>
      <c r="Y100" s="86"/>
      <c r="AA100" s="86"/>
      <c r="AC100" s="86"/>
      <c r="AE100" s="86"/>
      <c r="AG100" s="86"/>
      <c r="AI100" s="86"/>
      <c r="AK100" s="86"/>
      <c r="AM100" s="86"/>
      <c r="AO100" s="86"/>
      <c r="AQ100" s="86"/>
      <c r="AS100" s="86"/>
      <c r="AU100" s="86"/>
      <c r="AW100" s="86"/>
      <c r="AY100" s="86"/>
      <c r="AZ100" s="86"/>
      <c r="BA100" s="86"/>
      <c r="BB100" s="86"/>
      <c r="BD100" s="86"/>
      <c r="BE100" s="86"/>
      <c r="BF100" s="86"/>
      <c r="BG100" s="86"/>
      <c r="BI100" s="86"/>
      <c r="BJ100" s="86"/>
      <c r="BK100" s="86"/>
      <c r="BL100" s="86"/>
      <c r="BM100" s="86"/>
      <c r="BO100" s="86"/>
      <c r="BP100" s="86"/>
      <c r="BQ100" s="86"/>
      <c r="BR100" s="86"/>
      <c r="BT100" s="86"/>
      <c r="BU100" s="86"/>
      <c r="BV100" s="86"/>
      <c r="BW100" s="86"/>
      <c r="BY100" s="86"/>
      <c r="BZ100" s="86"/>
      <c r="CA100" s="86"/>
      <c r="CB100" s="86"/>
      <c r="CD100" s="87"/>
      <c r="CF100" s="86"/>
      <c r="CG100" s="87"/>
      <c r="CH100" s="88"/>
      <c r="CI100" s="86"/>
      <c r="CJ100" s="87"/>
      <c r="CK100" s="86"/>
      <c r="CL100" s="86"/>
      <c r="CM100" s="86"/>
      <c r="CN100" s="86"/>
      <c r="CO100" s="89"/>
    </row>
    <row r="101" spans="15:93" x14ac:dyDescent="0.2">
      <c r="O101" s="86"/>
      <c r="Q101" s="86"/>
      <c r="S101" s="86"/>
      <c r="U101" s="86"/>
      <c r="W101" s="86"/>
      <c r="Y101" s="86"/>
      <c r="AA101" s="86"/>
      <c r="AC101" s="86"/>
      <c r="AE101" s="86"/>
      <c r="AG101" s="86"/>
      <c r="AI101" s="86"/>
      <c r="AK101" s="86"/>
      <c r="AM101" s="86"/>
      <c r="AO101" s="86"/>
      <c r="AQ101" s="86"/>
      <c r="AS101" s="86"/>
      <c r="AU101" s="86"/>
      <c r="AW101" s="86"/>
      <c r="AY101" s="86"/>
      <c r="AZ101" s="86"/>
      <c r="BA101" s="86"/>
      <c r="BB101" s="86"/>
      <c r="BD101" s="86"/>
      <c r="BE101" s="86"/>
      <c r="BF101" s="86"/>
      <c r="BG101" s="86"/>
      <c r="BI101" s="86"/>
      <c r="BJ101" s="86"/>
      <c r="BK101" s="86"/>
      <c r="BL101" s="86"/>
      <c r="BM101" s="86"/>
      <c r="BO101" s="86"/>
      <c r="BP101" s="86"/>
      <c r="BQ101" s="86"/>
      <c r="BR101" s="86"/>
      <c r="BT101" s="86"/>
      <c r="BU101" s="86"/>
      <c r="BV101" s="86"/>
      <c r="BW101" s="86"/>
      <c r="BY101" s="86"/>
      <c r="BZ101" s="86"/>
      <c r="CA101" s="86"/>
      <c r="CB101" s="86"/>
      <c r="CD101" s="87"/>
      <c r="CF101" s="86"/>
      <c r="CG101" s="87"/>
      <c r="CH101" s="88"/>
      <c r="CI101" s="86"/>
      <c r="CJ101" s="87"/>
      <c r="CK101" s="86"/>
      <c r="CL101" s="86"/>
      <c r="CM101" s="86"/>
      <c r="CN101" s="86"/>
      <c r="CO101" s="89"/>
    </row>
    <row r="102" spans="15:93" x14ac:dyDescent="0.2">
      <c r="O102" s="86"/>
      <c r="Q102" s="86"/>
      <c r="S102" s="86"/>
      <c r="U102" s="86"/>
      <c r="W102" s="86"/>
      <c r="Y102" s="86"/>
      <c r="AA102" s="86"/>
      <c r="AC102" s="86"/>
      <c r="AE102" s="86"/>
      <c r="AG102" s="86"/>
      <c r="AI102" s="86"/>
      <c r="AK102" s="86"/>
      <c r="AM102" s="86"/>
      <c r="AO102" s="86"/>
      <c r="AQ102" s="86"/>
      <c r="AS102" s="86"/>
      <c r="AU102" s="86"/>
      <c r="AW102" s="86"/>
      <c r="AY102" s="86"/>
      <c r="AZ102" s="86"/>
      <c r="BA102" s="86"/>
      <c r="BB102" s="86"/>
      <c r="BD102" s="86"/>
      <c r="BE102" s="86"/>
      <c r="BF102" s="86"/>
      <c r="BG102" s="86"/>
      <c r="BI102" s="86"/>
      <c r="BJ102" s="86"/>
      <c r="BK102" s="86"/>
      <c r="BL102" s="86"/>
      <c r="BM102" s="86"/>
      <c r="BO102" s="86"/>
      <c r="BP102" s="86"/>
      <c r="BQ102" s="86"/>
      <c r="BR102" s="86"/>
      <c r="BT102" s="86"/>
      <c r="BU102" s="86"/>
      <c r="BV102" s="86"/>
      <c r="BW102" s="86"/>
      <c r="BY102" s="86"/>
      <c r="BZ102" s="86"/>
      <c r="CA102" s="86"/>
      <c r="CB102" s="86"/>
      <c r="CD102" s="87"/>
      <c r="CF102" s="86"/>
      <c r="CG102" s="87"/>
      <c r="CH102" s="88"/>
      <c r="CI102" s="86"/>
      <c r="CJ102" s="87"/>
      <c r="CK102" s="86"/>
      <c r="CL102" s="86"/>
      <c r="CM102" s="86"/>
      <c r="CN102" s="86"/>
      <c r="CO102" s="89"/>
    </row>
    <row r="103" spans="15:93" x14ac:dyDescent="0.2">
      <c r="O103" s="86"/>
      <c r="Q103" s="86"/>
      <c r="S103" s="86"/>
      <c r="U103" s="86"/>
      <c r="W103" s="86"/>
      <c r="Y103" s="86"/>
      <c r="AA103" s="86"/>
      <c r="AC103" s="86"/>
      <c r="AE103" s="86"/>
      <c r="AG103" s="86"/>
      <c r="AI103" s="86"/>
      <c r="AK103" s="86"/>
      <c r="AM103" s="86"/>
      <c r="AO103" s="86"/>
      <c r="AQ103" s="86"/>
      <c r="AS103" s="86"/>
      <c r="AU103" s="86"/>
      <c r="AW103" s="86"/>
      <c r="AY103" s="86"/>
      <c r="AZ103" s="86"/>
      <c r="BA103" s="86"/>
      <c r="BB103" s="86"/>
      <c r="BD103" s="86"/>
      <c r="BE103" s="86"/>
      <c r="BF103" s="86"/>
      <c r="BG103" s="86"/>
      <c r="BI103" s="86"/>
      <c r="BJ103" s="86"/>
      <c r="BK103" s="86"/>
      <c r="BL103" s="86"/>
      <c r="BM103" s="86"/>
      <c r="BO103" s="86"/>
      <c r="BP103" s="86"/>
      <c r="BQ103" s="86"/>
      <c r="BR103" s="86"/>
      <c r="BT103" s="86"/>
      <c r="BU103" s="86"/>
      <c r="BV103" s="86"/>
      <c r="BW103" s="86"/>
      <c r="BY103" s="86"/>
      <c r="BZ103" s="86"/>
      <c r="CA103" s="86"/>
      <c r="CB103" s="86"/>
      <c r="CD103" s="87"/>
      <c r="CF103" s="86"/>
      <c r="CG103" s="87"/>
      <c r="CH103" s="88"/>
      <c r="CI103" s="86"/>
      <c r="CJ103" s="87"/>
      <c r="CK103" s="86"/>
      <c r="CL103" s="86"/>
      <c r="CM103" s="86"/>
      <c r="CN103" s="86"/>
      <c r="CO103" s="89"/>
    </row>
    <row r="104" spans="15:93" x14ac:dyDescent="0.2">
      <c r="O104" s="86"/>
      <c r="Q104" s="86"/>
      <c r="S104" s="86"/>
      <c r="U104" s="86"/>
      <c r="W104" s="86"/>
      <c r="Y104" s="86"/>
      <c r="AA104" s="86"/>
      <c r="AC104" s="86"/>
      <c r="AE104" s="86"/>
      <c r="AG104" s="86"/>
      <c r="AI104" s="86"/>
      <c r="AK104" s="86"/>
      <c r="AM104" s="86"/>
      <c r="AO104" s="86"/>
      <c r="AQ104" s="86"/>
      <c r="AS104" s="86"/>
      <c r="AU104" s="86"/>
      <c r="AW104" s="86"/>
      <c r="AY104" s="86"/>
      <c r="AZ104" s="86"/>
      <c r="BA104" s="86"/>
      <c r="BB104" s="86"/>
      <c r="BD104" s="86"/>
      <c r="BE104" s="86"/>
      <c r="BF104" s="86"/>
      <c r="BG104" s="86"/>
      <c r="BI104" s="86"/>
      <c r="BJ104" s="86"/>
      <c r="BK104" s="86"/>
      <c r="BL104" s="86"/>
      <c r="BM104" s="86"/>
      <c r="BO104" s="86"/>
      <c r="BP104" s="86"/>
      <c r="BQ104" s="86"/>
      <c r="BR104" s="86"/>
      <c r="BT104" s="86"/>
      <c r="BU104" s="86"/>
      <c r="BV104" s="86"/>
      <c r="BW104" s="86"/>
      <c r="BY104" s="86"/>
      <c r="BZ104" s="86"/>
      <c r="CA104" s="86"/>
      <c r="CB104" s="86"/>
      <c r="CD104" s="87"/>
      <c r="CF104" s="86"/>
      <c r="CG104" s="87"/>
      <c r="CH104" s="88"/>
      <c r="CI104" s="86"/>
      <c r="CJ104" s="87"/>
      <c r="CK104" s="86"/>
      <c r="CL104" s="86"/>
      <c r="CM104" s="86"/>
      <c r="CN104" s="86"/>
      <c r="CO104" s="89"/>
    </row>
    <row r="105" spans="15:93" x14ac:dyDescent="0.2">
      <c r="O105" s="86"/>
      <c r="Q105" s="86"/>
      <c r="S105" s="86"/>
      <c r="U105" s="86"/>
      <c r="W105" s="86"/>
      <c r="Y105" s="86"/>
      <c r="AA105" s="86"/>
      <c r="AC105" s="86"/>
      <c r="AE105" s="86"/>
      <c r="AG105" s="86"/>
      <c r="AI105" s="86"/>
      <c r="AK105" s="86"/>
      <c r="AM105" s="86"/>
      <c r="AO105" s="86"/>
      <c r="AQ105" s="86"/>
      <c r="AS105" s="86"/>
      <c r="AU105" s="86"/>
      <c r="AW105" s="86"/>
      <c r="AY105" s="86"/>
      <c r="AZ105" s="86"/>
      <c r="BA105" s="86"/>
      <c r="BB105" s="86"/>
      <c r="BD105" s="86"/>
      <c r="BE105" s="86"/>
      <c r="BF105" s="86"/>
      <c r="BG105" s="86"/>
      <c r="BI105" s="86"/>
      <c r="BJ105" s="86"/>
      <c r="BK105" s="86"/>
      <c r="BL105" s="86"/>
      <c r="BM105" s="86"/>
      <c r="BO105" s="86"/>
      <c r="BP105" s="86"/>
      <c r="BQ105" s="86"/>
      <c r="BR105" s="86"/>
      <c r="BT105" s="86"/>
      <c r="BU105" s="86"/>
      <c r="BV105" s="86"/>
      <c r="BW105" s="86"/>
      <c r="BY105" s="86"/>
      <c r="BZ105" s="86"/>
      <c r="CA105" s="86"/>
      <c r="CB105" s="86"/>
      <c r="CD105" s="87"/>
      <c r="CF105" s="86"/>
      <c r="CG105" s="87"/>
      <c r="CH105" s="88"/>
      <c r="CI105" s="86"/>
      <c r="CJ105" s="87"/>
      <c r="CK105" s="86"/>
      <c r="CL105" s="86"/>
      <c r="CM105" s="86"/>
      <c r="CN105" s="86"/>
      <c r="CO105" s="89"/>
    </row>
    <row r="106" spans="15:93" x14ac:dyDescent="0.2">
      <c r="O106" s="86"/>
      <c r="Q106" s="86"/>
      <c r="S106" s="86"/>
      <c r="U106" s="86"/>
      <c r="W106" s="86"/>
      <c r="Y106" s="86"/>
      <c r="AA106" s="86"/>
      <c r="AC106" s="86"/>
      <c r="AE106" s="86"/>
      <c r="AG106" s="86"/>
      <c r="AI106" s="86"/>
      <c r="AK106" s="86"/>
      <c r="AM106" s="86"/>
      <c r="AO106" s="86"/>
      <c r="AQ106" s="86"/>
      <c r="AS106" s="86"/>
      <c r="AU106" s="86"/>
      <c r="AW106" s="86"/>
      <c r="AY106" s="86"/>
      <c r="AZ106" s="86"/>
      <c r="BA106" s="86"/>
      <c r="BB106" s="86"/>
      <c r="BD106" s="86"/>
      <c r="BE106" s="86"/>
      <c r="BF106" s="86"/>
      <c r="BG106" s="86"/>
      <c r="BI106" s="86"/>
      <c r="BJ106" s="86"/>
      <c r="BK106" s="86"/>
      <c r="BL106" s="86"/>
      <c r="BM106" s="86"/>
      <c r="BO106" s="86"/>
      <c r="BP106" s="86"/>
      <c r="BQ106" s="86"/>
      <c r="BR106" s="86"/>
      <c r="BT106" s="86"/>
      <c r="BU106" s="86"/>
      <c r="BV106" s="86"/>
      <c r="BW106" s="86"/>
      <c r="BY106" s="86"/>
      <c r="BZ106" s="86"/>
      <c r="CA106" s="86"/>
      <c r="CB106" s="86"/>
      <c r="CD106" s="87"/>
      <c r="CF106" s="86"/>
      <c r="CG106" s="87"/>
      <c r="CH106" s="88"/>
      <c r="CI106" s="86"/>
      <c r="CJ106" s="87"/>
      <c r="CK106" s="86"/>
      <c r="CL106" s="86"/>
      <c r="CM106" s="86"/>
      <c r="CN106" s="86"/>
      <c r="CO106" s="89"/>
    </row>
    <row r="107" spans="15:93" x14ac:dyDescent="0.2">
      <c r="O107" s="86"/>
      <c r="Q107" s="86"/>
      <c r="S107" s="86"/>
      <c r="U107" s="86"/>
      <c r="W107" s="86"/>
      <c r="Y107" s="86"/>
      <c r="AA107" s="86"/>
      <c r="AC107" s="86"/>
      <c r="AE107" s="86"/>
      <c r="AG107" s="86"/>
      <c r="AI107" s="86"/>
      <c r="AK107" s="86"/>
      <c r="AM107" s="86"/>
      <c r="AO107" s="86"/>
      <c r="AQ107" s="86"/>
      <c r="AS107" s="86"/>
      <c r="AU107" s="86"/>
      <c r="AW107" s="86"/>
      <c r="AY107" s="86"/>
      <c r="AZ107" s="86"/>
      <c r="BA107" s="86"/>
      <c r="BB107" s="86"/>
      <c r="BD107" s="86"/>
      <c r="BE107" s="86"/>
      <c r="BF107" s="86"/>
      <c r="BG107" s="86"/>
      <c r="BI107" s="86"/>
      <c r="BJ107" s="86"/>
      <c r="BK107" s="86"/>
      <c r="BL107" s="86"/>
      <c r="BM107" s="86"/>
      <c r="BO107" s="86"/>
      <c r="BP107" s="86"/>
      <c r="BQ107" s="86"/>
      <c r="BR107" s="86"/>
      <c r="BT107" s="86"/>
      <c r="BU107" s="86"/>
      <c r="BV107" s="86"/>
      <c r="BW107" s="86"/>
      <c r="BY107" s="86"/>
      <c r="BZ107" s="86"/>
      <c r="CA107" s="86"/>
      <c r="CB107" s="86"/>
      <c r="CD107" s="87"/>
      <c r="CF107" s="86"/>
      <c r="CG107" s="87"/>
      <c r="CH107" s="88"/>
      <c r="CI107" s="86"/>
      <c r="CJ107" s="87"/>
      <c r="CK107" s="86"/>
      <c r="CL107" s="86"/>
      <c r="CM107" s="86"/>
      <c r="CN107" s="86"/>
      <c r="CO107" s="89"/>
    </row>
    <row r="108" spans="15:93" x14ac:dyDescent="0.2">
      <c r="O108" s="86"/>
      <c r="Q108" s="86"/>
      <c r="S108" s="86"/>
      <c r="U108" s="86"/>
      <c r="W108" s="86"/>
      <c r="Y108" s="86"/>
      <c r="AA108" s="86"/>
      <c r="AC108" s="86"/>
      <c r="AE108" s="86"/>
      <c r="AG108" s="86"/>
      <c r="AI108" s="86"/>
      <c r="AK108" s="86"/>
      <c r="AM108" s="86"/>
      <c r="AO108" s="86"/>
      <c r="AQ108" s="86"/>
      <c r="AS108" s="86"/>
      <c r="AU108" s="86"/>
      <c r="AW108" s="86"/>
      <c r="AY108" s="86"/>
      <c r="AZ108" s="86"/>
      <c r="BA108" s="86"/>
      <c r="BB108" s="86"/>
      <c r="BD108" s="86"/>
      <c r="BE108" s="86"/>
      <c r="BF108" s="86"/>
      <c r="BG108" s="86"/>
      <c r="BI108" s="86"/>
      <c r="BJ108" s="86"/>
      <c r="BK108" s="86"/>
      <c r="BL108" s="86"/>
      <c r="BM108" s="86"/>
      <c r="BO108" s="86"/>
      <c r="BP108" s="86"/>
      <c r="BQ108" s="86"/>
      <c r="BR108" s="86"/>
      <c r="BT108" s="86"/>
      <c r="BU108" s="86"/>
      <c r="BV108" s="86"/>
      <c r="BW108" s="86"/>
      <c r="BY108" s="86"/>
      <c r="BZ108" s="86"/>
      <c r="CA108" s="86"/>
      <c r="CB108" s="86"/>
      <c r="CD108" s="87"/>
      <c r="CF108" s="86"/>
      <c r="CG108" s="87"/>
      <c r="CH108" s="88"/>
      <c r="CI108" s="86"/>
      <c r="CJ108" s="87"/>
      <c r="CK108" s="86"/>
      <c r="CL108" s="86"/>
      <c r="CM108" s="86"/>
      <c r="CN108" s="86"/>
      <c r="CO108" s="89"/>
    </row>
    <row r="109" spans="15:93" x14ac:dyDescent="0.2">
      <c r="O109" s="86"/>
      <c r="Q109" s="86"/>
      <c r="S109" s="86"/>
      <c r="U109" s="86"/>
      <c r="W109" s="86"/>
      <c r="Y109" s="86"/>
      <c r="AA109" s="86"/>
      <c r="AC109" s="86"/>
      <c r="AE109" s="86"/>
      <c r="AG109" s="86"/>
      <c r="AI109" s="86"/>
      <c r="AK109" s="86"/>
      <c r="AM109" s="86"/>
      <c r="AO109" s="86"/>
      <c r="AQ109" s="86"/>
      <c r="AS109" s="86"/>
      <c r="AU109" s="86"/>
      <c r="AW109" s="86"/>
      <c r="AY109" s="86"/>
      <c r="AZ109" s="86"/>
      <c r="BA109" s="86"/>
      <c r="BB109" s="86"/>
      <c r="BD109" s="86"/>
      <c r="BE109" s="86"/>
      <c r="BF109" s="86"/>
      <c r="BG109" s="86"/>
      <c r="BI109" s="86"/>
      <c r="BJ109" s="86"/>
      <c r="BK109" s="86"/>
      <c r="BL109" s="86"/>
      <c r="BM109" s="86"/>
      <c r="BO109" s="86"/>
      <c r="BP109" s="86"/>
      <c r="BQ109" s="86"/>
      <c r="BR109" s="86"/>
      <c r="BT109" s="86"/>
      <c r="BU109" s="86"/>
      <c r="BV109" s="86"/>
      <c r="BW109" s="86"/>
      <c r="BY109" s="86"/>
      <c r="BZ109" s="86"/>
      <c r="CA109" s="86"/>
      <c r="CB109" s="86"/>
      <c r="CD109" s="87"/>
      <c r="CF109" s="86"/>
      <c r="CG109" s="87"/>
      <c r="CH109" s="88"/>
      <c r="CI109" s="86"/>
      <c r="CJ109" s="87"/>
      <c r="CK109" s="86"/>
      <c r="CL109" s="86"/>
      <c r="CM109" s="86"/>
      <c r="CN109" s="86"/>
      <c r="CO109" s="89"/>
    </row>
    <row r="110" spans="15:93" x14ac:dyDescent="0.2">
      <c r="O110" s="86"/>
      <c r="Q110" s="86"/>
      <c r="S110" s="86"/>
      <c r="U110" s="86"/>
      <c r="W110" s="86"/>
      <c r="Y110" s="86"/>
      <c r="AA110" s="86"/>
      <c r="AC110" s="86"/>
      <c r="AE110" s="86"/>
      <c r="AG110" s="86"/>
      <c r="AI110" s="86"/>
      <c r="AK110" s="86"/>
      <c r="AM110" s="86"/>
      <c r="AO110" s="86"/>
      <c r="AQ110" s="86"/>
      <c r="AS110" s="86"/>
      <c r="AU110" s="86"/>
      <c r="AW110" s="86"/>
      <c r="AY110" s="86"/>
      <c r="AZ110" s="86"/>
      <c r="BA110" s="86"/>
      <c r="BB110" s="86"/>
      <c r="BD110" s="86"/>
      <c r="BE110" s="86"/>
      <c r="BF110" s="86"/>
      <c r="BG110" s="86"/>
      <c r="BI110" s="86"/>
      <c r="BJ110" s="86"/>
      <c r="BK110" s="86"/>
      <c r="BL110" s="86"/>
      <c r="BM110" s="86"/>
      <c r="BO110" s="86"/>
      <c r="BP110" s="86"/>
      <c r="BQ110" s="86"/>
      <c r="BR110" s="86"/>
      <c r="BT110" s="86"/>
      <c r="BU110" s="86"/>
      <c r="BV110" s="86"/>
      <c r="BW110" s="86"/>
      <c r="BY110" s="86"/>
      <c r="BZ110" s="86"/>
      <c r="CA110" s="86"/>
      <c r="CB110" s="86"/>
      <c r="CD110" s="87"/>
      <c r="CF110" s="86"/>
      <c r="CG110" s="87"/>
      <c r="CH110" s="88"/>
      <c r="CI110" s="86"/>
      <c r="CJ110" s="87"/>
      <c r="CK110" s="86"/>
      <c r="CL110" s="86"/>
      <c r="CM110" s="86"/>
      <c r="CN110" s="86"/>
      <c r="CO110" s="89"/>
    </row>
    <row r="111" spans="15:93" x14ac:dyDescent="0.2">
      <c r="O111" s="86"/>
      <c r="Q111" s="86"/>
      <c r="S111" s="86"/>
      <c r="U111" s="86"/>
      <c r="W111" s="86"/>
      <c r="Y111" s="86"/>
      <c r="AA111" s="86"/>
      <c r="AC111" s="86"/>
      <c r="AE111" s="86"/>
      <c r="AG111" s="86"/>
      <c r="AI111" s="86"/>
      <c r="AK111" s="86"/>
      <c r="AM111" s="86"/>
      <c r="AO111" s="86"/>
      <c r="AQ111" s="86"/>
      <c r="AS111" s="86"/>
      <c r="AU111" s="86"/>
      <c r="AW111" s="86"/>
      <c r="AY111" s="86"/>
      <c r="AZ111" s="86"/>
      <c r="BA111" s="86"/>
      <c r="BB111" s="86"/>
      <c r="BD111" s="86"/>
      <c r="BE111" s="86"/>
      <c r="BF111" s="86"/>
      <c r="BG111" s="86"/>
      <c r="BI111" s="86"/>
      <c r="BJ111" s="86"/>
      <c r="BK111" s="86"/>
      <c r="BL111" s="86"/>
      <c r="BM111" s="86"/>
      <c r="BO111" s="86"/>
      <c r="BP111" s="86"/>
      <c r="BQ111" s="86"/>
      <c r="BR111" s="86"/>
      <c r="BT111" s="86"/>
      <c r="BU111" s="86"/>
      <c r="BV111" s="86"/>
      <c r="BW111" s="86"/>
      <c r="BY111" s="86"/>
      <c r="BZ111" s="86"/>
      <c r="CA111" s="86"/>
      <c r="CB111" s="86"/>
      <c r="CD111" s="87"/>
      <c r="CF111" s="86"/>
      <c r="CG111" s="87"/>
      <c r="CH111" s="88"/>
      <c r="CI111" s="86"/>
      <c r="CJ111" s="87"/>
      <c r="CK111" s="86"/>
      <c r="CL111" s="86"/>
      <c r="CM111" s="86"/>
      <c r="CN111" s="86"/>
      <c r="CO111" s="89"/>
    </row>
    <row r="112" spans="15:93" x14ac:dyDescent="0.2">
      <c r="O112" s="86"/>
      <c r="Q112" s="86"/>
      <c r="S112" s="86"/>
      <c r="U112" s="86"/>
      <c r="W112" s="86"/>
      <c r="Y112" s="86"/>
      <c r="AA112" s="86"/>
      <c r="AC112" s="86"/>
      <c r="AE112" s="86"/>
      <c r="AG112" s="86"/>
      <c r="AI112" s="86"/>
      <c r="AK112" s="86"/>
      <c r="AM112" s="86"/>
      <c r="AO112" s="86"/>
      <c r="AQ112" s="86"/>
      <c r="AS112" s="86"/>
      <c r="AU112" s="86"/>
      <c r="AW112" s="86"/>
      <c r="AY112" s="86"/>
      <c r="AZ112" s="86"/>
      <c r="BA112" s="86"/>
      <c r="BB112" s="86"/>
      <c r="BD112" s="86"/>
      <c r="BE112" s="86"/>
      <c r="BF112" s="86"/>
      <c r="BG112" s="86"/>
      <c r="BI112" s="86"/>
      <c r="BJ112" s="86"/>
      <c r="BK112" s="86"/>
      <c r="BL112" s="86"/>
      <c r="BM112" s="86"/>
      <c r="BO112" s="86"/>
      <c r="BP112" s="86"/>
      <c r="BQ112" s="86"/>
      <c r="BR112" s="86"/>
      <c r="BT112" s="86"/>
      <c r="BU112" s="86"/>
      <c r="BV112" s="86"/>
      <c r="BW112" s="86"/>
      <c r="BY112" s="86"/>
      <c r="BZ112" s="86"/>
      <c r="CA112" s="86"/>
      <c r="CB112" s="86"/>
      <c r="CD112" s="87"/>
      <c r="CF112" s="86"/>
      <c r="CG112" s="87"/>
      <c r="CH112" s="88"/>
      <c r="CI112" s="86"/>
      <c r="CJ112" s="87"/>
      <c r="CK112" s="86"/>
      <c r="CL112" s="86"/>
      <c r="CM112" s="86"/>
      <c r="CN112" s="86"/>
      <c r="CO112" s="89"/>
    </row>
    <row r="113" spans="15:93" x14ac:dyDescent="0.2">
      <c r="O113" s="86"/>
      <c r="Q113" s="86"/>
      <c r="S113" s="86"/>
      <c r="U113" s="86"/>
      <c r="W113" s="86"/>
      <c r="Y113" s="86"/>
      <c r="AA113" s="86"/>
      <c r="AC113" s="86"/>
      <c r="AE113" s="86"/>
      <c r="AG113" s="86"/>
      <c r="AI113" s="86"/>
      <c r="AK113" s="86"/>
      <c r="AM113" s="86"/>
      <c r="AO113" s="86"/>
      <c r="AQ113" s="86"/>
      <c r="AS113" s="86"/>
      <c r="AU113" s="86"/>
      <c r="AW113" s="86"/>
      <c r="AY113" s="86"/>
      <c r="AZ113" s="86"/>
      <c r="BA113" s="86"/>
      <c r="BB113" s="86"/>
      <c r="BD113" s="86"/>
      <c r="BE113" s="86"/>
      <c r="BF113" s="86"/>
      <c r="BG113" s="86"/>
      <c r="BI113" s="86"/>
      <c r="BJ113" s="86"/>
      <c r="BK113" s="86"/>
      <c r="BL113" s="86"/>
      <c r="BM113" s="86"/>
      <c r="BO113" s="86"/>
      <c r="BP113" s="86"/>
      <c r="BQ113" s="86"/>
      <c r="BR113" s="86"/>
      <c r="BT113" s="86"/>
      <c r="BU113" s="86"/>
      <c r="BV113" s="86"/>
      <c r="BW113" s="86"/>
      <c r="BY113" s="86"/>
      <c r="BZ113" s="86"/>
      <c r="CA113" s="86"/>
      <c r="CB113" s="86"/>
      <c r="CD113" s="87"/>
      <c r="CF113" s="86"/>
      <c r="CG113" s="87"/>
      <c r="CH113" s="88"/>
      <c r="CI113" s="86"/>
      <c r="CJ113" s="87"/>
      <c r="CK113" s="86"/>
      <c r="CL113" s="86"/>
      <c r="CM113" s="86"/>
      <c r="CN113" s="86"/>
      <c r="CO113" s="89"/>
    </row>
    <row r="114" spans="15:93" x14ac:dyDescent="0.2">
      <c r="O114" s="86"/>
      <c r="Q114" s="86"/>
      <c r="S114" s="86"/>
      <c r="U114" s="86"/>
      <c r="W114" s="86"/>
      <c r="Y114" s="86"/>
      <c r="AA114" s="86"/>
      <c r="AC114" s="86"/>
      <c r="AE114" s="86"/>
      <c r="AG114" s="86"/>
      <c r="AI114" s="86"/>
      <c r="AK114" s="86"/>
      <c r="AM114" s="86"/>
      <c r="AO114" s="86"/>
      <c r="AQ114" s="86"/>
      <c r="AS114" s="86"/>
      <c r="AU114" s="86"/>
      <c r="AW114" s="86"/>
      <c r="AY114" s="86"/>
      <c r="AZ114" s="86"/>
      <c r="BA114" s="86"/>
      <c r="BB114" s="86"/>
      <c r="BD114" s="86"/>
      <c r="BE114" s="86"/>
      <c r="BF114" s="86"/>
      <c r="BG114" s="86"/>
      <c r="BI114" s="86"/>
      <c r="BJ114" s="86"/>
      <c r="BK114" s="86"/>
      <c r="BL114" s="86"/>
      <c r="BM114" s="86"/>
      <c r="BO114" s="86"/>
      <c r="BP114" s="86"/>
      <c r="BQ114" s="86"/>
      <c r="BR114" s="86"/>
      <c r="BT114" s="86"/>
      <c r="BU114" s="86"/>
      <c r="BV114" s="86"/>
      <c r="BW114" s="86"/>
      <c r="BY114" s="86"/>
      <c r="BZ114" s="86"/>
      <c r="CA114" s="86"/>
      <c r="CB114" s="86"/>
      <c r="CD114" s="87"/>
      <c r="CF114" s="86"/>
      <c r="CG114" s="87"/>
      <c r="CH114" s="88"/>
      <c r="CI114" s="86"/>
      <c r="CJ114" s="87"/>
      <c r="CK114" s="86"/>
      <c r="CL114" s="86"/>
      <c r="CM114" s="86"/>
      <c r="CN114" s="86"/>
      <c r="CO114" s="89"/>
    </row>
    <row r="115" spans="15:93" x14ac:dyDescent="0.2">
      <c r="O115" s="86"/>
      <c r="Q115" s="86"/>
      <c r="S115" s="86"/>
      <c r="U115" s="86"/>
      <c r="W115" s="86"/>
      <c r="Y115" s="86"/>
      <c r="AA115" s="86"/>
      <c r="AC115" s="86"/>
      <c r="AE115" s="86"/>
      <c r="AG115" s="86"/>
      <c r="AI115" s="86"/>
      <c r="AK115" s="86"/>
      <c r="AM115" s="86"/>
      <c r="AO115" s="86"/>
      <c r="AQ115" s="86"/>
      <c r="AS115" s="86"/>
      <c r="AU115" s="86"/>
      <c r="AW115" s="86"/>
      <c r="AY115" s="86"/>
      <c r="AZ115" s="86"/>
      <c r="BA115" s="86"/>
      <c r="BB115" s="86"/>
      <c r="BD115" s="86"/>
      <c r="BE115" s="86"/>
      <c r="BF115" s="86"/>
      <c r="BG115" s="86"/>
      <c r="BI115" s="86"/>
      <c r="BJ115" s="86"/>
      <c r="BK115" s="86"/>
      <c r="BL115" s="86"/>
      <c r="BM115" s="86"/>
      <c r="BO115" s="86"/>
      <c r="BP115" s="86"/>
      <c r="BQ115" s="86"/>
      <c r="BR115" s="86"/>
      <c r="BT115" s="86"/>
      <c r="BU115" s="86"/>
      <c r="BV115" s="86"/>
      <c r="BW115" s="86"/>
      <c r="BY115" s="86"/>
      <c r="BZ115" s="86"/>
      <c r="CA115" s="86"/>
      <c r="CB115" s="86"/>
      <c r="CD115" s="87"/>
      <c r="CF115" s="86"/>
      <c r="CG115" s="87"/>
      <c r="CH115" s="88"/>
      <c r="CI115" s="86"/>
      <c r="CJ115" s="87"/>
      <c r="CK115" s="86"/>
      <c r="CL115" s="86"/>
      <c r="CM115" s="86"/>
      <c r="CN115" s="86"/>
      <c r="CO115" s="89"/>
    </row>
    <row r="116" spans="15:93" x14ac:dyDescent="0.2">
      <c r="O116" s="86"/>
      <c r="Q116" s="86"/>
      <c r="S116" s="86"/>
      <c r="U116" s="86"/>
      <c r="W116" s="86"/>
      <c r="Y116" s="86"/>
      <c r="AA116" s="86"/>
      <c r="AC116" s="86"/>
      <c r="AE116" s="86"/>
      <c r="AG116" s="86"/>
      <c r="AI116" s="86"/>
      <c r="AK116" s="86"/>
      <c r="AM116" s="86"/>
      <c r="AO116" s="86"/>
      <c r="AQ116" s="86"/>
      <c r="AS116" s="86"/>
      <c r="AU116" s="86"/>
      <c r="AW116" s="86"/>
      <c r="AY116" s="86"/>
      <c r="AZ116" s="86"/>
      <c r="BA116" s="86"/>
      <c r="BB116" s="86"/>
      <c r="BD116" s="86"/>
      <c r="BE116" s="86"/>
      <c r="BF116" s="86"/>
      <c r="BG116" s="86"/>
      <c r="BI116" s="86"/>
      <c r="BJ116" s="86"/>
      <c r="BK116" s="86"/>
      <c r="BL116" s="86"/>
      <c r="BM116" s="86"/>
      <c r="BO116" s="86"/>
      <c r="BP116" s="86"/>
      <c r="BQ116" s="86"/>
      <c r="BR116" s="86"/>
      <c r="BT116" s="86"/>
      <c r="BU116" s="86"/>
      <c r="BV116" s="86"/>
      <c r="BW116" s="86"/>
      <c r="BY116" s="86"/>
      <c r="BZ116" s="86"/>
      <c r="CA116" s="86"/>
      <c r="CB116" s="86"/>
      <c r="CD116" s="87"/>
      <c r="CF116" s="86"/>
      <c r="CG116" s="87"/>
      <c r="CH116" s="88"/>
      <c r="CI116" s="86"/>
      <c r="CJ116" s="87"/>
      <c r="CK116" s="86"/>
      <c r="CL116" s="86"/>
      <c r="CM116" s="86"/>
      <c r="CN116" s="86"/>
      <c r="CO116" s="89"/>
    </row>
    <row r="117" spans="15:93" x14ac:dyDescent="0.2">
      <c r="O117" s="86"/>
      <c r="Q117" s="86"/>
      <c r="S117" s="86"/>
      <c r="U117" s="86"/>
      <c r="W117" s="86"/>
      <c r="Y117" s="86"/>
      <c r="AA117" s="86"/>
      <c r="AC117" s="86"/>
      <c r="AE117" s="86"/>
      <c r="AG117" s="86"/>
      <c r="AI117" s="86"/>
      <c r="AK117" s="86"/>
      <c r="AM117" s="86"/>
      <c r="AO117" s="86"/>
      <c r="AQ117" s="86"/>
      <c r="AS117" s="86"/>
      <c r="AU117" s="86"/>
      <c r="AW117" s="86"/>
      <c r="AY117" s="86"/>
      <c r="AZ117" s="86"/>
      <c r="BA117" s="86"/>
      <c r="BB117" s="86"/>
      <c r="BD117" s="86"/>
      <c r="BE117" s="86"/>
      <c r="BF117" s="86"/>
      <c r="BG117" s="86"/>
      <c r="BI117" s="86"/>
      <c r="BJ117" s="86"/>
      <c r="BK117" s="86"/>
      <c r="BL117" s="86"/>
      <c r="BM117" s="86"/>
      <c r="BO117" s="86"/>
      <c r="BP117" s="86"/>
      <c r="BQ117" s="86"/>
      <c r="BR117" s="86"/>
      <c r="BT117" s="86"/>
      <c r="BU117" s="86"/>
      <c r="BV117" s="86"/>
      <c r="BW117" s="86"/>
      <c r="BY117" s="86"/>
      <c r="BZ117" s="86"/>
      <c r="CA117" s="86"/>
      <c r="CB117" s="86"/>
      <c r="CD117" s="87"/>
      <c r="CF117" s="86"/>
      <c r="CG117" s="87"/>
      <c r="CH117" s="88"/>
      <c r="CI117" s="86"/>
      <c r="CJ117" s="87"/>
      <c r="CK117" s="86"/>
      <c r="CL117" s="86"/>
      <c r="CM117" s="86"/>
      <c r="CN117" s="86"/>
      <c r="CO117" s="89"/>
    </row>
    <row r="118" spans="15:93" x14ac:dyDescent="0.2">
      <c r="O118" s="86"/>
      <c r="Q118" s="86"/>
      <c r="S118" s="86"/>
      <c r="U118" s="86"/>
      <c r="W118" s="86"/>
      <c r="Y118" s="86"/>
      <c r="AA118" s="86"/>
      <c r="AC118" s="86"/>
      <c r="AE118" s="86"/>
      <c r="AG118" s="86"/>
      <c r="AI118" s="86"/>
      <c r="AK118" s="86"/>
      <c r="AM118" s="86"/>
      <c r="AO118" s="86"/>
      <c r="AQ118" s="86"/>
      <c r="AS118" s="86"/>
      <c r="AU118" s="86"/>
      <c r="AW118" s="86"/>
      <c r="AY118" s="86"/>
      <c r="AZ118" s="86"/>
      <c r="BA118" s="86"/>
      <c r="BB118" s="86"/>
      <c r="BD118" s="86"/>
      <c r="BE118" s="86"/>
      <c r="BF118" s="86"/>
      <c r="BG118" s="86"/>
      <c r="BI118" s="86"/>
      <c r="BJ118" s="86"/>
      <c r="BK118" s="86"/>
      <c r="BL118" s="86"/>
      <c r="BM118" s="86"/>
      <c r="BO118" s="86"/>
      <c r="BP118" s="86"/>
      <c r="BQ118" s="86"/>
      <c r="BR118" s="86"/>
      <c r="BT118" s="86"/>
      <c r="BU118" s="86"/>
      <c r="BV118" s="86"/>
      <c r="BW118" s="86"/>
      <c r="BY118" s="86"/>
      <c r="BZ118" s="86"/>
      <c r="CA118" s="86"/>
      <c r="CB118" s="86"/>
      <c r="CD118" s="87"/>
      <c r="CF118" s="86"/>
      <c r="CG118" s="87"/>
      <c r="CH118" s="88"/>
      <c r="CI118" s="86"/>
      <c r="CJ118" s="87"/>
      <c r="CK118" s="86"/>
      <c r="CL118" s="86"/>
      <c r="CM118" s="86"/>
      <c r="CN118" s="86"/>
      <c r="CO118" s="89"/>
    </row>
    <row r="119" spans="15:93" x14ac:dyDescent="0.2">
      <c r="O119" s="86"/>
      <c r="Q119" s="86"/>
      <c r="S119" s="86"/>
      <c r="U119" s="86"/>
      <c r="W119" s="86"/>
      <c r="Y119" s="86"/>
      <c r="AA119" s="86"/>
      <c r="AC119" s="86"/>
      <c r="AE119" s="86"/>
      <c r="AG119" s="86"/>
      <c r="AI119" s="86"/>
      <c r="AK119" s="86"/>
      <c r="AM119" s="86"/>
      <c r="AO119" s="86"/>
      <c r="AQ119" s="86"/>
      <c r="AS119" s="86"/>
      <c r="AU119" s="86"/>
      <c r="AW119" s="86"/>
      <c r="AY119" s="86"/>
      <c r="AZ119" s="86"/>
      <c r="BA119" s="86"/>
      <c r="BB119" s="86"/>
      <c r="BD119" s="86"/>
      <c r="BE119" s="86"/>
      <c r="BF119" s="86"/>
      <c r="BG119" s="86"/>
      <c r="BI119" s="86"/>
      <c r="BJ119" s="86"/>
      <c r="BK119" s="86"/>
      <c r="BL119" s="86"/>
      <c r="BM119" s="86"/>
      <c r="BO119" s="86"/>
      <c r="BP119" s="86"/>
      <c r="BQ119" s="86"/>
      <c r="BR119" s="86"/>
      <c r="BT119" s="86"/>
      <c r="BU119" s="86"/>
      <c r="BV119" s="86"/>
      <c r="BW119" s="86"/>
      <c r="BY119" s="86"/>
      <c r="BZ119" s="86"/>
      <c r="CA119" s="86"/>
      <c r="CB119" s="86"/>
      <c r="CD119" s="87"/>
      <c r="CF119" s="86"/>
      <c r="CG119" s="87"/>
      <c r="CH119" s="88"/>
      <c r="CI119" s="86"/>
      <c r="CJ119" s="87"/>
      <c r="CK119" s="86"/>
      <c r="CL119" s="86"/>
      <c r="CM119" s="86"/>
      <c r="CN119" s="86"/>
      <c r="CO119" s="89"/>
    </row>
    <row r="120" spans="15:93" x14ac:dyDescent="0.2">
      <c r="O120" s="86"/>
      <c r="Q120" s="86"/>
      <c r="S120" s="86"/>
      <c r="U120" s="86"/>
      <c r="W120" s="86"/>
      <c r="Y120" s="86"/>
      <c r="AA120" s="86"/>
      <c r="AC120" s="86"/>
      <c r="AE120" s="86"/>
      <c r="AG120" s="86"/>
      <c r="AI120" s="86"/>
      <c r="AK120" s="86"/>
      <c r="AM120" s="86"/>
      <c r="AO120" s="86"/>
      <c r="AQ120" s="86"/>
      <c r="AS120" s="86"/>
      <c r="AU120" s="86"/>
      <c r="AW120" s="86"/>
      <c r="AY120" s="86"/>
      <c r="AZ120" s="86"/>
      <c r="BA120" s="86"/>
      <c r="BB120" s="86"/>
      <c r="BD120" s="86"/>
      <c r="BE120" s="86"/>
      <c r="BF120" s="86"/>
      <c r="BG120" s="86"/>
      <c r="BI120" s="86"/>
      <c r="BJ120" s="86"/>
      <c r="BK120" s="86"/>
      <c r="BL120" s="86"/>
      <c r="BM120" s="86"/>
      <c r="BO120" s="86"/>
      <c r="BP120" s="86"/>
      <c r="BQ120" s="86"/>
      <c r="BR120" s="86"/>
      <c r="BT120" s="86"/>
      <c r="BU120" s="86"/>
      <c r="BV120" s="86"/>
      <c r="BW120" s="86"/>
      <c r="BY120" s="86"/>
      <c r="BZ120" s="86"/>
      <c r="CA120" s="86"/>
      <c r="CB120" s="86"/>
      <c r="CD120" s="87"/>
      <c r="CF120" s="86"/>
      <c r="CG120" s="87"/>
      <c r="CH120" s="88"/>
      <c r="CI120" s="86"/>
      <c r="CJ120" s="87"/>
      <c r="CK120" s="86"/>
      <c r="CL120" s="86"/>
      <c r="CM120" s="86"/>
      <c r="CN120" s="86"/>
      <c r="CO120" s="89"/>
    </row>
    <row r="121" spans="15:93" x14ac:dyDescent="0.2">
      <c r="O121" s="86"/>
      <c r="Q121" s="86"/>
      <c r="S121" s="86"/>
      <c r="U121" s="86"/>
      <c r="W121" s="86"/>
      <c r="Y121" s="86"/>
      <c r="AA121" s="86"/>
      <c r="AC121" s="86"/>
      <c r="AE121" s="86"/>
      <c r="AG121" s="86"/>
      <c r="AI121" s="86"/>
      <c r="AK121" s="86"/>
      <c r="AM121" s="86"/>
      <c r="AO121" s="86"/>
      <c r="AQ121" s="86"/>
      <c r="AS121" s="86"/>
      <c r="AU121" s="86"/>
      <c r="AW121" s="86"/>
      <c r="AY121" s="86"/>
      <c r="AZ121" s="86"/>
      <c r="BA121" s="86"/>
      <c r="BB121" s="86"/>
      <c r="BD121" s="86"/>
      <c r="BE121" s="86"/>
      <c r="BF121" s="86"/>
      <c r="BG121" s="86"/>
      <c r="BI121" s="86"/>
      <c r="BJ121" s="86"/>
      <c r="BK121" s="86"/>
      <c r="BL121" s="86"/>
      <c r="BM121" s="86"/>
      <c r="BO121" s="86"/>
      <c r="BP121" s="86"/>
      <c r="BQ121" s="86"/>
      <c r="BR121" s="86"/>
      <c r="BT121" s="86"/>
      <c r="BU121" s="86"/>
      <c r="BV121" s="86"/>
      <c r="BW121" s="86"/>
      <c r="BY121" s="86"/>
      <c r="BZ121" s="86"/>
      <c r="CA121" s="86"/>
      <c r="CB121" s="86"/>
      <c r="CD121" s="87"/>
      <c r="CF121" s="86"/>
      <c r="CG121" s="87"/>
      <c r="CH121" s="88"/>
      <c r="CI121" s="86"/>
      <c r="CJ121" s="87"/>
      <c r="CK121" s="86"/>
      <c r="CL121" s="86"/>
      <c r="CM121" s="86"/>
      <c r="CN121" s="86"/>
      <c r="CO121" s="89"/>
    </row>
    <row r="122" spans="15:93" x14ac:dyDescent="0.2">
      <c r="O122" s="86"/>
      <c r="Q122" s="86"/>
      <c r="S122" s="86"/>
      <c r="U122" s="86"/>
      <c r="W122" s="86"/>
      <c r="Y122" s="86"/>
      <c r="AA122" s="86"/>
      <c r="AC122" s="86"/>
      <c r="AE122" s="86"/>
      <c r="AG122" s="86"/>
      <c r="AI122" s="86"/>
      <c r="AK122" s="86"/>
      <c r="AM122" s="86"/>
      <c r="AO122" s="86"/>
      <c r="AQ122" s="86"/>
      <c r="AS122" s="86"/>
      <c r="AU122" s="86"/>
      <c r="AW122" s="86"/>
      <c r="AY122" s="86"/>
      <c r="AZ122" s="86"/>
      <c r="BA122" s="86"/>
      <c r="BB122" s="86"/>
      <c r="BD122" s="86"/>
      <c r="BE122" s="86"/>
      <c r="BF122" s="86"/>
      <c r="BG122" s="86"/>
      <c r="BI122" s="86"/>
      <c r="BJ122" s="86"/>
      <c r="BK122" s="86"/>
      <c r="BL122" s="86"/>
      <c r="BM122" s="86"/>
      <c r="BO122" s="86"/>
      <c r="BP122" s="86"/>
      <c r="BQ122" s="86"/>
      <c r="BR122" s="86"/>
      <c r="BT122" s="86"/>
      <c r="BU122" s="86"/>
      <c r="BV122" s="86"/>
      <c r="BW122" s="86"/>
      <c r="BY122" s="86"/>
      <c r="BZ122" s="86"/>
      <c r="CA122" s="86"/>
      <c r="CB122" s="86"/>
      <c r="CD122" s="87"/>
      <c r="CF122" s="86"/>
      <c r="CG122" s="87"/>
      <c r="CH122" s="88"/>
      <c r="CI122" s="86"/>
      <c r="CJ122" s="87"/>
      <c r="CK122" s="86"/>
      <c r="CL122" s="86"/>
      <c r="CM122" s="86"/>
      <c r="CN122" s="86"/>
      <c r="CO122" s="89"/>
    </row>
    <row r="123" spans="15:93" x14ac:dyDescent="0.2">
      <c r="O123" s="86"/>
      <c r="Q123" s="86"/>
      <c r="S123" s="86"/>
      <c r="U123" s="86"/>
      <c r="W123" s="86"/>
      <c r="Y123" s="86"/>
      <c r="AA123" s="86"/>
      <c r="AC123" s="86"/>
      <c r="AE123" s="86"/>
      <c r="AG123" s="86"/>
      <c r="AI123" s="86"/>
      <c r="AK123" s="86"/>
      <c r="AM123" s="86"/>
      <c r="AO123" s="86"/>
      <c r="AQ123" s="86"/>
      <c r="AS123" s="86"/>
      <c r="AU123" s="86"/>
      <c r="AW123" s="86"/>
      <c r="AY123" s="86"/>
      <c r="AZ123" s="86"/>
      <c r="BA123" s="86"/>
      <c r="BB123" s="86"/>
      <c r="BD123" s="86"/>
      <c r="BE123" s="86"/>
      <c r="BF123" s="86"/>
      <c r="BG123" s="86"/>
      <c r="BI123" s="86"/>
      <c r="BJ123" s="86"/>
      <c r="BK123" s="86"/>
      <c r="BL123" s="86"/>
      <c r="BM123" s="86"/>
      <c r="BO123" s="86"/>
      <c r="BP123" s="86"/>
      <c r="BQ123" s="86"/>
      <c r="BR123" s="86"/>
      <c r="BT123" s="86"/>
      <c r="BU123" s="86"/>
      <c r="BV123" s="86"/>
      <c r="BW123" s="86"/>
      <c r="BY123" s="86"/>
      <c r="BZ123" s="86"/>
      <c r="CA123" s="86"/>
      <c r="CB123" s="86"/>
      <c r="CD123" s="87"/>
      <c r="CF123" s="86"/>
      <c r="CG123" s="87"/>
      <c r="CH123" s="88"/>
      <c r="CI123" s="86"/>
      <c r="CJ123" s="87"/>
      <c r="CK123" s="86"/>
      <c r="CL123" s="86"/>
      <c r="CM123" s="86"/>
      <c r="CN123" s="86"/>
      <c r="CO123" s="89"/>
    </row>
    <row r="124" spans="15:93" x14ac:dyDescent="0.2">
      <c r="O124" s="86"/>
      <c r="Q124" s="86"/>
      <c r="S124" s="86"/>
      <c r="U124" s="86"/>
      <c r="W124" s="86"/>
      <c r="Y124" s="86"/>
      <c r="AA124" s="86"/>
      <c r="AC124" s="86"/>
      <c r="AE124" s="86"/>
      <c r="AG124" s="86"/>
      <c r="AI124" s="86"/>
      <c r="AK124" s="86"/>
      <c r="AM124" s="86"/>
      <c r="AO124" s="86"/>
      <c r="AQ124" s="86"/>
      <c r="AS124" s="86"/>
      <c r="AU124" s="86"/>
      <c r="AW124" s="86"/>
      <c r="AY124" s="86"/>
      <c r="AZ124" s="86"/>
      <c r="BA124" s="86"/>
      <c r="BB124" s="86"/>
      <c r="BD124" s="86"/>
      <c r="BE124" s="86"/>
      <c r="BF124" s="86"/>
      <c r="BG124" s="86"/>
      <c r="BI124" s="86"/>
      <c r="BJ124" s="86"/>
      <c r="BK124" s="86"/>
      <c r="BL124" s="86"/>
      <c r="BM124" s="86"/>
      <c r="BO124" s="86"/>
      <c r="BP124" s="86"/>
      <c r="BQ124" s="86"/>
      <c r="BR124" s="86"/>
      <c r="BT124" s="86"/>
      <c r="BU124" s="86"/>
      <c r="BV124" s="86"/>
      <c r="BW124" s="86"/>
      <c r="BY124" s="86"/>
      <c r="BZ124" s="86"/>
      <c r="CA124" s="86"/>
      <c r="CB124" s="86"/>
      <c r="CD124" s="87"/>
      <c r="CF124" s="86"/>
      <c r="CG124" s="87"/>
      <c r="CH124" s="88"/>
      <c r="CI124" s="86"/>
      <c r="CJ124" s="87"/>
      <c r="CK124" s="86"/>
      <c r="CL124" s="86"/>
      <c r="CM124" s="86"/>
      <c r="CN124" s="86"/>
      <c r="CO124" s="89"/>
    </row>
    <row r="125" spans="15:93" x14ac:dyDescent="0.2">
      <c r="O125" s="86"/>
      <c r="Q125" s="86"/>
      <c r="S125" s="86"/>
      <c r="U125" s="86"/>
      <c r="W125" s="86"/>
      <c r="Y125" s="86"/>
      <c r="AA125" s="86"/>
      <c r="AC125" s="86"/>
      <c r="AE125" s="86"/>
      <c r="AG125" s="86"/>
      <c r="AI125" s="86"/>
      <c r="AK125" s="86"/>
      <c r="AM125" s="86"/>
      <c r="AO125" s="86"/>
      <c r="AQ125" s="86"/>
      <c r="AS125" s="86"/>
      <c r="AU125" s="86"/>
      <c r="AW125" s="86"/>
      <c r="AY125" s="86"/>
      <c r="AZ125" s="86"/>
      <c r="BA125" s="86"/>
      <c r="BB125" s="86"/>
      <c r="BD125" s="86"/>
      <c r="BE125" s="86"/>
      <c r="BF125" s="86"/>
      <c r="BG125" s="86"/>
      <c r="BI125" s="86"/>
      <c r="BJ125" s="86"/>
      <c r="BK125" s="86"/>
      <c r="BL125" s="86"/>
      <c r="BM125" s="86"/>
      <c r="BO125" s="86"/>
      <c r="BP125" s="86"/>
      <c r="BQ125" s="86"/>
      <c r="BR125" s="86"/>
      <c r="BT125" s="86"/>
      <c r="BU125" s="86"/>
      <c r="BV125" s="86"/>
      <c r="BW125" s="86"/>
      <c r="BY125" s="86"/>
      <c r="BZ125" s="86"/>
      <c r="CA125" s="86"/>
      <c r="CB125" s="86"/>
      <c r="CD125" s="87"/>
      <c r="CF125" s="86"/>
      <c r="CG125" s="87"/>
      <c r="CH125" s="88"/>
      <c r="CI125" s="86"/>
      <c r="CJ125" s="87"/>
      <c r="CK125" s="86"/>
      <c r="CL125" s="86"/>
      <c r="CM125" s="86"/>
      <c r="CN125" s="86"/>
      <c r="CO125" s="89"/>
    </row>
    <row r="126" spans="15:93" x14ac:dyDescent="0.2">
      <c r="O126" s="86"/>
      <c r="Q126" s="86"/>
      <c r="S126" s="86"/>
      <c r="U126" s="86"/>
      <c r="W126" s="86"/>
      <c r="Y126" s="86"/>
      <c r="AA126" s="86"/>
      <c r="AC126" s="86"/>
      <c r="AE126" s="86"/>
      <c r="AG126" s="86"/>
      <c r="AI126" s="86"/>
      <c r="AK126" s="86"/>
      <c r="AM126" s="86"/>
      <c r="AO126" s="86"/>
      <c r="AQ126" s="86"/>
      <c r="AS126" s="86"/>
      <c r="AU126" s="86"/>
      <c r="AW126" s="86"/>
      <c r="AY126" s="86"/>
      <c r="AZ126" s="86"/>
      <c r="BA126" s="86"/>
      <c r="BB126" s="86"/>
      <c r="BD126" s="86"/>
      <c r="BE126" s="86"/>
      <c r="BF126" s="86"/>
      <c r="BG126" s="86"/>
      <c r="BI126" s="86"/>
      <c r="BJ126" s="86"/>
      <c r="BK126" s="86"/>
      <c r="BL126" s="86"/>
      <c r="BM126" s="86"/>
      <c r="BO126" s="86"/>
      <c r="BP126" s="86"/>
      <c r="BQ126" s="86"/>
      <c r="BR126" s="86"/>
      <c r="BT126" s="86"/>
      <c r="BU126" s="86"/>
      <c r="BV126" s="86"/>
      <c r="BW126" s="86"/>
      <c r="BY126" s="86"/>
      <c r="BZ126" s="86"/>
      <c r="CA126" s="86"/>
      <c r="CB126" s="86"/>
      <c r="CD126" s="87"/>
      <c r="CF126" s="86"/>
      <c r="CG126" s="87"/>
      <c r="CH126" s="88"/>
      <c r="CI126" s="86"/>
      <c r="CJ126" s="87"/>
      <c r="CK126" s="86"/>
      <c r="CL126" s="86"/>
      <c r="CM126" s="86"/>
      <c r="CN126" s="86"/>
      <c r="CO126" s="89"/>
    </row>
    <row r="127" spans="15:93" x14ac:dyDescent="0.2">
      <c r="O127" s="86"/>
      <c r="Q127" s="86"/>
      <c r="S127" s="86"/>
      <c r="U127" s="86"/>
      <c r="W127" s="86"/>
      <c r="Y127" s="86"/>
      <c r="AA127" s="86"/>
      <c r="AC127" s="86"/>
      <c r="AE127" s="86"/>
      <c r="AG127" s="86"/>
      <c r="AI127" s="86"/>
      <c r="AK127" s="86"/>
      <c r="AM127" s="86"/>
      <c r="AO127" s="86"/>
      <c r="AQ127" s="86"/>
      <c r="AS127" s="86"/>
      <c r="AU127" s="86"/>
      <c r="AW127" s="86"/>
      <c r="AY127" s="86"/>
      <c r="AZ127" s="86"/>
      <c r="BA127" s="86"/>
      <c r="BB127" s="86"/>
      <c r="BD127" s="86"/>
      <c r="BE127" s="86"/>
      <c r="BF127" s="86"/>
      <c r="BG127" s="86"/>
      <c r="BI127" s="86"/>
      <c r="BJ127" s="86"/>
      <c r="BK127" s="86"/>
      <c r="BL127" s="86"/>
      <c r="BM127" s="86"/>
      <c r="BO127" s="86"/>
      <c r="BP127" s="86"/>
      <c r="BQ127" s="86"/>
      <c r="BR127" s="86"/>
      <c r="BT127" s="86"/>
      <c r="BU127" s="86"/>
      <c r="BV127" s="86"/>
      <c r="BW127" s="86"/>
      <c r="BY127" s="86"/>
      <c r="BZ127" s="86"/>
      <c r="CA127" s="86"/>
      <c r="CB127" s="86"/>
      <c r="CD127" s="87"/>
      <c r="CF127" s="86"/>
      <c r="CG127" s="87"/>
      <c r="CH127" s="88"/>
      <c r="CI127" s="86"/>
      <c r="CJ127" s="87"/>
      <c r="CK127" s="86"/>
      <c r="CL127" s="86"/>
      <c r="CM127" s="86"/>
      <c r="CN127" s="86"/>
      <c r="CO127" s="89"/>
    </row>
    <row r="128" spans="15:93" x14ac:dyDescent="0.2">
      <c r="O128" s="86"/>
      <c r="Q128" s="86"/>
      <c r="S128" s="86"/>
      <c r="U128" s="86"/>
      <c r="W128" s="86"/>
      <c r="Y128" s="86"/>
      <c r="AA128" s="86"/>
      <c r="AC128" s="86"/>
      <c r="AE128" s="86"/>
      <c r="AG128" s="86"/>
      <c r="AI128" s="86"/>
      <c r="AK128" s="86"/>
      <c r="AM128" s="86"/>
      <c r="AO128" s="86"/>
      <c r="AQ128" s="86"/>
      <c r="AS128" s="86"/>
      <c r="AU128" s="86"/>
      <c r="AW128" s="86"/>
      <c r="AY128" s="86"/>
      <c r="AZ128" s="86"/>
      <c r="BA128" s="86"/>
      <c r="BB128" s="86"/>
      <c r="BD128" s="86"/>
      <c r="BE128" s="86"/>
      <c r="BF128" s="86"/>
      <c r="BG128" s="86"/>
      <c r="BI128" s="86"/>
      <c r="BJ128" s="86"/>
      <c r="BK128" s="86"/>
      <c r="BL128" s="86"/>
      <c r="BM128" s="86"/>
      <c r="BO128" s="86"/>
      <c r="BP128" s="86"/>
      <c r="BQ128" s="86"/>
      <c r="BR128" s="86"/>
      <c r="BT128" s="86"/>
      <c r="BU128" s="86"/>
      <c r="BV128" s="86"/>
      <c r="BW128" s="86"/>
      <c r="BY128" s="86"/>
      <c r="BZ128" s="86"/>
      <c r="CA128" s="86"/>
      <c r="CB128" s="86"/>
      <c r="CD128" s="87"/>
      <c r="CF128" s="86"/>
      <c r="CG128" s="87"/>
      <c r="CH128" s="88"/>
      <c r="CI128" s="86"/>
      <c r="CJ128" s="87"/>
      <c r="CK128" s="86"/>
      <c r="CL128" s="86"/>
      <c r="CM128" s="86"/>
      <c r="CN128" s="86"/>
      <c r="CO128" s="89"/>
    </row>
    <row r="129" spans="15:93" x14ac:dyDescent="0.2">
      <c r="O129" s="86"/>
      <c r="Q129" s="86"/>
      <c r="S129" s="86"/>
      <c r="U129" s="86"/>
      <c r="W129" s="86"/>
      <c r="Y129" s="86"/>
      <c r="AA129" s="86"/>
      <c r="AC129" s="86"/>
      <c r="AE129" s="86"/>
      <c r="AG129" s="86"/>
      <c r="AI129" s="86"/>
      <c r="AK129" s="86"/>
      <c r="AM129" s="86"/>
      <c r="AO129" s="86"/>
      <c r="AQ129" s="86"/>
      <c r="AS129" s="86"/>
      <c r="AU129" s="86"/>
      <c r="AW129" s="86"/>
      <c r="AY129" s="86"/>
      <c r="AZ129" s="86"/>
      <c r="BA129" s="86"/>
      <c r="BB129" s="86"/>
      <c r="BD129" s="86"/>
      <c r="BE129" s="86"/>
      <c r="BF129" s="86"/>
      <c r="BG129" s="86"/>
      <c r="BI129" s="86"/>
      <c r="BJ129" s="86"/>
      <c r="BK129" s="86"/>
      <c r="BL129" s="86"/>
      <c r="BM129" s="86"/>
      <c r="BO129" s="86"/>
      <c r="BP129" s="86"/>
      <c r="BQ129" s="86"/>
      <c r="BR129" s="86"/>
      <c r="BT129" s="86"/>
      <c r="BU129" s="86"/>
      <c r="BV129" s="86"/>
      <c r="BW129" s="86"/>
      <c r="BY129" s="86"/>
      <c r="BZ129" s="86"/>
      <c r="CA129" s="86"/>
      <c r="CB129" s="86"/>
      <c r="CD129" s="87"/>
      <c r="CF129" s="86"/>
      <c r="CG129" s="87"/>
      <c r="CH129" s="88"/>
      <c r="CI129" s="86"/>
      <c r="CJ129" s="87"/>
      <c r="CK129" s="86"/>
      <c r="CL129" s="86"/>
      <c r="CM129" s="86"/>
      <c r="CN129" s="86"/>
      <c r="CO129" s="89"/>
    </row>
    <row r="130" spans="15:93" x14ac:dyDescent="0.2">
      <c r="O130" s="86"/>
      <c r="Q130" s="86"/>
      <c r="S130" s="86"/>
      <c r="U130" s="86"/>
      <c r="W130" s="86"/>
      <c r="Y130" s="86"/>
      <c r="AA130" s="86"/>
      <c r="AC130" s="86"/>
      <c r="AE130" s="86"/>
      <c r="AG130" s="86"/>
      <c r="AI130" s="86"/>
      <c r="AK130" s="86"/>
      <c r="AM130" s="86"/>
      <c r="AO130" s="86"/>
      <c r="AQ130" s="86"/>
      <c r="AS130" s="86"/>
      <c r="AU130" s="86"/>
      <c r="AW130" s="86"/>
      <c r="AY130" s="86"/>
      <c r="AZ130" s="86"/>
      <c r="BA130" s="86"/>
      <c r="BB130" s="86"/>
      <c r="BD130" s="86"/>
      <c r="BE130" s="86"/>
      <c r="BF130" s="86"/>
      <c r="BG130" s="86"/>
      <c r="BI130" s="86"/>
      <c r="BJ130" s="86"/>
      <c r="BK130" s="86"/>
      <c r="BL130" s="86"/>
      <c r="BM130" s="86"/>
      <c r="BO130" s="86"/>
      <c r="BP130" s="86"/>
      <c r="BQ130" s="86"/>
      <c r="BR130" s="86"/>
      <c r="BT130" s="86"/>
      <c r="BU130" s="86"/>
      <c r="BV130" s="86"/>
      <c r="BW130" s="86"/>
      <c r="BY130" s="86"/>
      <c r="BZ130" s="86"/>
      <c r="CA130" s="86"/>
      <c r="CB130" s="86"/>
      <c r="CD130" s="87"/>
      <c r="CF130" s="86"/>
      <c r="CG130" s="87"/>
      <c r="CH130" s="88"/>
      <c r="CI130" s="86"/>
      <c r="CJ130" s="87"/>
      <c r="CK130" s="86"/>
      <c r="CL130" s="86"/>
      <c r="CM130" s="86"/>
      <c r="CN130" s="86"/>
      <c r="CO130" s="89"/>
    </row>
    <row r="131" spans="15:93" x14ac:dyDescent="0.2">
      <c r="O131" s="86"/>
      <c r="Q131" s="86"/>
      <c r="S131" s="86"/>
      <c r="U131" s="86"/>
      <c r="W131" s="86"/>
      <c r="Y131" s="86"/>
      <c r="AA131" s="86"/>
      <c r="AC131" s="86"/>
      <c r="AE131" s="86"/>
      <c r="AG131" s="86"/>
      <c r="AI131" s="86"/>
      <c r="AK131" s="86"/>
      <c r="AM131" s="86"/>
      <c r="AO131" s="86"/>
      <c r="AQ131" s="86"/>
      <c r="AS131" s="86"/>
      <c r="AU131" s="86"/>
      <c r="AW131" s="86"/>
      <c r="AY131" s="86"/>
      <c r="AZ131" s="86"/>
      <c r="BA131" s="86"/>
      <c r="BB131" s="86"/>
      <c r="BD131" s="86"/>
      <c r="BE131" s="86"/>
      <c r="BF131" s="86"/>
      <c r="BG131" s="86"/>
      <c r="BI131" s="86"/>
      <c r="BJ131" s="86"/>
      <c r="BK131" s="86"/>
      <c r="BL131" s="86"/>
      <c r="BM131" s="86"/>
      <c r="BO131" s="86"/>
      <c r="BP131" s="86"/>
      <c r="BQ131" s="86"/>
      <c r="BR131" s="86"/>
      <c r="BT131" s="86"/>
      <c r="BU131" s="86"/>
      <c r="BV131" s="86"/>
      <c r="BW131" s="86"/>
      <c r="BY131" s="86"/>
      <c r="BZ131" s="86"/>
      <c r="CA131" s="86"/>
      <c r="CB131" s="86"/>
      <c r="CD131" s="87"/>
      <c r="CF131" s="86"/>
      <c r="CG131" s="87"/>
      <c r="CH131" s="88"/>
      <c r="CI131" s="86"/>
      <c r="CJ131" s="87"/>
      <c r="CK131" s="86"/>
      <c r="CL131" s="86"/>
      <c r="CM131" s="86"/>
      <c r="CN131" s="86"/>
      <c r="CO131" s="89"/>
    </row>
    <row r="132" spans="15:93" x14ac:dyDescent="0.2">
      <c r="O132" s="86"/>
      <c r="Q132" s="86"/>
      <c r="S132" s="86"/>
      <c r="U132" s="86"/>
      <c r="W132" s="86"/>
      <c r="Y132" s="86"/>
      <c r="AA132" s="86"/>
      <c r="AC132" s="86"/>
      <c r="AE132" s="86"/>
      <c r="AG132" s="86"/>
      <c r="AI132" s="86"/>
      <c r="AK132" s="86"/>
      <c r="AM132" s="86"/>
      <c r="AO132" s="86"/>
      <c r="AQ132" s="86"/>
      <c r="AS132" s="86"/>
      <c r="AU132" s="86"/>
      <c r="AW132" s="86"/>
      <c r="AY132" s="86"/>
      <c r="AZ132" s="86"/>
      <c r="BA132" s="86"/>
      <c r="BB132" s="86"/>
      <c r="BD132" s="86"/>
      <c r="BE132" s="86"/>
      <c r="BF132" s="86"/>
      <c r="BG132" s="86"/>
      <c r="BI132" s="86"/>
      <c r="BJ132" s="86"/>
      <c r="BK132" s="86"/>
      <c r="BL132" s="86"/>
      <c r="BM132" s="86"/>
      <c r="BO132" s="86"/>
      <c r="BP132" s="86"/>
      <c r="BQ132" s="86"/>
      <c r="BR132" s="86"/>
      <c r="BT132" s="86"/>
      <c r="BU132" s="86"/>
      <c r="BV132" s="86"/>
      <c r="BW132" s="86"/>
      <c r="BY132" s="86"/>
      <c r="BZ132" s="86"/>
      <c r="CA132" s="86"/>
      <c r="CB132" s="86"/>
      <c r="CD132" s="87"/>
      <c r="CF132" s="86"/>
      <c r="CG132" s="87"/>
      <c r="CH132" s="88"/>
      <c r="CI132" s="86"/>
      <c r="CJ132" s="87"/>
      <c r="CK132" s="86"/>
      <c r="CL132" s="86"/>
      <c r="CM132" s="86"/>
      <c r="CN132" s="86"/>
      <c r="CO132" s="89"/>
    </row>
    <row r="133" spans="15:93" x14ac:dyDescent="0.2">
      <c r="O133" s="86"/>
      <c r="Q133" s="86"/>
      <c r="S133" s="86"/>
      <c r="U133" s="86"/>
      <c r="W133" s="86"/>
      <c r="Y133" s="86"/>
      <c r="AA133" s="86"/>
      <c r="AC133" s="86"/>
      <c r="AE133" s="86"/>
      <c r="AG133" s="86"/>
      <c r="AI133" s="86"/>
      <c r="AK133" s="86"/>
      <c r="AM133" s="86"/>
      <c r="AO133" s="86"/>
      <c r="AQ133" s="86"/>
      <c r="AS133" s="86"/>
      <c r="AU133" s="86"/>
      <c r="AW133" s="86"/>
      <c r="AY133" s="86"/>
      <c r="AZ133" s="86"/>
      <c r="BA133" s="86"/>
      <c r="BB133" s="86"/>
      <c r="BD133" s="86"/>
      <c r="BE133" s="86"/>
      <c r="BF133" s="86"/>
      <c r="BG133" s="86"/>
      <c r="BI133" s="86"/>
      <c r="BJ133" s="86"/>
      <c r="BK133" s="86"/>
      <c r="BL133" s="86"/>
      <c r="BM133" s="86"/>
      <c r="BO133" s="86"/>
      <c r="BP133" s="86"/>
      <c r="BQ133" s="86"/>
      <c r="BR133" s="86"/>
      <c r="BT133" s="86"/>
      <c r="BU133" s="86"/>
      <c r="BV133" s="86"/>
      <c r="BW133" s="86"/>
      <c r="BY133" s="86"/>
      <c r="BZ133" s="86"/>
      <c r="CA133" s="86"/>
      <c r="CB133" s="86"/>
      <c r="CD133" s="87"/>
      <c r="CF133" s="86"/>
      <c r="CG133" s="87"/>
      <c r="CH133" s="88"/>
      <c r="CI133" s="86"/>
      <c r="CJ133" s="87"/>
      <c r="CK133" s="86"/>
      <c r="CL133" s="86"/>
      <c r="CM133" s="86"/>
      <c r="CN133" s="86"/>
      <c r="CO133" s="89"/>
    </row>
    <row r="134" spans="15:93" x14ac:dyDescent="0.2">
      <c r="O134" s="86"/>
      <c r="Q134" s="86"/>
      <c r="S134" s="86"/>
      <c r="U134" s="86"/>
      <c r="W134" s="86"/>
      <c r="Y134" s="86"/>
      <c r="AA134" s="86"/>
      <c r="AC134" s="86"/>
      <c r="AE134" s="86"/>
      <c r="AG134" s="86"/>
      <c r="AI134" s="86"/>
      <c r="AK134" s="86"/>
      <c r="AM134" s="86"/>
      <c r="AO134" s="86"/>
      <c r="AQ134" s="86"/>
      <c r="AS134" s="86"/>
      <c r="AU134" s="86"/>
      <c r="AW134" s="86"/>
      <c r="AY134" s="86"/>
      <c r="AZ134" s="86"/>
      <c r="BA134" s="86"/>
      <c r="BB134" s="86"/>
      <c r="BD134" s="86"/>
      <c r="BE134" s="86"/>
      <c r="BF134" s="86"/>
      <c r="BG134" s="86"/>
      <c r="BI134" s="86"/>
      <c r="BJ134" s="86"/>
      <c r="BK134" s="86"/>
      <c r="BL134" s="86"/>
      <c r="BM134" s="86"/>
      <c r="BO134" s="86"/>
      <c r="BP134" s="86"/>
      <c r="BQ134" s="86"/>
      <c r="BR134" s="86"/>
      <c r="BT134" s="86"/>
      <c r="BU134" s="86"/>
      <c r="BV134" s="86"/>
      <c r="BW134" s="86"/>
      <c r="BY134" s="86"/>
      <c r="BZ134" s="86"/>
      <c r="CA134" s="86"/>
      <c r="CB134" s="86"/>
      <c r="CD134" s="87"/>
      <c r="CF134" s="86"/>
      <c r="CG134" s="87"/>
      <c r="CH134" s="88"/>
      <c r="CI134" s="86"/>
      <c r="CJ134" s="87"/>
      <c r="CK134" s="86"/>
      <c r="CL134" s="86"/>
      <c r="CM134" s="86"/>
      <c r="CN134" s="86"/>
      <c r="CO134" s="89"/>
    </row>
    <row r="135" spans="15:93" x14ac:dyDescent="0.2">
      <c r="O135" s="86"/>
      <c r="Q135" s="86"/>
      <c r="S135" s="86"/>
      <c r="U135" s="86"/>
      <c r="W135" s="86"/>
      <c r="Y135" s="86"/>
      <c r="AA135" s="86"/>
      <c r="AC135" s="86"/>
      <c r="AE135" s="86"/>
      <c r="AG135" s="86"/>
      <c r="AI135" s="86"/>
      <c r="AK135" s="86"/>
      <c r="AM135" s="86"/>
      <c r="AO135" s="86"/>
      <c r="AQ135" s="86"/>
      <c r="AS135" s="86"/>
      <c r="AU135" s="86"/>
      <c r="AW135" s="86"/>
      <c r="AY135" s="86"/>
      <c r="AZ135" s="86"/>
      <c r="BA135" s="86"/>
      <c r="BB135" s="86"/>
      <c r="BD135" s="86"/>
      <c r="BE135" s="86"/>
      <c r="BF135" s="86"/>
      <c r="BG135" s="86"/>
      <c r="BI135" s="86"/>
      <c r="BJ135" s="86"/>
      <c r="BK135" s="86"/>
      <c r="BL135" s="86"/>
      <c r="BM135" s="86"/>
      <c r="BO135" s="86"/>
      <c r="BP135" s="86"/>
      <c r="BQ135" s="86"/>
      <c r="BR135" s="86"/>
      <c r="BT135" s="86"/>
      <c r="BU135" s="86"/>
      <c r="BV135" s="86"/>
      <c r="BW135" s="86"/>
      <c r="BY135" s="86"/>
      <c r="BZ135" s="86"/>
      <c r="CA135" s="86"/>
      <c r="CB135" s="86"/>
      <c r="CD135" s="87"/>
      <c r="CF135" s="86"/>
      <c r="CG135" s="87"/>
      <c r="CH135" s="88"/>
      <c r="CI135" s="86"/>
      <c r="CJ135" s="87"/>
      <c r="CK135" s="86"/>
      <c r="CL135" s="86"/>
      <c r="CM135" s="86"/>
      <c r="CN135" s="86"/>
      <c r="CO135" s="89"/>
    </row>
    <row r="136" spans="15:93" x14ac:dyDescent="0.2">
      <c r="O136" s="86"/>
      <c r="Q136" s="86"/>
      <c r="S136" s="86"/>
      <c r="U136" s="86"/>
      <c r="W136" s="86"/>
      <c r="Y136" s="86"/>
      <c r="AA136" s="86"/>
      <c r="AC136" s="86"/>
      <c r="AE136" s="86"/>
      <c r="AG136" s="86"/>
      <c r="AI136" s="86"/>
      <c r="AK136" s="86"/>
      <c r="AM136" s="86"/>
      <c r="AO136" s="86"/>
      <c r="AQ136" s="86"/>
      <c r="AS136" s="86"/>
      <c r="AU136" s="86"/>
      <c r="AW136" s="86"/>
      <c r="AY136" s="86"/>
      <c r="AZ136" s="86"/>
      <c r="BA136" s="86"/>
      <c r="BB136" s="86"/>
      <c r="BD136" s="86"/>
      <c r="BE136" s="86"/>
      <c r="BF136" s="86"/>
      <c r="BG136" s="86"/>
      <c r="BI136" s="86"/>
      <c r="BJ136" s="86"/>
      <c r="BK136" s="86"/>
      <c r="BL136" s="86"/>
      <c r="BM136" s="86"/>
      <c r="BO136" s="86"/>
      <c r="BP136" s="86"/>
      <c r="BQ136" s="86"/>
      <c r="BR136" s="86"/>
      <c r="BT136" s="86"/>
      <c r="BU136" s="86"/>
      <c r="BV136" s="86"/>
      <c r="BW136" s="86"/>
      <c r="BY136" s="86"/>
      <c r="BZ136" s="86"/>
      <c r="CA136" s="86"/>
      <c r="CB136" s="86"/>
      <c r="CD136" s="87"/>
      <c r="CF136" s="86"/>
      <c r="CG136" s="87"/>
      <c r="CH136" s="88"/>
      <c r="CI136" s="86"/>
      <c r="CJ136" s="87"/>
      <c r="CK136" s="86"/>
      <c r="CL136" s="86"/>
      <c r="CM136" s="86"/>
      <c r="CN136" s="86"/>
      <c r="CO136" s="89"/>
    </row>
    <row r="137" spans="15:93" x14ac:dyDescent="0.2">
      <c r="O137" s="86"/>
      <c r="Q137" s="86"/>
      <c r="S137" s="86"/>
      <c r="U137" s="86"/>
      <c r="W137" s="86"/>
      <c r="Y137" s="86"/>
      <c r="AA137" s="86"/>
      <c r="AC137" s="86"/>
      <c r="AE137" s="86"/>
      <c r="AG137" s="86"/>
      <c r="AI137" s="86"/>
      <c r="AK137" s="86"/>
      <c r="AM137" s="86"/>
      <c r="AO137" s="86"/>
      <c r="AQ137" s="86"/>
      <c r="AS137" s="86"/>
      <c r="AU137" s="86"/>
      <c r="AW137" s="86"/>
      <c r="AY137" s="86"/>
      <c r="AZ137" s="86"/>
      <c r="BA137" s="86"/>
      <c r="BB137" s="86"/>
      <c r="BD137" s="86"/>
      <c r="BE137" s="86"/>
      <c r="BF137" s="86"/>
      <c r="BG137" s="86"/>
      <c r="BI137" s="86"/>
      <c r="BJ137" s="86"/>
      <c r="BK137" s="86"/>
      <c r="BL137" s="86"/>
      <c r="BM137" s="86"/>
      <c r="BO137" s="86"/>
      <c r="BP137" s="86"/>
      <c r="BQ137" s="86"/>
      <c r="BR137" s="86"/>
      <c r="BT137" s="86"/>
      <c r="BU137" s="86"/>
      <c r="BV137" s="86"/>
      <c r="BW137" s="86"/>
      <c r="BY137" s="86"/>
      <c r="BZ137" s="86"/>
      <c r="CA137" s="86"/>
      <c r="CB137" s="86"/>
      <c r="CD137" s="87"/>
      <c r="CF137" s="86"/>
      <c r="CG137" s="87"/>
      <c r="CH137" s="88"/>
      <c r="CI137" s="86"/>
      <c r="CJ137" s="87"/>
      <c r="CK137" s="86"/>
      <c r="CL137" s="86"/>
      <c r="CM137" s="86"/>
      <c r="CN137" s="86"/>
      <c r="CO137" s="89"/>
    </row>
    <row r="138" spans="15:93" x14ac:dyDescent="0.2">
      <c r="O138" s="86"/>
      <c r="Q138" s="86"/>
      <c r="S138" s="86"/>
      <c r="U138" s="86"/>
      <c r="W138" s="86"/>
      <c r="Y138" s="86"/>
      <c r="AA138" s="86"/>
      <c r="AC138" s="86"/>
      <c r="AE138" s="86"/>
      <c r="AG138" s="86"/>
      <c r="AI138" s="86"/>
      <c r="AK138" s="86"/>
      <c r="AM138" s="86"/>
      <c r="AO138" s="86"/>
      <c r="AQ138" s="86"/>
      <c r="AS138" s="86"/>
      <c r="AU138" s="86"/>
      <c r="AW138" s="86"/>
      <c r="AY138" s="86"/>
      <c r="AZ138" s="86"/>
      <c r="BA138" s="86"/>
      <c r="BB138" s="86"/>
      <c r="BD138" s="86"/>
      <c r="BE138" s="86"/>
      <c r="BF138" s="86"/>
      <c r="BG138" s="86"/>
      <c r="BI138" s="86"/>
      <c r="BJ138" s="86"/>
      <c r="BK138" s="86"/>
      <c r="BL138" s="86"/>
      <c r="BM138" s="86"/>
      <c r="BO138" s="86"/>
      <c r="BP138" s="86"/>
      <c r="BQ138" s="86"/>
      <c r="BR138" s="86"/>
      <c r="BT138" s="86"/>
      <c r="BU138" s="86"/>
      <c r="BV138" s="86"/>
      <c r="BW138" s="86"/>
      <c r="BY138" s="86"/>
      <c r="BZ138" s="86"/>
      <c r="CA138" s="86"/>
      <c r="CB138" s="86"/>
      <c r="CD138" s="87"/>
      <c r="CF138" s="86"/>
      <c r="CG138" s="87"/>
      <c r="CH138" s="88"/>
      <c r="CI138" s="86"/>
      <c r="CJ138" s="87"/>
      <c r="CK138" s="86"/>
      <c r="CL138" s="86"/>
      <c r="CM138" s="86"/>
      <c r="CN138" s="86"/>
      <c r="CO138" s="89"/>
    </row>
    <row r="139" spans="15:93" x14ac:dyDescent="0.2">
      <c r="O139" s="86"/>
      <c r="Q139" s="86"/>
      <c r="S139" s="86"/>
      <c r="U139" s="86"/>
      <c r="W139" s="86"/>
      <c r="Y139" s="86"/>
      <c r="AA139" s="86"/>
      <c r="AC139" s="86"/>
      <c r="AE139" s="86"/>
      <c r="AG139" s="86"/>
      <c r="AI139" s="86"/>
      <c r="AK139" s="86"/>
      <c r="AM139" s="86"/>
      <c r="AO139" s="86"/>
      <c r="AQ139" s="86"/>
      <c r="AS139" s="86"/>
      <c r="AU139" s="86"/>
      <c r="AW139" s="86"/>
      <c r="AY139" s="86"/>
      <c r="AZ139" s="86"/>
      <c r="BA139" s="86"/>
      <c r="BB139" s="86"/>
      <c r="BD139" s="86"/>
      <c r="BE139" s="86"/>
      <c r="BF139" s="86"/>
      <c r="BG139" s="86"/>
      <c r="BI139" s="86"/>
      <c r="BJ139" s="86"/>
      <c r="BK139" s="86"/>
      <c r="BL139" s="86"/>
      <c r="BM139" s="86"/>
      <c r="BO139" s="86"/>
      <c r="BP139" s="86"/>
      <c r="BQ139" s="86"/>
      <c r="BR139" s="86"/>
      <c r="BT139" s="86"/>
      <c r="BU139" s="86"/>
      <c r="BV139" s="86"/>
      <c r="BW139" s="86"/>
      <c r="BY139" s="86"/>
      <c r="BZ139" s="86"/>
      <c r="CA139" s="86"/>
      <c r="CB139" s="86"/>
      <c r="CD139" s="87"/>
      <c r="CF139" s="86"/>
      <c r="CG139" s="87"/>
      <c r="CH139" s="88"/>
      <c r="CI139" s="86"/>
      <c r="CJ139" s="87"/>
      <c r="CK139" s="86"/>
      <c r="CL139" s="86"/>
      <c r="CM139" s="86"/>
      <c r="CN139" s="86"/>
      <c r="CO139" s="89"/>
    </row>
    <row r="140" spans="15:93" x14ac:dyDescent="0.2">
      <c r="O140" s="86"/>
      <c r="Q140" s="86"/>
      <c r="S140" s="86"/>
      <c r="U140" s="86"/>
      <c r="W140" s="86"/>
      <c r="Y140" s="86"/>
      <c r="AA140" s="86"/>
      <c r="AC140" s="86"/>
      <c r="AE140" s="86"/>
      <c r="AG140" s="86"/>
      <c r="AI140" s="86"/>
      <c r="AK140" s="86"/>
      <c r="AM140" s="86"/>
      <c r="AO140" s="86"/>
      <c r="AQ140" s="86"/>
      <c r="AS140" s="86"/>
      <c r="AU140" s="86"/>
      <c r="AW140" s="86"/>
      <c r="AY140" s="86"/>
      <c r="AZ140" s="86"/>
      <c r="BA140" s="86"/>
      <c r="BB140" s="86"/>
      <c r="BD140" s="86"/>
      <c r="BE140" s="86"/>
      <c r="BF140" s="86"/>
      <c r="BG140" s="86"/>
      <c r="BI140" s="86"/>
      <c r="BJ140" s="86"/>
      <c r="BK140" s="86"/>
      <c r="BL140" s="86"/>
      <c r="BM140" s="86"/>
      <c r="BO140" s="86"/>
      <c r="BP140" s="86"/>
      <c r="BQ140" s="86"/>
      <c r="BR140" s="86"/>
      <c r="BT140" s="86"/>
      <c r="BU140" s="86"/>
      <c r="BV140" s="86"/>
      <c r="BW140" s="86"/>
      <c r="BY140" s="86"/>
      <c r="BZ140" s="86"/>
      <c r="CA140" s="86"/>
      <c r="CB140" s="86"/>
      <c r="CD140" s="87"/>
      <c r="CF140" s="86"/>
      <c r="CG140" s="87"/>
      <c r="CH140" s="88"/>
      <c r="CI140" s="86"/>
      <c r="CJ140" s="87"/>
      <c r="CK140" s="86"/>
      <c r="CL140" s="86"/>
      <c r="CM140" s="86"/>
      <c r="CN140" s="86"/>
      <c r="CO140" s="89"/>
    </row>
    <row r="141" spans="15:93" x14ac:dyDescent="0.2">
      <c r="O141" s="86"/>
      <c r="Q141" s="86"/>
      <c r="S141" s="86"/>
      <c r="U141" s="86"/>
      <c r="W141" s="86"/>
      <c r="Y141" s="86"/>
      <c r="AA141" s="86"/>
      <c r="AC141" s="86"/>
      <c r="AE141" s="86"/>
      <c r="AG141" s="86"/>
      <c r="AI141" s="86"/>
      <c r="AK141" s="86"/>
      <c r="AM141" s="86"/>
      <c r="AO141" s="86"/>
      <c r="AQ141" s="86"/>
      <c r="AS141" s="86"/>
      <c r="AU141" s="86"/>
      <c r="AW141" s="86"/>
      <c r="AY141" s="86"/>
      <c r="AZ141" s="86"/>
      <c r="BA141" s="86"/>
      <c r="BB141" s="86"/>
      <c r="BD141" s="86"/>
      <c r="BE141" s="86"/>
      <c r="BF141" s="86"/>
      <c r="BG141" s="86"/>
      <c r="BI141" s="86"/>
      <c r="BJ141" s="86"/>
      <c r="BK141" s="86"/>
      <c r="BL141" s="86"/>
      <c r="BM141" s="86"/>
      <c r="BO141" s="86"/>
      <c r="BP141" s="86"/>
      <c r="BQ141" s="86"/>
      <c r="BR141" s="86"/>
      <c r="BT141" s="86"/>
      <c r="BU141" s="86"/>
      <c r="BV141" s="86"/>
      <c r="BW141" s="86"/>
      <c r="BY141" s="86"/>
      <c r="BZ141" s="86"/>
      <c r="CA141" s="86"/>
      <c r="CB141" s="86"/>
      <c r="CD141" s="87"/>
      <c r="CF141" s="86"/>
      <c r="CG141" s="87"/>
      <c r="CH141" s="88"/>
      <c r="CI141" s="86"/>
      <c r="CJ141" s="87"/>
      <c r="CK141" s="86"/>
      <c r="CL141" s="86"/>
      <c r="CM141" s="86"/>
      <c r="CN141" s="86"/>
      <c r="CO141" s="89"/>
    </row>
    <row r="142" spans="15:93" x14ac:dyDescent="0.2">
      <c r="O142" s="86"/>
      <c r="Q142" s="86"/>
      <c r="S142" s="86"/>
      <c r="U142" s="86"/>
      <c r="W142" s="86"/>
      <c r="Y142" s="86"/>
      <c r="AA142" s="86"/>
      <c r="AC142" s="86"/>
      <c r="AE142" s="86"/>
      <c r="AG142" s="86"/>
      <c r="AI142" s="86"/>
      <c r="AK142" s="86"/>
      <c r="AM142" s="86"/>
      <c r="AO142" s="86"/>
      <c r="AQ142" s="86"/>
      <c r="AS142" s="86"/>
      <c r="AU142" s="86"/>
      <c r="AW142" s="86"/>
      <c r="AY142" s="86"/>
      <c r="AZ142" s="86"/>
      <c r="BA142" s="86"/>
      <c r="BB142" s="86"/>
      <c r="BD142" s="86"/>
      <c r="BE142" s="86"/>
      <c r="BF142" s="86"/>
      <c r="BG142" s="86"/>
      <c r="BI142" s="86"/>
      <c r="BJ142" s="86"/>
      <c r="BK142" s="86"/>
      <c r="BL142" s="86"/>
      <c r="BM142" s="86"/>
      <c r="BO142" s="86"/>
      <c r="BP142" s="86"/>
      <c r="BQ142" s="86"/>
      <c r="BR142" s="86"/>
      <c r="BT142" s="86"/>
      <c r="BU142" s="86"/>
      <c r="BV142" s="86"/>
      <c r="BW142" s="86"/>
      <c r="BY142" s="86"/>
      <c r="BZ142" s="86"/>
      <c r="CA142" s="86"/>
      <c r="CB142" s="86"/>
      <c r="CD142" s="87"/>
      <c r="CF142" s="86"/>
      <c r="CG142" s="87"/>
      <c r="CH142" s="88"/>
      <c r="CI142" s="86"/>
      <c r="CJ142" s="87"/>
      <c r="CK142" s="86"/>
      <c r="CL142" s="86"/>
      <c r="CM142" s="86"/>
      <c r="CN142" s="86"/>
      <c r="CO142" s="89"/>
    </row>
    <row r="143" spans="15:93" x14ac:dyDescent="0.2">
      <c r="O143" s="86"/>
      <c r="Q143" s="86"/>
      <c r="S143" s="86"/>
      <c r="U143" s="86"/>
      <c r="W143" s="86"/>
      <c r="Y143" s="86"/>
      <c r="AA143" s="86"/>
      <c r="AC143" s="86"/>
      <c r="AE143" s="86"/>
      <c r="AG143" s="86"/>
      <c r="AI143" s="86"/>
      <c r="AK143" s="86"/>
      <c r="AM143" s="86"/>
      <c r="AO143" s="86"/>
      <c r="AQ143" s="86"/>
      <c r="AS143" s="86"/>
      <c r="AU143" s="86"/>
      <c r="AW143" s="86"/>
      <c r="AY143" s="86"/>
      <c r="AZ143" s="86"/>
      <c r="BA143" s="86"/>
      <c r="BB143" s="86"/>
      <c r="BD143" s="86"/>
      <c r="BE143" s="86"/>
      <c r="BF143" s="86"/>
      <c r="BG143" s="86"/>
      <c r="BI143" s="86"/>
      <c r="BJ143" s="86"/>
      <c r="BK143" s="86"/>
      <c r="BL143" s="86"/>
      <c r="BM143" s="86"/>
      <c r="BO143" s="86"/>
      <c r="BP143" s="86"/>
      <c r="BQ143" s="86"/>
      <c r="BR143" s="86"/>
      <c r="BT143" s="86"/>
      <c r="BU143" s="86"/>
      <c r="BV143" s="86"/>
      <c r="BW143" s="86"/>
      <c r="BY143" s="86"/>
      <c r="BZ143" s="86"/>
      <c r="CA143" s="86"/>
      <c r="CB143" s="86"/>
      <c r="CD143" s="87"/>
      <c r="CF143" s="86"/>
      <c r="CG143" s="87"/>
      <c r="CH143" s="88"/>
      <c r="CI143" s="86"/>
      <c r="CJ143" s="87"/>
      <c r="CK143" s="86"/>
      <c r="CL143" s="86"/>
      <c r="CM143" s="86"/>
      <c r="CN143" s="86"/>
      <c r="CO143" s="89"/>
    </row>
    <row r="144" spans="15:93" x14ac:dyDescent="0.2">
      <c r="O144" s="86"/>
      <c r="Q144" s="86"/>
      <c r="S144" s="86"/>
      <c r="U144" s="86"/>
      <c r="W144" s="86"/>
      <c r="Y144" s="86"/>
      <c r="AA144" s="86"/>
      <c r="AC144" s="86"/>
      <c r="AE144" s="86"/>
      <c r="AG144" s="86"/>
      <c r="AI144" s="86"/>
      <c r="AK144" s="86"/>
      <c r="AM144" s="86"/>
      <c r="AO144" s="86"/>
      <c r="AQ144" s="86"/>
      <c r="AS144" s="86"/>
      <c r="AU144" s="86"/>
      <c r="AW144" s="86"/>
      <c r="AY144" s="86"/>
      <c r="AZ144" s="86"/>
      <c r="BA144" s="86"/>
      <c r="BB144" s="86"/>
      <c r="BD144" s="86"/>
      <c r="BE144" s="86"/>
      <c r="BF144" s="86"/>
      <c r="BG144" s="86"/>
      <c r="BI144" s="86"/>
      <c r="BJ144" s="86"/>
      <c r="BK144" s="86"/>
      <c r="BL144" s="86"/>
      <c r="BM144" s="86"/>
      <c r="BO144" s="86"/>
      <c r="BP144" s="86"/>
      <c r="BQ144" s="86"/>
      <c r="BR144" s="86"/>
      <c r="BT144" s="86"/>
      <c r="BU144" s="86"/>
      <c r="BV144" s="86"/>
      <c r="BW144" s="86"/>
      <c r="BY144" s="86"/>
      <c r="BZ144" s="86"/>
      <c r="CA144" s="86"/>
      <c r="CB144" s="86"/>
      <c r="CD144" s="87"/>
      <c r="CF144" s="86"/>
      <c r="CG144" s="87"/>
      <c r="CH144" s="88"/>
      <c r="CI144" s="86"/>
      <c r="CJ144" s="87"/>
      <c r="CK144" s="86"/>
      <c r="CL144" s="86"/>
      <c r="CM144" s="86"/>
      <c r="CN144" s="86"/>
      <c r="CO144" s="89"/>
    </row>
    <row r="145" spans="15:93" x14ac:dyDescent="0.2">
      <c r="O145" s="86"/>
      <c r="Q145" s="86"/>
      <c r="S145" s="86"/>
      <c r="U145" s="86"/>
      <c r="W145" s="86"/>
      <c r="Y145" s="86"/>
      <c r="AA145" s="86"/>
      <c r="AC145" s="86"/>
      <c r="AE145" s="86"/>
      <c r="AG145" s="86"/>
      <c r="AI145" s="86"/>
      <c r="AK145" s="86"/>
      <c r="AM145" s="86"/>
      <c r="AO145" s="86"/>
      <c r="AQ145" s="86"/>
      <c r="AS145" s="86"/>
      <c r="AU145" s="86"/>
      <c r="AW145" s="86"/>
      <c r="AY145" s="86"/>
      <c r="AZ145" s="86"/>
      <c r="BA145" s="86"/>
      <c r="BB145" s="86"/>
      <c r="BD145" s="86"/>
      <c r="BE145" s="86"/>
      <c r="BF145" s="86"/>
      <c r="BG145" s="86"/>
      <c r="BI145" s="86"/>
      <c r="BJ145" s="86"/>
      <c r="BK145" s="86"/>
      <c r="BL145" s="86"/>
      <c r="BM145" s="86"/>
      <c r="BO145" s="86"/>
      <c r="BP145" s="86"/>
      <c r="BQ145" s="86"/>
      <c r="BR145" s="86"/>
      <c r="BT145" s="86"/>
      <c r="BU145" s="86"/>
      <c r="BV145" s="86"/>
      <c r="BW145" s="86"/>
      <c r="BY145" s="86"/>
      <c r="BZ145" s="86"/>
      <c r="CA145" s="86"/>
      <c r="CB145" s="86"/>
      <c r="CD145" s="87"/>
      <c r="CF145" s="86"/>
      <c r="CG145" s="87"/>
      <c r="CH145" s="88"/>
      <c r="CI145" s="86"/>
      <c r="CJ145" s="87"/>
      <c r="CK145" s="86"/>
      <c r="CL145" s="86"/>
      <c r="CM145" s="86"/>
      <c r="CN145" s="86"/>
      <c r="CO145" s="89"/>
    </row>
    <row r="146" spans="15:93" x14ac:dyDescent="0.2">
      <c r="O146" s="86"/>
      <c r="Q146" s="86"/>
      <c r="S146" s="86"/>
      <c r="U146" s="86"/>
      <c r="W146" s="86"/>
      <c r="Y146" s="86"/>
      <c r="AA146" s="86"/>
      <c r="AC146" s="86"/>
      <c r="AE146" s="86"/>
      <c r="AG146" s="86"/>
      <c r="AI146" s="86"/>
      <c r="AK146" s="86"/>
      <c r="AM146" s="86"/>
      <c r="AO146" s="86"/>
      <c r="AQ146" s="86"/>
      <c r="AS146" s="86"/>
      <c r="AU146" s="86"/>
      <c r="AW146" s="86"/>
      <c r="AY146" s="86"/>
      <c r="AZ146" s="86"/>
      <c r="BA146" s="86"/>
      <c r="BB146" s="86"/>
      <c r="BD146" s="86"/>
      <c r="BE146" s="86"/>
      <c r="BF146" s="86"/>
      <c r="BG146" s="86"/>
      <c r="BI146" s="86"/>
      <c r="BJ146" s="86"/>
      <c r="BK146" s="86"/>
      <c r="BL146" s="86"/>
      <c r="BM146" s="86"/>
      <c r="BO146" s="86"/>
      <c r="BP146" s="86"/>
      <c r="BQ146" s="86"/>
      <c r="BR146" s="86"/>
      <c r="BT146" s="86"/>
      <c r="BU146" s="86"/>
      <c r="BV146" s="86"/>
      <c r="BW146" s="86"/>
      <c r="BY146" s="86"/>
      <c r="BZ146" s="86"/>
      <c r="CA146" s="86"/>
      <c r="CB146" s="86"/>
      <c r="CD146" s="87"/>
      <c r="CF146" s="86"/>
      <c r="CG146" s="87"/>
      <c r="CH146" s="88"/>
      <c r="CI146" s="86"/>
      <c r="CJ146" s="87"/>
      <c r="CK146" s="86"/>
      <c r="CL146" s="86"/>
      <c r="CM146" s="86"/>
      <c r="CN146" s="86"/>
      <c r="CO146" s="89"/>
    </row>
    <row r="147" spans="15:93" x14ac:dyDescent="0.2">
      <c r="O147" s="86"/>
      <c r="Q147" s="86"/>
      <c r="S147" s="86"/>
      <c r="U147" s="86"/>
      <c r="W147" s="86"/>
      <c r="Y147" s="86"/>
      <c r="AA147" s="86"/>
      <c r="AC147" s="86"/>
      <c r="AE147" s="86"/>
      <c r="AG147" s="86"/>
      <c r="AI147" s="86"/>
      <c r="AK147" s="86"/>
      <c r="AM147" s="86"/>
      <c r="AO147" s="86"/>
      <c r="AQ147" s="86"/>
      <c r="AS147" s="86"/>
      <c r="AU147" s="86"/>
      <c r="AW147" s="86"/>
      <c r="AY147" s="86"/>
      <c r="AZ147" s="86"/>
      <c r="BA147" s="86"/>
      <c r="BB147" s="86"/>
      <c r="BD147" s="86"/>
      <c r="BE147" s="86"/>
      <c r="BF147" s="86"/>
      <c r="BG147" s="86"/>
      <c r="BI147" s="86"/>
      <c r="BJ147" s="86"/>
      <c r="BK147" s="86"/>
      <c r="BL147" s="86"/>
      <c r="BM147" s="86"/>
      <c r="BO147" s="86"/>
      <c r="BP147" s="86"/>
      <c r="BQ147" s="86"/>
      <c r="BR147" s="86"/>
      <c r="BT147" s="86"/>
      <c r="BU147" s="86"/>
      <c r="BV147" s="86"/>
      <c r="BW147" s="86"/>
      <c r="BY147" s="86"/>
      <c r="BZ147" s="86"/>
      <c r="CA147" s="86"/>
      <c r="CB147" s="86"/>
      <c r="CD147" s="87"/>
      <c r="CF147" s="86"/>
      <c r="CG147" s="87"/>
      <c r="CH147" s="88"/>
      <c r="CI147" s="86"/>
      <c r="CJ147" s="87"/>
      <c r="CK147" s="86"/>
      <c r="CL147" s="86"/>
      <c r="CM147" s="86"/>
      <c r="CN147" s="86"/>
      <c r="CO147" s="89"/>
    </row>
    <row r="148" spans="15:93" x14ac:dyDescent="0.2">
      <c r="O148" s="86"/>
      <c r="Q148" s="86"/>
      <c r="S148" s="86"/>
      <c r="U148" s="86"/>
      <c r="W148" s="86"/>
      <c r="Y148" s="86"/>
      <c r="AA148" s="86"/>
      <c r="AC148" s="86"/>
      <c r="AE148" s="86"/>
      <c r="AG148" s="86"/>
      <c r="AI148" s="86"/>
      <c r="AK148" s="86"/>
      <c r="AM148" s="86"/>
      <c r="AO148" s="86"/>
      <c r="AQ148" s="86"/>
      <c r="AS148" s="86"/>
      <c r="AU148" s="86"/>
      <c r="AW148" s="86"/>
      <c r="AY148" s="86"/>
      <c r="AZ148" s="86"/>
      <c r="BA148" s="86"/>
      <c r="BB148" s="86"/>
      <c r="BD148" s="86"/>
      <c r="BE148" s="86"/>
      <c r="BF148" s="86"/>
      <c r="BG148" s="86"/>
      <c r="BI148" s="86"/>
      <c r="BJ148" s="86"/>
      <c r="BK148" s="86"/>
      <c r="BL148" s="86"/>
      <c r="BM148" s="86"/>
      <c r="BO148" s="86"/>
      <c r="BP148" s="86"/>
      <c r="BQ148" s="86"/>
      <c r="BR148" s="86"/>
      <c r="BT148" s="86"/>
      <c r="BU148" s="86"/>
      <c r="BV148" s="86"/>
      <c r="BW148" s="86"/>
      <c r="BY148" s="86"/>
      <c r="BZ148" s="86"/>
      <c r="CA148" s="86"/>
      <c r="CB148" s="86"/>
      <c r="CD148" s="87"/>
      <c r="CF148" s="86"/>
      <c r="CG148" s="87"/>
      <c r="CH148" s="88"/>
      <c r="CI148" s="86"/>
      <c r="CJ148" s="87"/>
      <c r="CK148" s="86"/>
      <c r="CL148" s="86"/>
      <c r="CM148" s="86"/>
      <c r="CN148" s="86"/>
      <c r="CO148" s="89"/>
    </row>
    <row r="149" spans="15:93" x14ac:dyDescent="0.2">
      <c r="O149" s="86"/>
      <c r="Q149" s="86"/>
      <c r="S149" s="86"/>
      <c r="U149" s="86"/>
      <c r="W149" s="86"/>
      <c r="Y149" s="86"/>
      <c r="AA149" s="86"/>
      <c r="AC149" s="86"/>
      <c r="AE149" s="86"/>
      <c r="AG149" s="86"/>
      <c r="AI149" s="86"/>
      <c r="AK149" s="86"/>
      <c r="AM149" s="86"/>
      <c r="AO149" s="86"/>
      <c r="AQ149" s="86"/>
      <c r="AS149" s="86"/>
      <c r="AU149" s="86"/>
      <c r="AW149" s="86"/>
      <c r="AY149" s="86"/>
      <c r="AZ149" s="86"/>
      <c r="BA149" s="86"/>
      <c r="BB149" s="86"/>
      <c r="BD149" s="86"/>
      <c r="BE149" s="86"/>
      <c r="BF149" s="86"/>
      <c r="BG149" s="86"/>
      <c r="BI149" s="86"/>
      <c r="BJ149" s="86"/>
      <c r="BK149" s="86"/>
      <c r="BL149" s="86"/>
      <c r="BM149" s="86"/>
      <c r="BO149" s="86"/>
      <c r="BP149" s="86"/>
      <c r="BQ149" s="86"/>
      <c r="BR149" s="86"/>
      <c r="BT149" s="86"/>
      <c r="BU149" s="86"/>
      <c r="BV149" s="86"/>
      <c r="BW149" s="86"/>
      <c r="BY149" s="86"/>
      <c r="BZ149" s="86"/>
      <c r="CA149" s="86"/>
      <c r="CB149" s="86"/>
      <c r="CD149" s="87"/>
      <c r="CF149" s="86"/>
      <c r="CG149" s="87"/>
      <c r="CH149" s="88"/>
      <c r="CI149" s="86"/>
      <c r="CJ149" s="87"/>
      <c r="CK149" s="86"/>
      <c r="CL149" s="86"/>
      <c r="CM149" s="86"/>
      <c r="CN149" s="86"/>
      <c r="CO149" s="89"/>
    </row>
    <row r="150" spans="15:93" x14ac:dyDescent="0.2">
      <c r="O150" s="86"/>
      <c r="Q150" s="86"/>
      <c r="S150" s="86"/>
      <c r="U150" s="86"/>
      <c r="W150" s="86"/>
      <c r="Y150" s="86"/>
      <c r="AA150" s="86"/>
      <c r="AC150" s="86"/>
      <c r="AE150" s="86"/>
      <c r="AG150" s="86"/>
      <c r="AI150" s="86"/>
      <c r="AK150" s="86"/>
      <c r="AM150" s="86"/>
      <c r="AO150" s="86"/>
      <c r="AQ150" s="86"/>
      <c r="AS150" s="86"/>
      <c r="AU150" s="86"/>
      <c r="AW150" s="86"/>
      <c r="AY150" s="86"/>
      <c r="AZ150" s="86"/>
      <c r="BA150" s="86"/>
      <c r="BB150" s="86"/>
      <c r="BD150" s="86"/>
      <c r="BE150" s="86"/>
      <c r="BF150" s="86"/>
      <c r="BG150" s="86"/>
      <c r="BI150" s="86"/>
      <c r="BJ150" s="86"/>
      <c r="BK150" s="86"/>
      <c r="BL150" s="86"/>
      <c r="BM150" s="86"/>
      <c r="BO150" s="86"/>
      <c r="BP150" s="86"/>
      <c r="BQ150" s="86"/>
      <c r="BR150" s="86"/>
      <c r="BT150" s="86"/>
      <c r="BU150" s="86"/>
      <c r="BV150" s="86"/>
      <c r="BW150" s="86"/>
      <c r="BY150" s="86"/>
      <c r="BZ150" s="86"/>
      <c r="CA150" s="86"/>
      <c r="CB150" s="86"/>
      <c r="CD150" s="87"/>
      <c r="CF150" s="86"/>
      <c r="CG150" s="87"/>
      <c r="CH150" s="88"/>
      <c r="CI150" s="86"/>
      <c r="CJ150" s="87"/>
      <c r="CK150" s="86"/>
      <c r="CL150" s="86"/>
      <c r="CM150" s="86"/>
      <c r="CN150" s="86"/>
      <c r="CO150" s="89"/>
    </row>
    <row r="151" spans="15:93" x14ac:dyDescent="0.2">
      <c r="O151" s="86"/>
      <c r="Q151" s="86"/>
      <c r="S151" s="86"/>
      <c r="U151" s="86"/>
      <c r="W151" s="86"/>
      <c r="Y151" s="86"/>
      <c r="AA151" s="86"/>
      <c r="AC151" s="86"/>
      <c r="AE151" s="86"/>
      <c r="AG151" s="86"/>
      <c r="AI151" s="86"/>
      <c r="AK151" s="86"/>
      <c r="AM151" s="86"/>
      <c r="AO151" s="86"/>
      <c r="AQ151" s="86"/>
      <c r="AS151" s="86"/>
      <c r="AU151" s="86"/>
      <c r="AW151" s="86"/>
      <c r="AY151" s="86"/>
      <c r="AZ151" s="86"/>
      <c r="BA151" s="86"/>
      <c r="BB151" s="86"/>
      <c r="BD151" s="86"/>
      <c r="BE151" s="86"/>
      <c r="BF151" s="86"/>
      <c r="BG151" s="86"/>
      <c r="BI151" s="86"/>
      <c r="BJ151" s="86"/>
      <c r="BK151" s="86"/>
      <c r="BL151" s="86"/>
      <c r="BM151" s="86"/>
      <c r="BO151" s="86"/>
      <c r="BP151" s="86"/>
      <c r="BQ151" s="86"/>
      <c r="BR151" s="86"/>
      <c r="BT151" s="86"/>
      <c r="BU151" s="86"/>
      <c r="BV151" s="86"/>
      <c r="BW151" s="86"/>
      <c r="BY151" s="86"/>
      <c r="BZ151" s="86"/>
      <c r="CA151" s="86"/>
      <c r="CB151" s="86"/>
      <c r="CD151" s="87"/>
      <c r="CF151" s="86"/>
      <c r="CG151" s="87"/>
      <c r="CH151" s="88"/>
      <c r="CI151" s="86"/>
      <c r="CJ151" s="87"/>
      <c r="CK151" s="86"/>
      <c r="CL151" s="86"/>
      <c r="CM151" s="86"/>
      <c r="CN151" s="86"/>
      <c r="CO151" s="89"/>
    </row>
    <row r="152" spans="15:93" x14ac:dyDescent="0.2">
      <c r="O152" s="86"/>
      <c r="Q152" s="86"/>
      <c r="S152" s="86"/>
      <c r="U152" s="86"/>
      <c r="W152" s="86"/>
      <c r="Y152" s="86"/>
      <c r="AA152" s="86"/>
      <c r="AC152" s="86"/>
      <c r="AE152" s="86"/>
      <c r="AG152" s="86"/>
      <c r="AI152" s="86"/>
      <c r="AK152" s="86"/>
      <c r="AM152" s="86"/>
      <c r="AO152" s="86"/>
      <c r="AQ152" s="86"/>
      <c r="AS152" s="86"/>
      <c r="AU152" s="86"/>
      <c r="AW152" s="86"/>
      <c r="AY152" s="86"/>
      <c r="AZ152" s="86"/>
      <c r="BA152" s="86"/>
      <c r="BB152" s="86"/>
      <c r="BD152" s="86"/>
      <c r="BE152" s="86"/>
      <c r="BF152" s="86"/>
      <c r="BG152" s="86"/>
      <c r="BI152" s="86"/>
      <c r="BJ152" s="86"/>
      <c r="BK152" s="86"/>
      <c r="BL152" s="86"/>
      <c r="BM152" s="86"/>
      <c r="BO152" s="86"/>
      <c r="BP152" s="86"/>
      <c r="BQ152" s="86"/>
      <c r="BR152" s="86"/>
      <c r="BT152" s="86"/>
      <c r="BU152" s="86"/>
      <c r="BV152" s="86"/>
      <c r="BW152" s="86"/>
      <c r="BY152" s="86"/>
      <c r="BZ152" s="86"/>
      <c r="CA152" s="86"/>
      <c r="CB152" s="86"/>
      <c r="CD152" s="87"/>
      <c r="CF152" s="86"/>
      <c r="CG152" s="87"/>
      <c r="CH152" s="88"/>
      <c r="CI152" s="86"/>
      <c r="CJ152" s="87"/>
      <c r="CK152" s="86"/>
      <c r="CL152" s="86"/>
      <c r="CM152" s="86"/>
      <c r="CN152" s="86"/>
      <c r="CO152" s="89"/>
    </row>
    <row r="153" spans="15:93" x14ac:dyDescent="0.2">
      <c r="O153" s="86"/>
      <c r="Q153" s="86"/>
      <c r="S153" s="86"/>
      <c r="U153" s="86"/>
      <c r="W153" s="86"/>
      <c r="Y153" s="86"/>
      <c r="AA153" s="86"/>
      <c r="AC153" s="86"/>
      <c r="AE153" s="86"/>
      <c r="AG153" s="86"/>
      <c r="AI153" s="86"/>
      <c r="AK153" s="86"/>
      <c r="AM153" s="86"/>
      <c r="AO153" s="86"/>
      <c r="AQ153" s="86"/>
      <c r="AS153" s="86"/>
      <c r="AU153" s="86"/>
      <c r="AW153" s="86"/>
      <c r="AY153" s="86"/>
      <c r="AZ153" s="86"/>
      <c r="BA153" s="86"/>
      <c r="BB153" s="86"/>
      <c r="BD153" s="86"/>
      <c r="BE153" s="86"/>
      <c r="BF153" s="86"/>
      <c r="BG153" s="86"/>
      <c r="BI153" s="86"/>
      <c r="BJ153" s="86"/>
      <c r="BK153" s="86"/>
      <c r="BL153" s="86"/>
      <c r="BM153" s="86"/>
      <c r="BO153" s="86"/>
      <c r="BP153" s="86"/>
      <c r="BQ153" s="86"/>
      <c r="BR153" s="86"/>
      <c r="BT153" s="86"/>
      <c r="BU153" s="86"/>
      <c r="BV153" s="86"/>
      <c r="BW153" s="86"/>
      <c r="BY153" s="86"/>
      <c r="BZ153" s="86"/>
      <c r="CA153" s="86"/>
      <c r="CB153" s="86"/>
      <c r="CD153" s="87"/>
      <c r="CF153" s="86"/>
      <c r="CG153" s="87"/>
      <c r="CH153" s="88"/>
      <c r="CI153" s="86"/>
      <c r="CJ153" s="87"/>
      <c r="CK153" s="86"/>
      <c r="CL153" s="86"/>
      <c r="CM153" s="86"/>
      <c r="CN153" s="86"/>
      <c r="CO153" s="89"/>
    </row>
    <row r="154" spans="15:93" x14ac:dyDescent="0.2">
      <c r="O154" s="86"/>
      <c r="Q154" s="86"/>
      <c r="S154" s="86"/>
      <c r="U154" s="86"/>
      <c r="W154" s="86"/>
      <c r="Y154" s="86"/>
      <c r="AA154" s="86"/>
      <c r="AC154" s="86"/>
      <c r="AE154" s="86"/>
      <c r="AG154" s="86"/>
      <c r="AI154" s="86"/>
      <c r="AK154" s="86"/>
      <c r="AM154" s="86"/>
      <c r="AO154" s="86"/>
      <c r="AQ154" s="86"/>
      <c r="AS154" s="86"/>
      <c r="AU154" s="86"/>
      <c r="AW154" s="86"/>
      <c r="AY154" s="86"/>
      <c r="AZ154" s="86"/>
      <c r="BA154" s="86"/>
      <c r="BB154" s="86"/>
      <c r="BD154" s="86"/>
      <c r="BE154" s="86"/>
      <c r="BF154" s="86"/>
      <c r="BG154" s="86"/>
      <c r="BI154" s="86"/>
      <c r="BJ154" s="86"/>
      <c r="BK154" s="86"/>
      <c r="BL154" s="86"/>
      <c r="BM154" s="86"/>
      <c r="BO154" s="86"/>
      <c r="BP154" s="86"/>
      <c r="BQ154" s="86"/>
      <c r="BR154" s="86"/>
      <c r="BT154" s="86"/>
      <c r="BU154" s="86"/>
      <c r="BV154" s="86"/>
      <c r="BW154" s="86"/>
      <c r="BY154" s="86"/>
      <c r="BZ154" s="86"/>
      <c r="CA154" s="86"/>
      <c r="CB154" s="86"/>
      <c r="CD154" s="87"/>
      <c r="CF154" s="86"/>
      <c r="CG154" s="87"/>
      <c r="CH154" s="88"/>
      <c r="CI154" s="86"/>
      <c r="CJ154" s="87"/>
      <c r="CK154" s="86"/>
      <c r="CL154" s="86"/>
      <c r="CM154" s="86"/>
      <c r="CN154" s="86"/>
      <c r="CO154" s="89"/>
    </row>
    <row r="155" spans="15:93" x14ac:dyDescent="0.2">
      <c r="O155" s="86"/>
      <c r="Q155" s="86"/>
      <c r="S155" s="86"/>
      <c r="U155" s="86"/>
      <c r="W155" s="86"/>
      <c r="Y155" s="86"/>
      <c r="AA155" s="86"/>
      <c r="AC155" s="86"/>
      <c r="AE155" s="86"/>
      <c r="AG155" s="86"/>
      <c r="AI155" s="86"/>
      <c r="AK155" s="86"/>
      <c r="AM155" s="86"/>
      <c r="AO155" s="86"/>
      <c r="AQ155" s="86"/>
      <c r="AS155" s="86"/>
      <c r="AU155" s="86"/>
      <c r="AW155" s="86"/>
      <c r="AY155" s="86"/>
      <c r="AZ155" s="86"/>
      <c r="BA155" s="86"/>
      <c r="BB155" s="86"/>
      <c r="BD155" s="86"/>
      <c r="BE155" s="86"/>
      <c r="BF155" s="86"/>
      <c r="BG155" s="86"/>
      <c r="BI155" s="86"/>
      <c r="BJ155" s="86"/>
      <c r="BK155" s="86"/>
      <c r="BL155" s="86"/>
      <c r="BM155" s="86"/>
      <c r="BO155" s="86"/>
      <c r="BP155" s="86"/>
      <c r="BQ155" s="86"/>
      <c r="BR155" s="86"/>
      <c r="BT155" s="86"/>
      <c r="BU155" s="86"/>
      <c r="BV155" s="86"/>
      <c r="BW155" s="86"/>
      <c r="BY155" s="86"/>
      <c r="BZ155" s="86"/>
      <c r="CA155" s="86"/>
      <c r="CB155" s="86"/>
      <c r="CD155" s="87"/>
      <c r="CF155" s="86"/>
      <c r="CG155" s="87"/>
      <c r="CH155" s="88"/>
      <c r="CI155" s="86"/>
      <c r="CJ155" s="87"/>
      <c r="CK155" s="86"/>
      <c r="CL155" s="86"/>
      <c r="CM155" s="86"/>
      <c r="CN155" s="86"/>
      <c r="CO155" s="89"/>
    </row>
    <row r="156" spans="15:93" x14ac:dyDescent="0.2">
      <c r="O156" s="86"/>
      <c r="Q156" s="86"/>
      <c r="S156" s="86"/>
      <c r="U156" s="86"/>
      <c r="W156" s="86"/>
      <c r="Y156" s="86"/>
      <c r="AA156" s="86"/>
      <c r="AC156" s="86"/>
      <c r="AE156" s="86"/>
      <c r="AG156" s="86"/>
      <c r="AI156" s="86"/>
      <c r="AK156" s="86"/>
      <c r="AM156" s="86"/>
      <c r="AO156" s="86"/>
      <c r="AQ156" s="86"/>
      <c r="AS156" s="86"/>
      <c r="AU156" s="86"/>
      <c r="AW156" s="86"/>
      <c r="AY156" s="86"/>
      <c r="AZ156" s="86"/>
      <c r="BA156" s="86"/>
      <c r="BB156" s="86"/>
      <c r="BD156" s="86"/>
      <c r="BE156" s="86"/>
      <c r="BF156" s="86"/>
      <c r="BG156" s="86"/>
      <c r="BI156" s="86"/>
      <c r="BJ156" s="86"/>
      <c r="BK156" s="86"/>
      <c r="BL156" s="86"/>
      <c r="BM156" s="86"/>
      <c r="BO156" s="86"/>
      <c r="BP156" s="86"/>
      <c r="BQ156" s="86"/>
      <c r="BR156" s="86"/>
      <c r="BT156" s="86"/>
      <c r="BU156" s="86"/>
      <c r="BV156" s="86"/>
      <c r="BW156" s="86"/>
      <c r="BY156" s="86"/>
      <c r="BZ156" s="86"/>
      <c r="CA156" s="86"/>
      <c r="CB156" s="86"/>
      <c r="CD156" s="87"/>
      <c r="CF156" s="86"/>
      <c r="CG156" s="87"/>
      <c r="CH156" s="88"/>
      <c r="CI156" s="86"/>
      <c r="CJ156" s="87"/>
      <c r="CK156" s="86"/>
      <c r="CL156" s="86"/>
      <c r="CM156" s="86"/>
      <c r="CN156" s="86"/>
      <c r="CO156" s="89"/>
    </row>
    <row r="157" spans="15:93" x14ac:dyDescent="0.2">
      <c r="O157" s="86"/>
      <c r="Q157" s="86"/>
      <c r="S157" s="86"/>
      <c r="U157" s="86"/>
      <c r="W157" s="86"/>
      <c r="Y157" s="86"/>
      <c r="AA157" s="86"/>
      <c r="AC157" s="86"/>
      <c r="AE157" s="86"/>
      <c r="AG157" s="86"/>
      <c r="AI157" s="86"/>
      <c r="AK157" s="86"/>
      <c r="AM157" s="86"/>
      <c r="AO157" s="86"/>
      <c r="AQ157" s="86"/>
      <c r="AS157" s="86"/>
      <c r="AU157" s="86"/>
      <c r="AW157" s="86"/>
      <c r="AY157" s="86"/>
      <c r="AZ157" s="86"/>
      <c r="BA157" s="86"/>
      <c r="BB157" s="86"/>
      <c r="BD157" s="86"/>
      <c r="BE157" s="86"/>
      <c r="BF157" s="86"/>
      <c r="BG157" s="86"/>
      <c r="BI157" s="86"/>
      <c r="BJ157" s="86"/>
      <c r="BK157" s="86"/>
      <c r="BL157" s="86"/>
      <c r="BM157" s="86"/>
      <c r="BO157" s="86"/>
      <c r="BP157" s="86"/>
      <c r="BQ157" s="86"/>
      <c r="BR157" s="86"/>
      <c r="BT157" s="86"/>
      <c r="BU157" s="86"/>
      <c r="BV157" s="86"/>
      <c r="BW157" s="86"/>
      <c r="BY157" s="86"/>
      <c r="BZ157" s="86"/>
      <c r="CA157" s="86"/>
      <c r="CB157" s="86"/>
      <c r="CD157" s="87"/>
      <c r="CF157" s="86"/>
      <c r="CG157" s="87"/>
      <c r="CH157" s="88"/>
      <c r="CI157" s="86"/>
      <c r="CJ157" s="87"/>
      <c r="CK157" s="86"/>
      <c r="CL157" s="86"/>
      <c r="CM157" s="86"/>
      <c r="CN157" s="86"/>
      <c r="CO157" s="89"/>
    </row>
    <row r="158" spans="15:93" x14ac:dyDescent="0.2">
      <c r="O158" s="86"/>
      <c r="Q158" s="86"/>
      <c r="S158" s="86"/>
      <c r="U158" s="86"/>
      <c r="W158" s="86"/>
      <c r="Y158" s="86"/>
      <c r="AA158" s="86"/>
      <c r="AC158" s="86"/>
      <c r="AE158" s="86"/>
      <c r="AG158" s="86"/>
      <c r="AI158" s="86"/>
      <c r="AK158" s="86"/>
      <c r="AM158" s="86"/>
      <c r="AO158" s="86"/>
      <c r="AQ158" s="86"/>
      <c r="AS158" s="86"/>
      <c r="AU158" s="86"/>
      <c r="AW158" s="86"/>
      <c r="AY158" s="86"/>
      <c r="AZ158" s="86"/>
      <c r="BA158" s="86"/>
      <c r="BB158" s="86"/>
      <c r="BD158" s="86"/>
      <c r="BE158" s="86"/>
      <c r="BF158" s="86"/>
      <c r="BG158" s="86"/>
      <c r="BI158" s="86"/>
      <c r="BJ158" s="86"/>
      <c r="BK158" s="86"/>
      <c r="BL158" s="86"/>
      <c r="BM158" s="86"/>
      <c r="BO158" s="86"/>
      <c r="BP158" s="86"/>
      <c r="BQ158" s="86"/>
      <c r="BR158" s="86"/>
      <c r="BT158" s="86"/>
      <c r="BU158" s="86"/>
      <c r="BV158" s="86"/>
      <c r="BW158" s="86"/>
      <c r="BY158" s="86"/>
      <c r="BZ158" s="86"/>
      <c r="CA158" s="86"/>
      <c r="CB158" s="86"/>
      <c r="CD158" s="87"/>
      <c r="CF158" s="86"/>
      <c r="CG158" s="87"/>
      <c r="CH158" s="88"/>
      <c r="CI158" s="86"/>
      <c r="CJ158" s="87"/>
      <c r="CK158" s="86"/>
      <c r="CL158" s="86"/>
      <c r="CM158" s="86"/>
      <c r="CN158" s="86"/>
      <c r="CO158" s="89"/>
    </row>
    <row r="159" spans="15:93" x14ac:dyDescent="0.2">
      <c r="O159" s="86"/>
      <c r="Q159" s="86"/>
      <c r="S159" s="86"/>
      <c r="U159" s="86"/>
      <c r="W159" s="86"/>
      <c r="Y159" s="86"/>
      <c r="AA159" s="86"/>
      <c r="AC159" s="86"/>
      <c r="AE159" s="86"/>
      <c r="AG159" s="86"/>
      <c r="AI159" s="86"/>
      <c r="AK159" s="86"/>
      <c r="AM159" s="86"/>
      <c r="AO159" s="86"/>
      <c r="AQ159" s="86"/>
      <c r="AS159" s="86"/>
      <c r="AU159" s="86"/>
      <c r="AW159" s="86"/>
      <c r="AY159" s="86"/>
      <c r="AZ159" s="86"/>
      <c r="BA159" s="86"/>
      <c r="BB159" s="86"/>
      <c r="BD159" s="86"/>
      <c r="BE159" s="86"/>
      <c r="BF159" s="86"/>
      <c r="BG159" s="86"/>
      <c r="BI159" s="86"/>
      <c r="BJ159" s="86"/>
      <c r="BK159" s="86"/>
      <c r="BL159" s="86"/>
      <c r="BM159" s="86"/>
      <c r="BO159" s="86"/>
      <c r="BP159" s="86"/>
      <c r="BQ159" s="86"/>
      <c r="BR159" s="86"/>
      <c r="BT159" s="86"/>
      <c r="BU159" s="86"/>
      <c r="BV159" s="86"/>
      <c r="BW159" s="86"/>
      <c r="BY159" s="86"/>
      <c r="BZ159" s="86"/>
      <c r="CA159" s="86"/>
      <c r="CB159" s="86"/>
      <c r="CD159" s="87"/>
      <c r="CF159" s="86"/>
      <c r="CG159" s="87"/>
      <c r="CH159" s="88"/>
      <c r="CI159" s="86"/>
      <c r="CJ159" s="87"/>
      <c r="CK159" s="86"/>
      <c r="CL159" s="86"/>
      <c r="CM159" s="86"/>
      <c r="CN159" s="86"/>
      <c r="CO159" s="89"/>
    </row>
    <row r="160" spans="15:93" x14ac:dyDescent="0.2">
      <c r="O160" s="86"/>
      <c r="Q160" s="86"/>
      <c r="S160" s="86"/>
      <c r="U160" s="86"/>
      <c r="W160" s="86"/>
      <c r="Y160" s="86"/>
      <c r="AA160" s="86"/>
      <c r="AC160" s="86"/>
      <c r="AE160" s="86"/>
      <c r="AG160" s="86"/>
      <c r="AI160" s="86"/>
      <c r="AK160" s="86"/>
      <c r="AM160" s="86"/>
      <c r="AO160" s="86"/>
      <c r="AQ160" s="86"/>
      <c r="AS160" s="86"/>
      <c r="AU160" s="86"/>
      <c r="AW160" s="86"/>
      <c r="AY160" s="86"/>
      <c r="AZ160" s="86"/>
      <c r="BA160" s="86"/>
      <c r="BB160" s="86"/>
      <c r="BD160" s="86"/>
      <c r="BE160" s="86"/>
      <c r="BF160" s="86"/>
      <c r="BG160" s="86"/>
      <c r="BI160" s="86"/>
      <c r="BJ160" s="86"/>
      <c r="BK160" s="86"/>
      <c r="BL160" s="86"/>
      <c r="BM160" s="86"/>
      <c r="BO160" s="86"/>
      <c r="BP160" s="86"/>
      <c r="BQ160" s="86"/>
      <c r="BR160" s="86"/>
      <c r="BT160" s="86"/>
      <c r="BU160" s="86"/>
      <c r="BV160" s="86"/>
      <c r="BW160" s="86"/>
      <c r="BY160" s="86"/>
      <c r="BZ160" s="86"/>
      <c r="CA160" s="86"/>
      <c r="CB160" s="86"/>
      <c r="CD160" s="87"/>
      <c r="CF160" s="86"/>
      <c r="CG160" s="87"/>
      <c r="CH160" s="88"/>
      <c r="CI160" s="86"/>
      <c r="CJ160" s="87"/>
      <c r="CK160" s="86"/>
      <c r="CL160" s="86"/>
      <c r="CM160" s="86"/>
      <c r="CN160" s="86"/>
      <c r="CO160" s="89"/>
    </row>
    <row r="161" spans="15:93" x14ac:dyDescent="0.2">
      <c r="O161" s="86"/>
      <c r="Q161" s="86"/>
      <c r="S161" s="86"/>
      <c r="U161" s="86"/>
      <c r="W161" s="86"/>
      <c r="Y161" s="86"/>
      <c r="AA161" s="86"/>
      <c r="AC161" s="86"/>
      <c r="AE161" s="86"/>
      <c r="AG161" s="86"/>
      <c r="AI161" s="86"/>
      <c r="AK161" s="86"/>
      <c r="AM161" s="86"/>
      <c r="AO161" s="86"/>
      <c r="AQ161" s="86"/>
      <c r="AS161" s="86"/>
      <c r="AU161" s="86"/>
      <c r="AW161" s="86"/>
      <c r="AY161" s="86"/>
      <c r="AZ161" s="86"/>
      <c r="BA161" s="86"/>
      <c r="BB161" s="86"/>
      <c r="BD161" s="86"/>
      <c r="BE161" s="86"/>
      <c r="BF161" s="86"/>
      <c r="BG161" s="86"/>
      <c r="BI161" s="86"/>
      <c r="BJ161" s="86"/>
      <c r="BK161" s="86"/>
      <c r="BL161" s="86"/>
      <c r="BM161" s="86"/>
      <c r="BO161" s="86"/>
      <c r="BP161" s="86"/>
      <c r="BQ161" s="86"/>
      <c r="BR161" s="86"/>
      <c r="BT161" s="86"/>
      <c r="BU161" s="86"/>
      <c r="BV161" s="86"/>
      <c r="BW161" s="86"/>
      <c r="BY161" s="86"/>
      <c r="BZ161" s="86"/>
      <c r="CA161" s="86"/>
      <c r="CB161" s="86"/>
      <c r="CD161" s="87"/>
      <c r="CF161" s="86"/>
      <c r="CG161" s="87"/>
      <c r="CH161" s="88"/>
      <c r="CI161" s="86"/>
      <c r="CJ161" s="87"/>
      <c r="CK161" s="86"/>
      <c r="CL161" s="86"/>
      <c r="CM161" s="86"/>
      <c r="CN161" s="86"/>
      <c r="CO161" s="89"/>
    </row>
    <row r="162" spans="15:93" x14ac:dyDescent="0.2">
      <c r="O162" s="86"/>
      <c r="Q162" s="86"/>
      <c r="S162" s="86"/>
      <c r="U162" s="86"/>
      <c r="W162" s="86"/>
      <c r="Y162" s="86"/>
      <c r="AA162" s="86"/>
      <c r="AC162" s="86"/>
      <c r="AE162" s="86"/>
      <c r="AG162" s="86"/>
      <c r="AI162" s="86"/>
      <c r="AK162" s="86"/>
      <c r="AM162" s="86"/>
      <c r="AO162" s="86"/>
      <c r="AQ162" s="86"/>
      <c r="AS162" s="86"/>
      <c r="AU162" s="86"/>
      <c r="AW162" s="86"/>
      <c r="AY162" s="86"/>
      <c r="AZ162" s="86"/>
      <c r="BA162" s="86"/>
      <c r="BB162" s="86"/>
      <c r="BD162" s="86"/>
      <c r="BE162" s="86"/>
      <c r="BF162" s="86"/>
      <c r="BG162" s="86"/>
      <c r="BI162" s="86"/>
      <c r="BJ162" s="86"/>
      <c r="BK162" s="86"/>
      <c r="BL162" s="86"/>
      <c r="BM162" s="86"/>
      <c r="BO162" s="86"/>
      <c r="BP162" s="86"/>
      <c r="BQ162" s="86"/>
      <c r="BR162" s="86"/>
      <c r="BT162" s="86"/>
      <c r="BU162" s="86"/>
      <c r="BV162" s="86"/>
      <c r="BW162" s="86"/>
      <c r="BY162" s="86"/>
      <c r="BZ162" s="86"/>
      <c r="CA162" s="86"/>
      <c r="CB162" s="86"/>
      <c r="CD162" s="87"/>
      <c r="CF162" s="86"/>
      <c r="CG162" s="87"/>
      <c r="CH162" s="88"/>
      <c r="CI162" s="86"/>
      <c r="CJ162" s="87"/>
      <c r="CK162" s="86"/>
      <c r="CL162" s="86"/>
      <c r="CM162" s="86"/>
      <c r="CN162" s="86"/>
      <c r="CO162" s="89"/>
    </row>
    <row r="163" spans="15:93" x14ac:dyDescent="0.2">
      <c r="O163" s="86"/>
      <c r="Q163" s="86"/>
      <c r="S163" s="86"/>
      <c r="U163" s="86"/>
      <c r="W163" s="86"/>
      <c r="Y163" s="86"/>
      <c r="AA163" s="86"/>
      <c r="AC163" s="86"/>
      <c r="AE163" s="86"/>
      <c r="AG163" s="86"/>
      <c r="AI163" s="86"/>
      <c r="AK163" s="86"/>
      <c r="AM163" s="86"/>
      <c r="AO163" s="86"/>
      <c r="AQ163" s="86"/>
      <c r="AS163" s="86"/>
      <c r="AU163" s="86"/>
      <c r="AW163" s="86"/>
      <c r="AY163" s="86"/>
      <c r="AZ163" s="86"/>
      <c r="BA163" s="86"/>
      <c r="BB163" s="86"/>
      <c r="BD163" s="86"/>
      <c r="BE163" s="86"/>
      <c r="BF163" s="86"/>
      <c r="BG163" s="86"/>
      <c r="BI163" s="86"/>
      <c r="BJ163" s="86"/>
      <c r="BK163" s="86"/>
      <c r="BL163" s="86"/>
      <c r="BM163" s="86"/>
      <c r="BO163" s="86"/>
      <c r="BP163" s="86"/>
      <c r="BQ163" s="86"/>
      <c r="BR163" s="86"/>
      <c r="BT163" s="86"/>
      <c r="BU163" s="86"/>
      <c r="BV163" s="86"/>
      <c r="BW163" s="86"/>
      <c r="BY163" s="86"/>
      <c r="BZ163" s="86"/>
      <c r="CA163" s="86"/>
      <c r="CB163" s="86"/>
      <c r="CD163" s="87"/>
      <c r="CF163" s="86"/>
      <c r="CG163" s="87"/>
      <c r="CH163" s="88"/>
      <c r="CI163" s="86"/>
      <c r="CJ163" s="87"/>
      <c r="CK163" s="86"/>
      <c r="CL163" s="86"/>
      <c r="CM163" s="86"/>
      <c r="CN163" s="86"/>
      <c r="CO163" s="89"/>
    </row>
    <row r="164" spans="15:93" x14ac:dyDescent="0.2">
      <c r="O164" s="86"/>
      <c r="Q164" s="86"/>
      <c r="S164" s="86"/>
      <c r="U164" s="86"/>
      <c r="W164" s="86"/>
      <c r="Y164" s="86"/>
      <c r="AA164" s="86"/>
      <c r="AC164" s="86"/>
      <c r="AE164" s="86"/>
      <c r="AG164" s="86"/>
      <c r="AI164" s="86"/>
      <c r="AK164" s="86"/>
      <c r="AM164" s="86"/>
      <c r="AO164" s="86"/>
      <c r="AQ164" s="86"/>
      <c r="AS164" s="86"/>
      <c r="AU164" s="86"/>
      <c r="AW164" s="86"/>
      <c r="AY164" s="86"/>
      <c r="AZ164" s="86"/>
      <c r="BA164" s="86"/>
      <c r="BB164" s="86"/>
      <c r="BD164" s="86"/>
      <c r="BE164" s="86"/>
      <c r="BF164" s="86"/>
      <c r="BG164" s="86"/>
      <c r="BI164" s="86"/>
      <c r="BJ164" s="86"/>
      <c r="BK164" s="86"/>
      <c r="BL164" s="86"/>
      <c r="BM164" s="86"/>
      <c r="BO164" s="86"/>
      <c r="BP164" s="86"/>
      <c r="BQ164" s="86"/>
      <c r="BR164" s="86"/>
      <c r="BT164" s="86"/>
      <c r="BU164" s="86"/>
      <c r="BV164" s="86"/>
      <c r="BW164" s="86"/>
      <c r="BY164" s="86"/>
      <c r="BZ164" s="86"/>
      <c r="CA164" s="86"/>
      <c r="CB164" s="86"/>
      <c r="CD164" s="87"/>
      <c r="CF164" s="86"/>
      <c r="CG164" s="87"/>
      <c r="CH164" s="88"/>
      <c r="CI164" s="86"/>
      <c r="CJ164" s="87"/>
      <c r="CK164" s="86"/>
      <c r="CL164" s="86"/>
      <c r="CM164" s="86"/>
      <c r="CN164" s="86"/>
      <c r="CO164" s="89"/>
    </row>
    <row r="165" spans="15:93" x14ac:dyDescent="0.2">
      <c r="O165" s="86"/>
      <c r="Q165" s="86"/>
      <c r="S165" s="86"/>
      <c r="U165" s="86"/>
      <c r="W165" s="86"/>
      <c r="Y165" s="86"/>
      <c r="AA165" s="86"/>
      <c r="AC165" s="86"/>
      <c r="AE165" s="86"/>
      <c r="AG165" s="86"/>
      <c r="AI165" s="86"/>
      <c r="AK165" s="86"/>
      <c r="AM165" s="86"/>
      <c r="AO165" s="86"/>
      <c r="AQ165" s="86"/>
      <c r="AS165" s="86"/>
      <c r="AU165" s="86"/>
      <c r="AW165" s="86"/>
      <c r="AY165" s="86"/>
      <c r="AZ165" s="86"/>
      <c r="BA165" s="86"/>
      <c r="BB165" s="86"/>
      <c r="BD165" s="86"/>
      <c r="BE165" s="86"/>
      <c r="BF165" s="86"/>
      <c r="BG165" s="86"/>
      <c r="BI165" s="86"/>
      <c r="BJ165" s="86"/>
      <c r="BK165" s="86"/>
      <c r="BL165" s="86"/>
      <c r="BM165" s="86"/>
      <c r="BO165" s="86"/>
      <c r="BP165" s="86"/>
      <c r="BQ165" s="86"/>
      <c r="BR165" s="86"/>
      <c r="BT165" s="86"/>
      <c r="BU165" s="86"/>
      <c r="BV165" s="86"/>
      <c r="BW165" s="86"/>
      <c r="BY165" s="86"/>
      <c r="BZ165" s="86"/>
      <c r="CA165" s="86"/>
      <c r="CB165" s="86"/>
      <c r="CD165" s="87"/>
      <c r="CF165" s="86"/>
      <c r="CG165" s="87"/>
      <c r="CH165" s="88"/>
      <c r="CI165" s="86"/>
      <c r="CJ165" s="87"/>
      <c r="CK165" s="86"/>
      <c r="CL165" s="86"/>
      <c r="CM165" s="86"/>
      <c r="CN165" s="86"/>
      <c r="CO165" s="89"/>
    </row>
    <row r="166" spans="15:93" x14ac:dyDescent="0.2">
      <c r="O166" s="86"/>
      <c r="Q166" s="86"/>
      <c r="S166" s="86"/>
      <c r="U166" s="86"/>
      <c r="W166" s="86"/>
      <c r="Y166" s="86"/>
      <c r="AA166" s="86"/>
      <c r="AC166" s="86"/>
      <c r="AE166" s="86"/>
      <c r="AG166" s="86"/>
      <c r="AI166" s="86"/>
      <c r="AK166" s="86"/>
      <c r="AM166" s="86"/>
      <c r="AO166" s="86"/>
      <c r="AQ166" s="86"/>
      <c r="AS166" s="86"/>
      <c r="AU166" s="86"/>
      <c r="AW166" s="86"/>
      <c r="AY166" s="86"/>
      <c r="AZ166" s="86"/>
      <c r="BA166" s="86"/>
      <c r="BB166" s="86"/>
      <c r="BD166" s="86"/>
      <c r="BE166" s="86"/>
      <c r="BF166" s="86"/>
      <c r="BG166" s="86"/>
      <c r="BI166" s="86"/>
      <c r="BJ166" s="86"/>
      <c r="BK166" s="86"/>
      <c r="BL166" s="86"/>
      <c r="BM166" s="86"/>
      <c r="BO166" s="86"/>
      <c r="BP166" s="86"/>
      <c r="BQ166" s="86"/>
      <c r="BR166" s="86"/>
      <c r="BT166" s="86"/>
      <c r="BU166" s="86"/>
      <c r="BV166" s="86"/>
      <c r="BW166" s="86"/>
      <c r="BY166" s="86"/>
      <c r="BZ166" s="86"/>
      <c r="CA166" s="86"/>
      <c r="CB166" s="86"/>
      <c r="CD166" s="87"/>
      <c r="CF166" s="86"/>
      <c r="CG166" s="87"/>
      <c r="CH166" s="88"/>
      <c r="CI166" s="86"/>
      <c r="CJ166" s="87"/>
      <c r="CK166" s="86"/>
      <c r="CL166" s="86"/>
      <c r="CM166" s="86"/>
      <c r="CN166" s="86"/>
      <c r="CO166" s="89"/>
    </row>
    <row r="167" spans="15:93" x14ac:dyDescent="0.2">
      <c r="O167" s="86"/>
      <c r="Q167" s="86"/>
      <c r="S167" s="86"/>
      <c r="U167" s="86"/>
      <c r="W167" s="86"/>
      <c r="Y167" s="86"/>
      <c r="AA167" s="86"/>
      <c r="AC167" s="86"/>
      <c r="AE167" s="86"/>
      <c r="AG167" s="86"/>
      <c r="AI167" s="86"/>
      <c r="AK167" s="86"/>
      <c r="AM167" s="86"/>
      <c r="AO167" s="86"/>
      <c r="AQ167" s="86"/>
      <c r="AS167" s="86"/>
      <c r="AU167" s="86"/>
      <c r="AW167" s="86"/>
      <c r="AY167" s="86"/>
      <c r="AZ167" s="86"/>
      <c r="BA167" s="86"/>
      <c r="BB167" s="86"/>
      <c r="BD167" s="86"/>
      <c r="BE167" s="86"/>
      <c r="BF167" s="86"/>
      <c r="BG167" s="86"/>
      <c r="BI167" s="86"/>
      <c r="BJ167" s="86"/>
      <c r="BK167" s="86"/>
      <c r="BL167" s="86"/>
      <c r="BM167" s="86"/>
      <c r="BO167" s="86"/>
      <c r="BP167" s="86"/>
      <c r="BQ167" s="86"/>
      <c r="BR167" s="86"/>
      <c r="BT167" s="86"/>
      <c r="BU167" s="86"/>
      <c r="BV167" s="86"/>
      <c r="BW167" s="86"/>
      <c r="BY167" s="86"/>
      <c r="BZ167" s="86"/>
      <c r="CA167" s="86"/>
      <c r="CB167" s="86"/>
      <c r="CD167" s="87"/>
      <c r="CF167" s="86"/>
      <c r="CG167" s="87"/>
      <c r="CH167" s="88"/>
      <c r="CI167" s="86"/>
      <c r="CJ167" s="87"/>
      <c r="CK167" s="86"/>
      <c r="CL167" s="86"/>
      <c r="CM167" s="86"/>
      <c r="CN167" s="86"/>
      <c r="CO167" s="89"/>
    </row>
    <row r="168" spans="15:93" x14ac:dyDescent="0.2">
      <c r="O168" s="86"/>
      <c r="Q168" s="86"/>
      <c r="S168" s="86"/>
      <c r="U168" s="86"/>
      <c r="W168" s="86"/>
      <c r="Y168" s="86"/>
      <c r="AA168" s="86"/>
      <c r="AC168" s="86"/>
      <c r="AE168" s="86"/>
      <c r="AG168" s="86"/>
      <c r="AI168" s="86"/>
      <c r="AK168" s="86"/>
      <c r="AM168" s="86"/>
      <c r="AO168" s="86"/>
      <c r="AQ168" s="86"/>
      <c r="AS168" s="86"/>
      <c r="AU168" s="86"/>
      <c r="AW168" s="86"/>
      <c r="AY168" s="86"/>
      <c r="AZ168" s="86"/>
      <c r="BA168" s="86"/>
      <c r="BB168" s="86"/>
      <c r="BD168" s="86"/>
      <c r="BE168" s="86"/>
      <c r="BF168" s="86"/>
      <c r="BG168" s="86"/>
      <c r="BI168" s="86"/>
      <c r="BJ168" s="86"/>
      <c r="BK168" s="86"/>
      <c r="BL168" s="86"/>
      <c r="BM168" s="86"/>
      <c r="BO168" s="86"/>
      <c r="BP168" s="86"/>
      <c r="BQ168" s="86"/>
      <c r="BR168" s="86"/>
      <c r="BT168" s="86"/>
      <c r="BU168" s="86"/>
      <c r="BV168" s="86"/>
      <c r="BW168" s="86"/>
      <c r="BY168" s="86"/>
      <c r="BZ168" s="86"/>
      <c r="CA168" s="86"/>
      <c r="CB168" s="86"/>
      <c r="CD168" s="87"/>
      <c r="CF168" s="86"/>
      <c r="CG168" s="87"/>
      <c r="CH168" s="88"/>
      <c r="CI168" s="86"/>
      <c r="CJ168" s="87"/>
      <c r="CK168" s="86"/>
      <c r="CL168" s="86"/>
      <c r="CM168" s="86"/>
      <c r="CN168" s="86"/>
      <c r="CO168" s="89"/>
    </row>
    <row r="169" spans="15:93" x14ac:dyDescent="0.2">
      <c r="O169" s="86"/>
      <c r="Q169" s="86"/>
      <c r="S169" s="86"/>
      <c r="U169" s="86"/>
      <c r="W169" s="86"/>
      <c r="Y169" s="86"/>
      <c r="AA169" s="86"/>
      <c r="AC169" s="86"/>
      <c r="AE169" s="86"/>
      <c r="AG169" s="86"/>
      <c r="AI169" s="86"/>
      <c r="AK169" s="86"/>
      <c r="AM169" s="86"/>
      <c r="AO169" s="86"/>
      <c r="AQ169" s="86"/>
      <c r="AS169" s="86"/>
      <c r="AU169" s="86"/>
      <c r="AW169" s="86"/>
      <c r="AY169" s="86"/>
      <c r="AZ169" s="86"/>
      <c r="BA169" s="86"/>
      <c r="BB169" s="86"/>
      <c r="BD169" s="86"/>
      <c r="BE169" s="86"/>
      <c r="BF169" s="86"/>
      <c r="BG169" s="86"/>
      <c r="BI169" s="86"/>
      <c r="BJ169" s="86"/>
      <c r="BK169" s="86"/>
      <c r="BL169" s="86"/>
      <c r="BM169" s="86"/>
      <c r="BO169" s="86"/>
      <c r="BP169" s="86"/>
      <c r="BQ169" s="86"/>
      <c r="BR169" s="86"/>
      <c r="BT169" s="86"/>
      <c r="BU169" s="86"/>
      <c r="BV169" s="86"/>
      <c r="BW169" s="86"/>
      <c r="BY169" s="86"/>
      <c r="BZ169" s="86"/>
      <c r="CA169" s="86"/>
      <c r="CB169" s="86"/>
      <c r="CD169" s="87"/>
      <c r="CF169" s="86"/>
      <c r="CG169" s="87"/>
      <c r="CH169" s="88"/>
      <c r="CI169" s="86"/>
      <c r="CJ169" s="87"/>
      <c r="CK169" s="86"/>
      <c r="CL169" s="86"/>
      <c r="CM169" s="86"/>
      <c r="CN169" s="86"/>
      <c r="CO169" s="89"/>
    </row>
    <row r="170" spans="15:93" x14ac:dyDescent="0.2">
      <c r="O170" s="86"/>
      <c r="Q170" s="86"/>
      <c r="S170" s="86"/>
      <c r="U170" s="86"/>
      <c r="W170" s="86"/>
      <c r="Y170" s="86"/>
      <c r="AA170" s="86"/>
      <c r="AC170" s="86"/>
      <c r="AE170" s="86"/>
      <c r="AG170" s="86"/>
      <c r="AI170" s="86"/>
      <c r="AK170" s="86"/>
      <c r="AM170" s="86"/>
      <c r="AO170" s="86"/>
      <c r="AQ170" s="86"/>
      <c r="AS170" s="86"/>
      <c r="AU170" s="86"/>
      <c r="AW170" s="86"/>
      <c r="AY170" s="86"/>
      <c r="AZ170" s="86"/>
      <c r="BA170" s="86"/>
      <c r="BB170" s="86"/>
      <c r="BD170" s="86"/>
      <c r="BE170" s="86"/>
      <c r="BF170" s="86"/>
      <c r="BG170" s="86"/>
      <c r="BI170" s="86"/>
      <c r="BJ170" s="86"/>
      <c r="BK170" s="86"/>
      <c r="BL170" s="86"/>
      <c r="BM170" s="86"/>
      <c r="BO170" s="86"/>
      <c r="BP170" s="86"/>
      <c r="BQ170" s="86"/>
      <c r="BR170" s="86"/>
      <c r="BT170" s="86"/>
      <c r="BU170" s="86"/>
      <c r="BV170" s="86"/>
      <c r="BW170" s="86"/>
      <c r="BY170" s="86"/>
      <c r="BZ170" s="86"/>
      <c r="CA170" s="86"/>
      <c r="CB170" s="86"/>
      <c r="CD170" s="87"/>
      <c r="CF170" s="86"/>
      <c r="CG170" s="87"/>
      <c r="CH170" s="88"/>
      <c r="CI170" s="86"/>
      <c r="CJ170" s="87"/>
      <c r="CK170" s="86"/>
      <c r="CL170" s="86"/>
      <c r="CM170" s="86"/>
      <c r="CN170" s="86"/>
      <c r="CO170" s="89"/>
    </row>
    <row r="171" spans="15:93" x14ac:dyDescent="0.2">
      <c r="O171" s="86"/>
      <c r="Q171" s="86"/>
      <c r="S171" s="86"/>
      <c r="U171" s="86"/>
      <c r="W171" s="86"/>
      <c r="Y171" s="86"/>
      <c r="AA171" s="86"/>
      <c r="AC171" s="86"/>
      <c r="AE171" s="86"/>
      <c r="AG171" s="86"/>
      <c r="AI171" s="86"/>
      <c r="AK171" s="86"/>
      <c r="AM171" s="86"/>
      <c r="AO171" s="86"/>
      <c r="AQ171" s="86"/>
      <c r="AS171" s="86"/>
      <c r="AU171" s="86"/>
      <c r="AW171" s="86"/>
      <c r="AY171" s="86"/>
      <c r="AZ171" s="86"/>
      <c r="BA171" s="86"/>
      <c r="BB171" s="86"/>
      <c r="BD171" s="86"/>
      <c r="BE171" s="86"/>
      <c r="BF171" s="86"/>
      <c r="BG171" s="86"/>
      <c r="BI171" s="86"/>
      <c r="BJ171" s="86"/>
      <c r="BK171" s="86"/>
      <c r="BL171" s="86"/>
      <c r="BM171" s="86"/>
      <c r="BO171" s="86"/>
      <c r="BP171" s="86"/>
      <c r="BQ171" s="86"/>
      <c r="BR171" s="86"/>
      <c r="BT171" s="86"/>
      <c r="BU171" s="86"/>
      <c r="BV171" s="86"/>
      <c r="BW171" s="86"/>
      <c r="BY171" s="86"/>
      <c r="BZ171" s="86"/>
      <c r="CA171" s="86"/>
      <c r="CB171" s="86"/>
      <c r="CD171" s="87"/>
      <c r="CF171" s="86"/>
      <c r="CG171" s="87"/>
      <c r="CH171" s="88"/>
      <c r="CI171" s="86"/>
      <c r="CJ171" s="87"/>
      <c r="CK171" s="86"/>
      <c r="CL171" s="86"/>
      <c r="CM171" s="86"/>
      <c r="CN171" s="86"/>
      <c r="CO171" s="89"/>
    </row>
    <row r="172" spans="15:93" x14ac:dyDescent="0.2">
      <c r="O172" s="86"/>
      <c r="Q172" s="86"/>
      <c r="S172" s="86"/>
      <c r="U172" s="86"/>
      <c r="W172" s="86"/>
      <c r="Y172" s="86"/>
      <c r="AA172" s="86"/>
      <c r="AC172" s="86"/>
      <c r="AE172" s="86"/>
      <c r="AG172" s="86"/>
      <c r="AI172" s="86"/>
      <c r="AK172" s="86"/>
      <c r="AM172" s="86"/>
      <c r="AO172" s="86"/>
      <c r="AQ172" s="86"/>
      <c r="AS172" s="86"/>
      <c r="AU172" s="86"/>
      <c r="AW172" s="86"/>
      <c r="AY172" s="86"/>
      <c r="AZ172" s="86"/>
      <c r="BA172" s="86"/>
      <c r="BB172" s="86"/>
      <c r="BD172" s="86"/>
      <c r="BE172" s="86"/>
      <c r="BF172" s="86"/>
      <c r="BG172" s="86"/>
      <c r="BI172" s="86"/>
      <c r="BJ172" s="86"/>
      <c r="BK172" s="86"/>
      <c r="BL172" s="86"/>
      <c r="BM172" s="86"/>
      <c r="BO172" s="86"/>
      <c r="BP172" s="86"/>
      <c r="BQ172" s="86"/>
      <c r="BR172" s="86"/>
      <c r="BT172" s="86"/>
      <c r="BU172" s="86"/>
      <c r="BV172" s="86"/>
      <c r="BW172" s="86"/>
      <c r="BY172" s="86"/>
      <c r="BZ172" s="86"/>
      <c r="CA172" s="86"/>
      <c r="CB172" s="86"/>
      <c r="CD172" s="87"/>
      <c r="CF172" s="86"/>
      <c r="CG172" s="87"/>
      <c r="CH172" s="88"/>
      <c r="CI172" s="86"/>
      <c r="CJ172" s="87"/>
      <c r="CK172" s="86"/>
      <c r="CL172" s="86"/>
      <c r="CM172" s="86"/>
      <c r="CN172" s="86"/>
      <c r="CO172" s="89"/>
    </row>
    <row r="173" spans="15:93" x14ac:dyDescent="0.2">
      <c r="O173" s="86"/>
      <c r="Q173" s="86"/>
      <c r="S173" s="86"/>
      <c r="U173" s="86"/>
      <c r="W173" s="86"/>
      <c r="Y173" s="86"/>
      <c r="AA173" s="86"/>
      <c r="AC173" s="86"/>
      <c r="AE173" s="86"/>
      <c r="AG173" s="86"/>
      <c r="AI173" s="86"/>
      <c r="AK173" s="86"/>
      <c r="AM173" s="86"/>
      <c r="AO173" s="86"/>
      <c r="AQ173" s="86"/>
      <c r="AS173" s="86"/>
      <c r="AU173" s="86"/>
      <c r="AW173" s="86"/>
      <c r="AY173" s="86"/>
      <c r="AZ173" s="86"/>
      <c r="BA173" s="86"/>
      <c r="BB173" s="86"/>
      <c r="BD173" s="86"/>
      <c r="BE173" s="86"/>
      <c r="BF173" s="86"/>
      <c r="BG173" s="86"/>
      <c r="BI173" s="86"/>
      <c r="BJ173" s="86"/>
      <c r="BK173" s="86"/>
      <c r="BL173" s="86"/>
      <c r="BM173" s="86"/>
      <c r="BO173" s="86"/>
      <c r="BP173" s="86"/>
      <c r="BQ173" s="86"/>
      <c r="BR173" s="86"/>
      <c r="BT173" s="86"/>
      <c r="BU173" s="86"/>
      <c r="BV173" s="86"/>
      <c r="BW173" s="86"/>
      <c r="BY173" s="86"/>
      <c r="BZ173" s="86"/>
      <c r="CA173" s="86"/>
      <c r="CB173" s="86"/>
      <c r="CD173" s="87"/>
      <c r="CF173" s="86"/>
      <c r="CG173" s="87"/>
      <c r="CH173" s="88"/>
      <c r="CI173" s="86"/>
      <c r="CJ173" s="87"/>
      <c r="CK173" s="86"/>
      <c r="CL173" s="86"/>
      <c r="CM173" s="86"/>
      <c r="CN173" s="86"/>
      <c r="CO173" s="89"/>
    </row>
    <row r="174" spans="15:93" x14ac:dyDescent="0.2">
      <c r="O174" s="86"/>
      <c r="Q174" s="86"/>
      <c r="S174" s="86"/>
      <c r="U174" s="86"/>
      <c r="W174" s="86"/>
      <c r="Y174" s="86"/>
      <c r="AA174" s="86"/>
      <c r="AC174" s="86"/>
      <c r="AE174" s="86"/>
      <c r="AG174" s="86"/>
      <c r="AI174" s="86"/>
      <c r="AK174" s="86"/>
      <c r="AM174" s="86"/>
      <c r="AO174" s="86"/>
      <c r="AQ174" s="86"/>
      <c r="AS174" s="86"/>
      <c r="AU174" s="86"/>
      <c r="AW174" s="86"/>
      <c r="AY174" s="86"/>
      <c r="AZ174" s="86"/>
      <c r="BA174" s="86"/>
      <c r="BB174" s="86"/>
      <c r="BD174" s="86"/>
      <c r="BE174" s="86"/>
      <c r="BF174" s="86"/>
      <c r="BG174" s="86"/>
      <c r="BI174" s="86"/>
      <c r="BJ174" s="86"/>
      <c r="BK174" s="86"/>
      <c r="BL174" s="86"/>
      <c r="BM174" s="86"/>
      <c r="BO174" s="86"/>
      <c r="BP174" s="86"/>
      <c r="BQ174" s="86"/>
      <c r="BR174" s="86"/>
      <c r="BT174" s="86"/>
      <c r="BU174" s="86"/>
      <c r="BV174" s="86"/>
      <c r="BW174" s="86"/>
      <c r="BY174" s="86"/>
      <c r="BZ174" s="86"/>
      <c r="CA174" s="86"/>
      <c r="CB174" s="86"/>
      <c r="CD174" s="87"/>
      <c r="CF174" s="86"/>
      <c r="CG174" s="87"/>
      <c r="CH174" s="88"/>
      <c r="CI174" s="86"/>
      <c r="CJ174" s="87"/>
      <c r="CK174" s="86"/>
      <c r="CL174" s="86"/>
      <c r="CM174" s="86"/>
      <c r="CN174" s="86"/>
      <c r="CO174" s="89"/>
    </row>
    <row r="175" spans="15:93" x14ac:dyDescent="0.2">
      <c r="O175" s="86"/>
      <c r="Q175" s="86"/>
      <c r="S175" s="86"/>
      <c r="U175" s="86"/>
      <c r="W175" s="86"/>
      <c r="Y175" s="86"/>
      <c r="AA175" s="86"/>
      <c r="AC175" s="86"/>
      <c r="AE175" s="86"/>
      <c r="AG175" s="86"/>
      <c r="AI175" s="86"/>
      <c r="AK175" s="86"/>
      <c r="AM175" s="86"/>
      <c r="AO175" s="86"/>
      <c r="AQ175" s="86"/>
      <c r="AS175" s="86"/>
      <c r="AU175" s="86"/>
      <c r="AW175" s="86"/>
      <c r="AY175" s="86"/>
      <c r="AZ175" s="86"/>
      <c r="BA175" s="86"/>
      <c r="BB175" s="86"/>
      <c r="BD175" s="86"/>
      <c r="BE175" s="86"/>
      <c r="BF175" s="86"/>
      <c r="BG175" s="86"/>
      <c r="BI175" s="86"/>
      <c r="BJ175" s="86"/>
      <c r="BK175" s="86"/>
      <c r="BL175" s="86"/>
      <c r="BM175" s="86"/>
      <c r="BO175" s="86"/>
      <c r="BP175" s="86"/>
      <c r="BQ175" s="86"/>
      <c r="BR175" s="86"/>
      <c r="BT175" s="86"/>
      <c r="BU175" s="86"/>
      <c r="BV175" s="86"/>
      <c r="BW175" s="86"/>
      <c r="BY175" s="86"/>
      <c r="BZ175" s="86"/>
      <c r="CA175" s="86"/>
      <c r="CB175" s="86"/>
      <c r="CD175" s="87"/>
      <c r="CF175" s="86"/>
      <c r="CG175" s="87"/>
      <c r="CH175" s="88"/>
      <c r="CI175" s="86"/>
      <c r="CJ175" s="87"/>
      <c r="CK175" s="86"/>
      <c r="CL175" s="86"/>
      <c r="CM175" s="86"/>
      <c r="CN175" s="86"/>
      <c r="CO175" s="89"/>
    </row>
    <row r="176" spans="15:93" x14ac:dyDescent="0.2">
      <c r="O176" s="86"/>
      <c r="Q176" s="86"/>
      <c r="S176" s="86"/>
      <c r="U176" s="86"/>
      <c r="W176" s="86"/>
      <c r="Y176" s="86"/>
      <c r="AA176" s="86"/>
      <c r="AC176" s="86"/>
      <c r="AE176" s="86"/>
      <c r="AG176" s="86"/>
      <c r="AI176" s="86"/>
      <c r="AK176" s="86"/>
      <c r="AM176" s="86"/>
      <c r="AO176" s="86"/>
      <c r="AQ176" s="86"/>
      <c r="AS176" s="86"/>
      <c r="AU176" s="86"/>
      <c r="AW176" s="86"/>
      <c r="AY176" s="86"/>
      <c r="AZ176" s="86"/>
      <c r="BA176" s="86"/>
      <c r="BB176" s="86"/>
      <c r="BD176" s="86"/>
      <c r="BE176" s="86"/>
      <c r="BF176" s="86"/>
      <c r="BG176" s="86"/>
      <c r="BI176" s="86"/>
      <c r="BJ176" s="86"/>
      <c r="BK176" s="86"/>
      <c r="BL176" s="86"/>
      <c r="BM176" s="86"/>
      <c r="BO176" s="86"/>
      <c r="BP176" s="86"/>
      <c r="BQ176" s="86"/>
      <c r="BR176" s="86"/>
      <c r="BT176" s="86"/>
      <c r="BU176" s="86"/>
      <c r="BV176" s="86"/>
      <c r="BW176" s="86"/>
      <c r="BY176" s="86"/>
      <c r="BZ176" s="86"/>
      <c r="CA176" s="86"/>
      <c r="CB176" s="86"/>
      <c r="CD176" s="87"/>
      <c r="CF176" s="86"/>
      <c r="CG176" s="87"/>
      <c r="CH176" s="88"/>
      <c r="CI176" s="86"/>
      <c r="CJ176" s="87"/>
      <c r="CK176" s="86"/>
      <c r="CL176" s="86"/>
      <c r="CM176" s="86"/>
      <c r="CN176" s="86"/>
      <c r="CO176" s="89"/>
    </row>
    <row r="177" spans="15:93" x14ac:dyDescent="0.2">
      <c r="O177" s="86"/>
      <c r="Q177" s="86"/>
      <c r="S177" s="86"/>
      <c r="U177" s="86"/>
      <c r="W177" s="86"/>
      <c r="Y177" s="86"/>
      <c r="AA177" s="86"/>
      <c r="AC177" s="86"/>
      <c r="AE177" s="86"/>
      <c r="AG177" s="86"/>
      <c r="AI177" s="86"/>
      <c r="AK177" s="86"/>
      <c r="AM177" s="86"/>
      <c r="AO177" s="86"/>
      <c r="AQ177" s="86"/>
      <c r="AS177" s="86"/>
      <c r="AU177" s="86"/>
      <c r="AW177" s="86"/>
      <c r="AY177" s="86"/>
      <c r="AZ177" s="86"/>
      <c r="BA177" s="86"/>
      <c r="BB177" s="86"/>
      <c r="BD177" s="86"/>
      <c r="BE177" s="86"/>
      <c r="BF177" s="86"/>
      <c r="BG177" s="86"/>
      <c r="BI177" s="86"/>
      <c r="BJ177" s="86"/>
      <c r="BK177" s="86"/>
      <c r="BL177" s="86"/>
      <c r="BM177" s="86"/>
      <c r="BO177" s="86"/>
      <c r="BP177" s="86"/>
      <c r="BQ177" s="86"/>
      <c r="BR177" s="86"/>
      <c r="BT177" s="86"/>
      <c r="BU177" s="86"/>
      <c r="BV177" s="86"/>
      <c r="BW177" s="86"/>
      <c r="BY177" s="86"/>
      <c r="BZ177" s="86"/>
      <c r="CA177" s="86"/>
      <c r="CB177" s="86"/>
      <c r="CD177" s="87"/>
      <c r="CF177" s="86"/>
      <c r="CG177" s="87"/>
      <c r="CH177" s="88"/>
      <c r="CI177" s="86"/>
      <c r="CJ177" s="87"/>
      <c r="CK177" s="86"/>
      <c r="CL177" s="86"/>
      <c r="CM177" s="86"/>
      <c r="CN177" s="86"/>
      <c r="CO177" s="89"/>
    </row>
    <row r="178" spans="15:93" x14ac:dyDescent="0.2">
      <c r="O178" s="86"/>
      <c r="Q178" s="86"/>
      <c r="S178" s="86"/>
      <c r="U178" s="86"/>
      <c r="W178" s="86"/>
      <c r="Y178" s="86"/>
      <c r="AA178" s="86"/>
      <c r="AC178" s="86"/>
      <c r="AE178" s="86"/>
      <c r="AG178" s="86"/>
      <c r="AI178" s="86"/>
      <c r="AK178" s="86"/>
      <c r="AM178" s="86"/>
      <c r="AO178" s="86"/>
      <c r="AQ178" s="86"/>
      <c r="AS178" s="86"/>
      <c r="AU178" s="86"/>
      <c r="AW178" s="86"/>
      <c r="AY178" s="86"/>
      <c r="AZ178" s="86"/>
      <c r="BA178" s="86"/>
      <c r="BB178" s="86"/>
      <c r="BD178" s="86"/>
      <c r="BE178" s="86"/>
      <c r="BF178" s="86"/>
      <c r="BG178" s="86"/>
      <c r="BI178" s="86"/>
      <c r="BJ178" s="86"/>
      <c r="BK178" s="86"/>
      <c r="BL178" s="86"/>
      <c r="BM178" s="86"/>
      <c r="BO178" s="86"/>
      <c r="BP178" s="86"/>
      <c r="BQ178" s="86"/>
      <c r="BR178" s="86"/>
      <c r="BT178" s="86"/>
      <c r="BU178" s="86"/>
      <c r="BV178" s="86"/>
      <c r="BW178" s="86"/>
      <c r="BY178" s="86"/>
      <c r="BZ178" s="86"/>
      <c r="CA178" s="86"/>
      <c r="CB178" s="86"/>
      <c r="CD178" s="87"/>
      <c r="CF178" s="86"/>
      <c r="CG178" s="87"/>
      <c r="CH178" s="88"/>
      <c r="CI178" s="86"/>
      <c r="CJ178" s="87"/>
      <c r="CK178" s="86"/>
      <c r="CL178" s="86"/>
      <c r="CM178" s="86"/>
      <c r="CN178" s="86"/>
      <c r="CO178" s="89"/>
    </row>
    <row r="179" spans="15:93" x14ac:dyDescent="0.2">
      <c r="O179" s="86"/>
      <c r="Q179" s="86"/>
      <c r="S179" s="86"/>
      <c r="U179" s="86"/>
      <c r="W179" s="86"/>
      <c r="Y179" s="86"/>
      <c r="AA179" s="86"/>
      <c r="AC179" s="86"/>
      <c r="AE179" s="86"/>
      <c r="AG179" s="86"/>
      <c r="AI179" s="86"/>
      <c r="AK179" s="86"/>
      <c r="AM179" s="86"/>
      <c r="AO179" s="86"/>
      <c r="AQ179" s="86"/>
      <c r="AS179" s="86"/>
      <c r="AU179" s="86"/>
      <c r="AW179" s="86"/>
      <c r="AY179" s="86"/>
      <c r="AZ179" s="86"/>
      <c r="BA179" s="86"/>
      <c r="BB179" s="86"/>
      <c r="BD179" s="86"/>
      <c r="BE179" s="86"/>
      <c r="BF179" s="86"/>
      <c r="BG179" s="86"/>
      <c r="BI179" s="86"/>
      <c r="BJ179" s="86"/>
      <c r="BK179" s="86"/>
      <c r="BL179" s="86"/>
      <c r="BM179" s="86"/>
      <c r="BO179" s="86"/>
      <c r="BP179" s="86"/>
      <c r="BQ179" s="86"/>
      <c r="BR179" s="86"/>
      <c r="BT179" s="86"/>
      <c r="BU179" s="86"/>
      <c r="BV179" s="86"/>
      <c r="BW179" s="86"/>
      <c r="BY179" s="86"/>
      <c r="BZ179" s="86"/>
      <c r="CA179" s="86"/>
      <c r="CB179" s="86"/>
      <c r="CD179" s="87"/>
      <c r="CF179" s="86"/>
      <c r="CG179" s="87"/>
      <c r="CH179" s="88"/>
      <c r="CI179" s="86"/>
      <c r="CJ179" s="87"/>
      <c r="CK179" s="86"/>
      <c r="CL179" s="86"/>
      <c r="CM179" s="86"/>
      <c r="CN179" s="86"/>
      <c r="CO179" s="89"/>
    </row>
    <row r="180" spans="15:93" x14ac:dyDescent="0.2">
      <c r="O180" s="86"/>
      <c r="Q180" s="86"/>
      <c r="S180" s="86"/>
      <c r="U180" s="86"/>
      <c r="W180" s="86"/>
      <c r="Y180" s="86"/>
      <c r="AA180" s="86"/>
      <c r="AC180" s="86"/>
      <c r="AE180" s="86"/>
      <c r="AG180" s="86"/>
      <c r="AI180" s="86"/>
      <c r="AK180" s="86"/>
      <c r="AM180" s="86"/>
      <c r="AO180" s="86"/>
      <c r="AQ180" s="86"/>
      <c r="AS180" s="86"/>
      <c r="AU180" s="86"/>
      <c r="AW180" s="86"/>
      <c r="AY180" s="86"/>
      <c r="AZ180" s="86"/>
      <c r="BA180" s="86"/>
      <c r="BB180" s="86"/>
      <c r="BD180" s="86"/>
      <c r="BE180" s="86"/>
      <c r="BF180" s="86"/>
      <c r="BG180" s="86"/>
      <c r="BI180" s="86"/>
      <c r="BJ180" s="86"/>
      <c r="BK180" s="86"/>
      <c r="BL180" s="86"/>
      <c r="BM180" s="86"/>
      <c r="BO180" s="86"/>
      <c r="BP180" s="86"/>
      <c r="BQ180" s="86"/>
      <c r="BR180" s="86"/>
      <c r="BT180" s="86"/>
      <c r="BU180" s="86"/>
      <c r="BV180" s="86"/>
      <c r="BW180" s="86"/>
      <c r="BY180" s="86"/>
      <c r="BZ180" s="86"/>
      <c r="CA180" s="86"/>
      <c r="CB180" s="86"/>
      <c r="CD180" s="87"/>
      <c r="CF180" s="86"/>
      <c r="CG180" s="87"/>
      <c r="CH180" s="88"/>
      <c r="CI180" s="86"/>
      <c r="CJ180" s="87"/>
      <c r="CK180" s="86"/>
      <c r="CL180" s="86"/>
      <c r="CM180" s="86"/>
      <c r="CN180" s="86"/>
      <c r="CO180" s="89"/>
    </row>
    <row r="181" spans="15:93" x14ac:dyDescent="0.2">
      <c r="O181" s="86"/>
      <c r="Q181" s="86"/>
      <c r="S181" s="86"/>
      <c r="U181" s="86"/>
      <c r="W181" s="86"/>
      <c r="Y181" s="86"/>
      <c r="AA181" s="86"/>
      <c r="AC181" s="86"/>
      <c r="AE181" s="86"/>
      <c r="AG181" s="86"/>
      <c r="AI181" s="86"/>
      <c r="AK181" s="86"/>
      <c r="AM181" s="86"/>
      <c r="AO181" s="86"/>
      <c r="AQ181" s="86"/>
      <c r="AS181" s="86"/>
      <c r="AU181" s="86"/>
      <c r="AW181" s="86"/>
      <c r="AY181" s="86"/>
      <c r="AZ181" s="86"/>
      <c r="BA181" s="86"/>
      <c r="BB181" s="86"/>
      <c r="BD181" s="86"/>
      <c r="BE181" s="86"/>
      <c r="BF181" s="86"/>
      <c r="BG181" s="86"/>
      <c r="BI181" s="86"/>
      <c r="BJ181" s="86"/>
      <c r="BK181" s="86"/>
      <c r="BL181" s="86"/>
      <c r="BM181" s="86"/>
      <c r="BO181" s="86"/>
      <c r="BP181" s="86"/>
      <c r="BQ181" s="86"/>
      <c r="BR181" s="86"/>
      <c r="BT181" s="86"/>
      <c r="BU181" s="86"/>
      <c r="BV181" s="86"/>
      <c r="BW181" s="86"/>
      <c r="BY181" s="86"/>
      <c r="BZ181" s="86"/>
      <c r="CA181" s="86"/>
      <c r="CB181" s="86"/>
      <c r="CD181" s="87"/>
      <c r="CF181" s="86"/>
      <c r="CG181" s="87"/>
      <c r="CH181" s="88"/>
      <c r="CI181" s="86"/>
      <c r="CJ181" s="87"/>
      <c r="CK181" s="86"/>
      <c r="CL181" s="86"/>
      <c r="CM181" s="86"/>
      <c r="CN181" s="86"/>
      <c r="CO181" s="89"/>
    </row>
    <row r="182" spans="15:93" x14ac:dyDescent="0.2">
      <c r="O182" s="86"/>
      <c r="Q182" s="86"/>
      <c r="S182" s="86"/>
      <c r="U182" s="86"/>
      <c r="W182" s="86"/>
      <c r="Y182" s="86"/>
      <c r="AA182" s="86"/>
      <c r="AC182" s="86"/>
      <c r="AE182" s="86"/>
      <c r="AG182" s="86"/>
      <c r="AI182" s="86"/>
      <c r="AK182" s="86"/>
      <c r="AM182" s="86"/>
      <c r="AO182" s="86"/>
      <c r="AQ182" s="86"/>
      <c r="AS182" s="86"/>
      <c r="AU182" s="86"/>
      <c r="AW182" s="86"/>
      <c r="AY182" s="86"/>
      <c r="AZ182" s="86"/>
      <c r="BA182" s="86"/>
      <c r="BB182" s="86"/>
      <c r="BD182" s="86"/>
      <c r="BE182" s="86"/>
      <c r="BF182" s="86"/>
      <c r="BG182" s="86"/>
      <c r="BI182" s="86"/>
      <c r="BJ182" s="86"/>
      <c r="BK182" s="86"/>
      <c r="BL182" s="86"/>
      <c r="BM182" s="86"/>
      <c r="BO182" s="86"/>
      <c r="BP182" s="86"/>
      <c r="BQ182" s="86"/>
      <c r="BR182" s="86"/>
      <c r="BT182" s="86"/>
      <c r="BU182" s="86"/>
      <c r="BV182" s="86"/>
      <c r="BW182" s="86"/>
      <c r="BY182" s="86"/>
      <c r="BZ182" s="86"/>
      <c r="CA182" s="86"/>
      <c r="CB182" s="86"/>
      <c r="CD182" s="87"/>
      <c r="CF182" s="86"/>
      <c r="CG182" s="87"/>
      <c r="CH182" s="88"/>
      <c r="CI182" s="86"/>
      <c r="CJ182" s="87"/>
      <c r="CK182" s="86"/>
      <c r="CL182" s="86"/>
      <c r="CM182" s="86"/>
      <c r="CN182" s="86"/>
      <c r="CO182" s="89"/>
    </row>
    <row r="183" spans="15:93" x14ac:dyDescent="0.2">
      <c r="O183" s="86"/>
      <c r="Q183" s="86"/>
      <c r="S183" s="86"/>
      <c r="U183" s="86"/>
      <c r="W183" s="86"/>
      <c r="Y183" s="86"/>
      <c r="AA183" s="86"/>
      <c r="AC183" s="86"/>
      <c r="AE183" s="86"/>
      <c r="AG183" s="86"/>
      <c r="AI183" s="86"/>
      <c r="AK183" s="86"/>
      <c r="AM183" s="86"/>
      <c r="AO183" s="86"/>
      <c r="AQ183" s="86"/>
      <c r="AS183" s="86"/>
      <c r="AU183" s="86"/>
      <c r="AW183" s="86"/>
      <c r="AY183" s="86"/>
      <c r="AZ183" s="86"/>
      <c r="BA183" s="86"/>
      <c r="BB183" s="86"/>
      <c r="BD183" s="86"/>
      <c r="BE183" s="86"/>
      <c r="BF183" s="86"/>
      <c r="BG183" s="86"/>
      <c r="BI183" s="86"/>
      <c r="BJ183" s="86"/>
      <c r="BK183" s="86"/>
      <c r="BL183" s="86"/>
      <c r="BM183" s="86"/>
      <c r="BO183" s="86"/>
      <c r="BP183" s="86"/>
      <c r="BQ183" s="86"/>
      <c r="BR183" s="86"/>
      <c r="BT183" s="86"/>
      <c r="BU183" s="86"/>
      <c r="BV183" s="86"/>
      <c r="BW183" s="86"/>
      <c r="BY183" s="86"/>
      <c r="BZ183" s="86"/>
      <c r="CA183" s="86"/>
      <c r="CB183" s="86"/>
      <c r="CD183" s="87"/>
      <c r="CF183" s="86"/>
      <c r="CG183" s="87"/>
      <c r="CH183" s="88"/>
      <c r="CI183" s="86"/>
      <c r="CJ183" s="87"/>
      <c r="CK183" s="86"/>
      <c r="CL183" s="86"/>
      <c r="CM183" s="86"/>
      <c r="CN183" s="86"/>
      <c r="CO183" s="89"/>
    </row>
    <row r="184" spans="15:93" x14ac:dyDescent="0.2">
      <c r="O184" s="86"/>
      <c r="Q184" s="86"/>
      <c r="S184" s="86"/>
      <c r="U184" s="86"/>
      <c r="W184" s="86"/>
      <c r="Y184" s="86"/>
      <c r="AA184" s="86"/>
      <c r="AC184" s="86"/>
      <c r="AE184" s="86"/>
      <c r="AG184" s="86"/>
      <c r="AI184" s="86"/>
      <c r="AK184" s="86"/>
      <c r="AM184" s="86"/>
      <c r="AO184" s="86"/>
      <c r="AQ184" s="86"/>
      <c r="AS184" s="86"/>
      <c r="AU184" s="86"/>
      <c r="AW184" s="86"/>
      <c r="AY184" s="86"/>
      <c r="AZ184" s="86"/>
      <c r="BA184" s="86"/>
      <c r="BB184" s="86"/>
      <c r="BD184" s="86"/>
      <c r="BE184" s="86"/>
      <c r="BF184" s="86"/>
      <c r="BG184" s="86"/>
      <c r="BI184" s="86"/>
      <c r="BJ184" s="86"/>
      <c r="BK184" s="86"/>
      <c r="BL184" s="86"/>
      <c r="BM184" s="86"/>
      <c r="BO184" s="86"/>
      <c r="BP184" s="86"/>
      <c r="BQ184" s="86"/>
      <c r="BR184" s="86"/>
      <c r="BT184" s="86"/>
      <c r="BU184" s="86"/>
      <c r="BV184" s="86"/>
      <c r="BW184" s="86"/>
      <c r="BY184" s="86"/>
      <c r="BZ184" s="86"/>
      <c r="CA184" s="86"/>
      <c r="CB184" s="86"/>
      <c r="CD184" s="87"/>
      <c r="CF184" s="86"/>
      <c r="CG184" s="87"/>
      <c r="CH184" s="88"/>
      <c r="CI184" s="86"/>
      <c r="CJ184" s="87"/>
      <c r="CK184" s="86"/>
      <c r="CL184" s="86"/>
      <c r="CM184" s="86"/>
      <c r="CN184" s="86"/>
      <c r="CO184" s="89"/>
    </row>
    <row r="185" spans="15:93" x14ac:dyDescent="0.2">
      <c r="O185" s="86"/>
      <c r="Q185" s="86"/>
      <c r="S185" s="86"/>
      <c r="U185" s="86"/>
      <c r="W185" s="86"/>
      <c r="Y185" s="86"/>
      <c r="AA185" s="86"/>
      <c r="AC185" s="86"/>
      <c r="AE185" s="86"/>
      <c r="AG185" s="86"/>
      <c r="AI185" s="86"/>
      <c r="AK185" s="86"/>
      <c r="AM185" s="86"/>
      <c r="AO185" s="86"/>
      <c r="AQ185" s="86"/>
      <c r="AS185" s="86"/>
      <c r="AU185" s="86"/>
      <c r="AW185" s="86"/>
      <c r="AY185" s="86"/>
      <c r="AZ185" s="86"/>
      <c r="BA185" s="86"/>
      <c r="BB185" s="86"/>
      <c r="BD185" s="86"/>
      <c r="BE185" s="86"/>
      <c r="BF185" s="86"/>
      <c r="BG185" s="86"/>
      <c r="BI185" s="86"/>
      <c r="BJ185" s="86"/>
      <c r="BK185" s="86"/>
      <c r="BL185" s="86"/>
      <c r="BM185" s="86"/>
      <c r="BO185" s="86"/>
      <c r="BP185" s="86"/>
      <c r="BQ185" s="86"/>
      <c r="BR185" s="86"/>
      <c r="BT185" s="86"/>
      <c r="BU185" s="86"/>
      <c r="BV185" s="86"/>
      <c r="BW185" s="86"/>
      <c r="BY185" s="86"/>
      <c r="BZ185" s="86"/>
      <c r="CA185" s="86"/>
      <c r="CB185" s="86"/>
      <c r="CD185" s="87"/>
      <c r="CF185" s="86"/>
      <c r="CG185" s="87"/>
      <c r="CH185" s="88"/>
      <c r="CI185" s="86"/>
      <c r="CJ185" s="87"/>
      <c r="CK185" s="86"/>
      <c r="CL185" s="86"/>
      <c r="CM185" s="86"/>
      <c r="CN185" s="86"/>
      <c r="CO185" s="89"/>
    </row>
    <row r="186" spans="15:93" x14ac:dyDescent="0.2">
      <c r="O186" s="86"/>
      <c r="Q186" s="86"/>
      <c r="S186" s="86"/>
      <c r="U186" s="86"/>
      <c r="W186" s="86"/>
      <c r="Y186" s="86"/>
      <c r="AA186" s="86"/>
      <c r="AC186" s="86"/>
      <c r="AE186" s="86"/>
      <c r="AG186" s="86"/>
      <c r="AI186" s="86"/>
      <c r="AK186" s="86"/>
      <c r="AM186" s="86"/>
      <c r="AO186" s="86"/>
      <c r="AQ186" s="86"/>
      <c r="AS186" s="86"/>
      <c r="AU186" s="86"/>
      <c r="AW186" s="86"/>
      <c r="AY186" s="86"/>
      <c r="AZ186" s="86"/>
      <c r="BA186" s="86"/>
      <c r="BB186" s="86"/>
      <c r="BD186" s="86"/>
      <c r="BE186" s="86"/>
      <c r="BF186" s="86"/>
      <c r="BG186" s="86"/>
      <c r="BI186" s="86"/>
      <c r="BJ186" s="86"/>
      <c r="BK186" s="86"/>
      <c r="BL186" s="86"/>
      <c r="BM186" s="86"/>
      <c r="BO186" s="86"/>
      <c r="BP186" s="86"/>
      <c r="BQ186" s="86"/>
      <c r="BR186" s="86"/>
      <c r="BT186" s="86"/>
      <c r="BU186" s="86"/>
      <c r="BV186" s="86"/>
      <c r="BW186" s="86"/>
      <c r="BY186" s="86"/>
      <c r="BZ186" s="86"/>
      <c r="CA186" s="86"/>
      <c r="CB186" s="86"/>
      <c r="CD186" s="87"/>
      <c r="CF186" s="86"/>
      <c r="CG186" s="87"/>
      <c r="CH186" s="88"/>
      <c r="CI186" s="86"/>
      <c r="CJ186" s="87"/>
      <c r="CK186" s="86"/>
      <c r="CL186" s="86"/>
      <c r="CM186" s="86"/>
      <c r="CN186" s="86"/>
      <c r="CO186" s="89"/>
    </row>
    <row r="187" spans="15:93" x14ac:dyDescent="0.2">
      <c r="O187" s="86"/>
      <c r="Q187" s="86"/>
      <c r="S187" s="86"/>
      <c r="U187" s="86"/>
      <c r="W187" s="86"/>
      <c r="Y187" s="86"/>
      <c r="AA187" s="86"/>
      <c r="AC187" s="86"/>
      <c r="AE187" s="86"/>
      <c r="AG187" s="86"/>
      <c r="AI187" s="86"/>
      <c r="AK187" s="86"/>
      <c r="AM187" s="86"/>
      <c r="AO187" s="86"/>
      <c r="AQ187" s="86"/>
      <c r="AS187" s="86"/>
      <c r="AU187" s="86"/>
      <c r="AW187" s="86"/>
      <c r="AY187" s="86"/>
      <c r="AZ187" s="86"/>
      <c r="BA187" s="86"/>
      <c r="BB187" s="86"/>
      <c r="BD187" s="86"/>
      <c r="BE187" s="86"/>
      <c r="BF187" s="86"/>
      <c r="BG187" s="86"/>
      <c r="BI187" s="86"/>
      <c r="BJ187" s="86"/>
      <c r="BK187" s="86"/>
      <c r="BL187" s="86"/>
      <c r="BM187" s="86"/>
      <c r="BO187" s="86"/>
      <c r="BP187" s="86"/>
      <c r="BQ187" s="86"/>
      <c r="BR187" s="86"/>
      <c r="BT187" s="86"/>
      <c r="BU187" s="86"/>
      <c r="BV187" s="86"/>
      <c r="BW187" s="86"/>
      <c r="BY187" s="86"/>
      <c r="BZ187" s="86"/>
      <c r="CA187" s="86"/>
      <c r="CB187" s="86"/>
      <c r="CD187" s="87"/>
      <c r="CF187" s="86"/>
      <c r="CG187" s="87"/>
      <c r="CH187" s="88"/>
      <c r="CI187" s="86"/>
      <c r="CJ187" s="87"/>
      <c r="CK187" s="86"/>
      <c r="CL187" s="86"/>
      <c r="CM187" s="86"/>
      <c r="CN187" s="86"/>
      <c r="CO187" s="89"/>
    </row>
    <row r="188" spans="15:93" x14ac:dyDescent="0.2">
      <c r="O188" s="86"/>
      <c r="Q188" s="86"/>
      <c r="S188" s="86"/>
      <c r="U188" s="86"/>
      <c r="W188" s="86"/>
      <c r="Y188" s="86"/>
      <c r="AA188" s="86"/>
      <c r="AC188" s="86"/>
      <c r="AE188" s="86"/>
      <c r="AG188" s="86"/>
      <c r="AI188" s="86"/>
      <c r="AK188" s="86"/>
      <c r="AM188" s="86"/>
      <c r="AO188" s="86"/>
      <c r="AQ188" s="86"/>
      <c r="AS188" s="86"/>
      <c r="AU188" s="86"/>
      <c r="AW188" s="86"/>
      <c r="AY188" s="86"/>
      <c r="AZ188" s="86"/>
      <c r="BA188" s="86"/>
      <c r="BB188" s="86"/>
      <c r="BD188" s="86"/>
      <c r="BE188" s="86"/>
      <c r="BF188" s="86"/>
      <c r="BG188" s="86"/>
      <c r="BI188" s="86"/>
      <c r="BJ188" s="86"/>
      <c r="BK188" s="86"/>
      <c r="BL188" s="86"/>
      <c r="BM188" s="86"/>
      <c r="BO188" s="86"/>
      <c r="BP188" s="86"/>
      <c r="BQ188" s="86"/>
      <c r="BR188" s="86"/>
      <c r="BT188" s="86"/>
      <c r="BU188" s="86"/>
      <c r="BV188" s="86"/>
      <c r="BW188" s="86"/>
      <c r="BY188" s="86"/>
      <c r="BZ188" s="86"/>
      <c r="CA188" s="86"/>
      <c r="CB188" s="86"/>
      <c r="CD188" s="87"/>
      <c r="CF188" s="86"/>
      <c r="CG188" s="87"/>
      <c r="CH188" s="88"/>
      <c r="CI188" s="86"/>
      <c r="CJ188" s="87"/>
      <c r="CK188" s="86"/>
      <c r="CL188" s="86"/>
      <c r="CM188" s="86"/>
      <c r="CN188" s="86"/>
      <c r="CO188" s="89"/>
    </row>
    <row r="189" spans="15:93" x14ac:dyDescent="0.2">
      <c r="O189" s="86"/>
      <c r="Q189" s="86"/>
      <c r="S189" s="86"/>
      <c r="U189" s="86"/>
      <c r="W189" s="86"/>
      <c r="Y189" s="86"/>
      <c r="AA189" s="86"/>
      <c r="AC189" s="86"/>
      <c r="AE189" s="86"/>
      <c r="AG189" s="86"/>
      <c r="AI189" s="86"/>
      <c r="AK189" s="86"/>
      <c r="AM189" s="86"/>
      <c r="AO189" s="86"/>
      <c r="AQ189" s="86"/>
      <c r="AS189" s="86"/>
      <c r="AU189" s="86"/>
      <c r="AW189" s="86"/>
      <c r="AY189" s="86"/>
      <c r="AZ189" s="86"/>
      <c r="BA189" s="86"/>
      <c r="BB189" s="86"/>
      <c r="BD189" s="86"/>
      <c r="BE189" s="86"/>
      <c r="BF189" s="86"/>
      <c r="BG189" s="86"/>
      <c r="BI189" s="86"/>
      <c r="BJ189" s="86"/>
      <c r="BK189" s="86"/>
      <c r="BL189" s="86"/>
      <c r="BM189" s="86"/>
      <c r="BO189" s="86"/>
      <c r="BP189" s="86"/>
      <c r="BQ189" s="86"/>
      <c r="BR189" s="86"/>
      <c r="BT189" s="86"/>
      <c r="BU189" s="86"/>
      <c r="BV189" s="86"/>
      <c r="BW189" s="86"/>
      <c r="BY189" s="86"/>
      <c r="BZ189" s="86"/>
      <c r="CA189" s="86"/>
      <c r="CB189" s="86"/>
      <c r="CD189" s="87"/>
      <c r="CF189" s="86"/>
      <c r="CG189" s="87"/>
      <c r="CH189" s="88"/>
      <c r="CI189" s="86"/>
      <c r="CJ189" s="87"/>
      <c r="CK189" s="86"/>
      <c r="CL189" s="86"/>
      <c r="CM189" s="86"/>
      <c r="CN189" s="86"/>
      <c r="CO189" s="89"/>
    </row>
    <row r="190" spans="15:93" x14ac:dyDescent="0.2">
      <c r="O190" s="86"/>
      <c r="Q190" s="86"/>
      <c r="S190" s="86"/>
      <c r="U190" s="86"/>
      <c r="W190" s="86"/>
      <c r="Y190" s="86"/>
      <c r="AA190" s="86"/>
      <c r="AC190" s="86"/>
      <c r="AE190" s="86"/>
      <c r="AG190" s="86"/>
      <c r="AI190" s="86"/>
      <c r="AK190" s="86"/>
      <c r="AM190" s="86"/>
      <c r="AO190" s="86"/>
      <c r="AQ190" s="86"/>
      <c r="AS190" s="86"/>
      <c r="AU190" s="86"/>
      <c r="AW190" s="86"/>
      <c r="AY190" s="86"/>
      <c r="AZ190" s="86"/>
      <c r="BA190" s="86"/>
      <c r="BB190" s="86"/>
      <c r="BD190" s="86"/>
      <c r="BE190" s="86"/>
      <c r="BF190" s="86"/>
      <c r="BG190" s="86"/>
      <c r="BI190" s="86"/>
      <c r="BJ190" s="86"/>
      <c r="BK190" s="86"/>
      <c r="BL190" s="86"/>
      <c r="BM190" s="86"/>
      <c r="BO190" s="86"/>
      <c r="BP190" s="86"/>
      <c r="BQ190" s="86"/>
      <c r="BR190" s="86"/>
      <c r="BT190" s="86"/>
      <c r="BU190" s="86"/>
      <c r="BV190" s="86"/>
      <c r="BW190" s="86"/>
      <c r="BY190" s="86"/>
      <c r="BZ190" s="86"/>
      <c r="CA190" s="86"/>
      <c r="CB190" s="86"/>
      <c r="CD190" s="87"/>
      <c r="CF190" s="86"/>
      <c r="CG190" s="87"/>
      <c r="CH190" s="88"/>
      <c r="CI190" s="86"/>
      <c r="CJ190" s="87"/>
      <c r="CK190" s="86"/>
      <c r="CL190" s="86"/>
      <c r="CM190" s="86"/>
      <c r="CN190" s="86"/>
      <c r="CO190" s="89"/>
    </row>
    <row r="191" spans="15:93" x14ac:dyDescent="0.2">
      <c r="O191" s="86"/>
      <c r="Q191" s="86"/>
      <c r="S191" s="86"/>
      <c r="U191" s="86"/>
      <c r="W191" s="86"/>
      <c r="Y191" s="86"/>
      <c r="AA191" s="86"/>
      <c r="AC191" s="86"/>
      <c r="AE191" s="86"/>
      <c r="AG191" s="86"/>
      <c r="AI191" s="86"/>
      <c r="AK191" s="86"/>
      <c r="AM191" s="86"/>
      <c r="AO191" s="86"/>
      <c r="AQ191" s="86"/>
      <c r="AS191" s="86"/>
      <c r="AU191" s="86"/>
      <c r="AW191" s="86"/>
      <c r="AY191" s="86"/>
      <c r="AZ191" s="86"/>
      <c r="BA191" s="86"/>
      <c r="BB191" s="86"/>
      <c r="BD191" s="86"/>
      <c r="BE191" s="86"/>
      <c r="BF191" s="86"/>
      <c r="BG191" s="86"/>
      <c r="BI191" s="86"/>
      <c r="BJ191" s="86"/>
      <c r="BK191" s="86"/>
      <c r="BL191" s="86"/>
      <c r="BM191" s="86"/>
      <c r="BO191" s="86"/>
      <c r="BP191" s="86"/>
      <c r="BQ191" s="86"/>
      <c r="BR191" s="86"/>
      <c r="BT191" s="86"/>
      <c r="BU191" s="86"/>
      <c r="BV191" s="86"/>
      <c r="BW191" s="86"/>
      <c r="BY191" s="86"/>
      <c r="BZ191" s="86"/>
      <c r="CA191" s="86"/>
      <c r="CB191" s="86"/>
      <c r="CD191" s="87"/>
      <c r="CF191" s="86"/>
      <c r="CG191" s="87"/>
      <c r="CH191" s="88"/>
      <c r="CI191" s="86"/>
      <c r="CJ191" s="87"/>
      <c r="CK191" s="86"/>
      <c r="CL191" s="86"/>
      <c r="CM191" s="86"/>
      <c r="CN191" s="86"/>
      <c r="CO191" s="89"/>
    </row>
    <row r="192" spans="15:93" x14ac:dyDescent="0.2">
      <c r="O192" s="86"/>
      <c r="Q192" s="86"/>
      <c r="S192" s="86"/>
      <c r="U192" s="86"/>
      <c r="W192" s="86"/>
      <c r="Y192" s="86"/>
      <c r="AA192" s="86"/>
      <c r="AC192" s="86"/>
      <c r="AE192" s="86"/>
      <c r="AG192" s="86"/>
      <c r="AI192" s="86"/>
      <c r="AK192" s="86"/>
      <c r="AM192" s="86"/>
      <c r="AO192" s="86"/>
      <c r="AQ192" s="86"/>
      <c r="AS192" s="86"/>
      <c r="AU192" s="86"/>
      <c r="AW192" s="86"/>
      <c r="AY192" s="86"/>
      <c r="AZ192" s="86"/>
      <c r="BA192" s="86"/>
      <c r="BB192" s="86"/>
      <c r="BD192" s="86"/>
      <c r="BE192" s="86"/>
      <c r="BF192" s="86"/>
      <c r="BG192" s="86"/>
      <c r="BI192" s="86"/>
      <c r="BJ192" s="86"/>
      <c r="BK192" s="86"/>
      <c r="BL192" s="86"/>
      <c r="BM192" s="86"/>
      <c r="BO192" s="86"/>
      <c r="BP192" s="86"/>
      <c r="BQ192" s="86"/>
      <c r="BR192" s="86"/>
      <c r="BT192" s="86"/>
      <c r="BU192" s="86"/>
      <c r="BV192" s="86"/>
      <c r="BW192" s="86"/>
      <c r="BY192" s="86"/>
      <c r="BZ192" s="86"/>
      <c r="CA192" s="86"/>
      <c r="CB192" s="86"/>
      <c r="CD192" s="87"/>
      <c r="CF192" s="86"/>
      <c r="CG192" s="87"/>
      <c r="CH192" s="88"/>
      <c r="CI192" s="86"/>
      <c r="CJ192" s="87"/>
      <c r="CK192" s="86"/>
      <c r="CL192" s="86"/>
      <c r="CM192" s="86"/>
      <c r="CN192" s="86"/>
      <c r="CO192" s="89"/>
    </row>
    <row r="193" spans="15:93" x14ac:dyDescent="0.2">
      <c r="O193" s="86"/>
      <c r="Q193" s="86"/>
      <c r="S193" s="86"/>
      <c r="U193" s="86"/>
      <c r="W193" s="86"/>
      <c r="Y193" s="86"/>
      <c r="AA193" s="86"/>
      <c r="AC193" s="86"/>
      <c r="AE193" s="86"/>
      <c r="AG193" s="86"/>
      <c r="AI193" s="86"/>
      <c r="AK193" s="86"/>
      <c r="AM193" s="86"/>
      <c r="AO193" s="86"/>
      <c r="AQ193" s="86"/>
      <c r="AS193" s="86"/>
      <c r="AU193" s="86"/>
      <c r="AW193" s="86"/>
      <c r="AY193" s="86"/>
      <c r="AZ193" s="86"/>
      <c r="BA193" s="86"/>
      <c r="BB193" s="86"/>
      <c r="BD193" s="86"/>
      <c r="BE193" s="86"/>
      <c r="BF193" s="86"/>
      <c r="BG193" s="86"/>
      <c r="BI193" s="86"/>
      <c r="BJ193" s="86"/>
      <c r="BK193" s="86"/>
      <c r="BL193" s="86"/>
      <c r="BM193" s="86"/>
      <c r="BO193" s="86"/>
      <c r="BP193" s="86"/>
      <c r="BQ193" s="86"/>
      <c r="BR193" s="86"/>
      <c r="BT193" s="86"/>
      <c r="BU193" s="86"/>
      <c r="BV193" s="86"/>
      <c r="BW193" s="86"/>
      <c r="BY193" s="86"/>
      <c r="BZ193" s="86"/>
      <c r="CA193" s="86"/>
      <c r="CB193" s="86"/>
      <c r="CD193" s="87"/>
      <c r="CF193" s="86"/>
      <c r="CG193" s="87"/>
      <c r="CH193" s="88"/>
      <c r="CI193" s="86"/>
      <c r="CJ193" s="87"/>
      <c r="CK193" s="86"/>
      <c r="CL193" s="86"/>
      <c r="CM193" s="86"/>
      <c r="CN193" s="86"/>
      <c r="CO193" s="89"/>
    </row>
    <row r="194" spans="15:93" x14ac:dyDescent="0.2">
      <c r="O194" s="86"/>
      <c r="Q194" s="86"/>
      <c r="S194" s="86"/>
      <c r="U194" s="86"/>
      <c r="W194" s="86"/>
      <c r="Y194" s="86"/>
      <c r="AA194" s="86"/>
      <c r="AC194" s="86"/>
      <c r="AE194" s="86"/>
      <c r="AG194" s="86"/>
      <c r="AI194" s="86"/>
      <c r="AK194" s="86"/>
      <c r="AM194" s="86"/>
      <c r="AO194" s="86"/>
      <c r="AQ194" s="86"/>
      <c r="AS194" s="86"/>
      <c r="AU194" s="86"/>
      <c r="AW194" s="86"/>
      <c r="AY194" s="86"/>
      <c r="AZ194" s="86"/>
      <c r="BA194" s="86"/>
      <c r="BB194" s="86"/>
      <c r="BD194" s="86"/>
      <c r="BE194" s="86"/>
      <c r="BF194" s="86"/>
      <c r="BG194" s="86"/>
      <c r="BI194" s="86"/>
      <c r="BJ194" s="86"/>
      <c r="BK194" s="86"/>
      <c r="BL194" s="86"/>
      <c r="BM194" s="86"/>
      <c r="BO194" s="86"/>
      <c r="BP194" s="86"/>
      <c r="BQ194" s="86"/>
      <c r="BR194" s="86"/>
      <c r="BT194" s="86"/>
      <c r="BU194" s="86"/>
      <c r="BV194" s="86"/>
      <c r="BW194" s="86"/>
      <c r="BY194" s="86"/>
      <c r="BZ194" s="86"/>
      <c r="CA194" s="86"/>
      <c r="CB194" s="86"/>
      <c r="CD194" s="87"/>
      <c r="CF194" s="86"/>
      <c r="CG194" s="87"/>
      <c r="CH194" s="88"/>
      <c r="CI194" s="86"/>
      <c r="CJ194" s="87"/>
      <c r="CK194" s="86"/>
      <c r="CL194" s="86"/>
      <c r="CM194" s="86"/>
      <c r="CN194" s="86"/>
      <c r="CO194" s="89"/>
    </row>
    <row r="195" spans="15:93" x14ac:dyDescent="0.2">
      <c r="O195" s="86"/>
      <c r="Q195" s="86"/>
      <c r="S195" s="86"/>
      <c r="U195" s="86"/>
      <c r="W195" s="86"/>
      <c r="Y195" s="86"/>
      <c r="AA195" s="86"/>
      <c r="AC195" s="86"/>
      <c r="AE195" s="86"/>
      <c r="AG195" s="86"/>
      <c r="AI195" s="86"/>
      <c r="AK195" s="86"/>
      <c r="AM195" s="86"/>
      <c r="AO195" s="86"/>
      <c r="AQ195" s="86"/>
      <c r="AS195" s="86"/>
      <c r="AU195" s="86"/>
      <c r="AW195" s="86"/>
      <c r="AY195" s="86"/>
      <c r="AZ195" s="86"/>
      <c r="BA195" s="86"/>
      <c r="BB195" s="86"/>
      <c r="BD195" s="86"/>
      <c r="BE195" s="86"/>
      <c r="BF195" s="86"/>
      <c r="BG195" s="86"/>
      <c r="BI195" s="86"/>
      <c r="BJ195" s="86"/>
      <c r="BK195" s="86"/>
      <c r="BL195" s="86"/>
      <c r="BM195" s="86"/>
      <c r="BO195" s="86"/>
      <c r="BP195" s="86"/>
      <c r="BQ195" s="86"/>
      <c r="BR195" s="86"/>
      <c r="BT195" s="86"/>
      <c r="BU195" s="86"/>
      <c r="BV195" s="86"/>
      <c r="BW195" s="86"/>
      <c r="BY195" s="86"/>
      <c r="BZ195" s="86"/>
      <c r="CA195" s="86"/>
      <c r="CB195" s="86"/>
      <c r="CD195" s="87"/>
      <c r="CF195" s="86"/>
      <c r="CG195" s="87"/>
      <c r="CH195" s="88"/>
      <c r="CI195" s="86"/>
      <c r="CJ195" s="87"/>
      <c r="CK195" s="86"/>
      <c r="CL195" s="86"/>
      <c r="CM195" s="86"/>
      <c r="CN195" s="86"/>
      <c r="CO195" s="89"/>
    </row>
    <row r="196" spans="15:93" x14ac:dyDescent="0.2">
      <c r="O196" s="86"/>
      <c r="Q196" s="86"/>
      <c r="S196" s="86"/>
      <c r="U196" s="86"/>
      <c r="W196" s="86"/>
      <c r="Y196" s="86"/>
      <c r="AA196" s="86"/>
      <c r="AC196" s="86"/>
      <c r="AE196" s="86"/>
      <c r="AG196" s="86"/>
      <c r="AI196" s="86"/>
      <c r="AK196" s="86"/>
      <c r="AM196" s="86"/>
      <c r="AO196" s="86"/>
      <c r="AQ196" s="86"/>
      <c r="AS196" s="86"/>
      <c r="AU196" s="86"/>
      <c r="AW196" s="86"/>
      <c r="AY196" s="86"/>
      <c r="AZ196" s="86"/>
      <c r="BA196" s="86"/>
      <c r="BB196" s="86"/>
      <c r="BD196" s="86"/>
      <c r="BE196" s="86"/>
      <c r="BF196" s="86"/>
      <c r="BG196" s="86"/>
      <c r="BI196" s="86"/>
      <c r="BJ196" s="86"/>
      <c r="BK196" s="86"/>
      <c r="BL196" s="86"/>
      <c r="BM196" s="86"/>
      <c r="BO196" s="86"/>
      <c r="BP196" s="86"/>
      <c r="BQ196" s="86"/>
      <c r="BR196" s="86"/>
      <c r="BT196" s="86"/>
      <c r="BU196" s="86"/>
      <c r="BV196" s="86"/>
      <c r="BW196" s="86"/>
      <c r="BY196" s="86"/>
      <c r="BZ196" s="86"/>
      <c r="CA196" s="86"/>
      <c r="CB196" s="86"/>
      <c r="CD196" s="87"/>
      <c r="CF196" s="86"/>
      <c r="CG196" s="87"/>
      <c r="CH196" s="88"/>
      <c r="CI196" s="86"/>
      <c r="CJ196" s="87"/>
      <c r="CK196" s="86"/>
      <c r="CL196" s="86"/>
      <c r="CM196" s="86"/>
      <c r="CN196" s="86"/>
      <c r="CO196" s="89"/>
    </row>
    <row r="197" spans="15:93" x14ac:dyDescent="0.2">
      <c r="O197" s="86"/>
      <c r="Q197" s="86"/>
      <c r="S197" s="86"/>
      <c r="U197" s="86"/>
      <c r="W197" s="86"/>
      <c r="Y197" s="86"/>
      <c r="AA197" s="86"/>
      <c r="AC197" s="86"/>
      <c r="AE197" s="86"/>
      <c r="AG197" s="86"/>
      <c r="AI197" s="86"/>
      <c r="AK197" s="86"/>
      <c r="AM197" s="86"/>
      <c r="AO197" s="86"/>
      <c r="AQ197" s="86"/>
      <c r="AS197" s="86"/>
      <c r="AU197" s="86"/>
      <c r="AW197" s="86"/>
      <c r="AY197" s="86"/>
      <c r="AZ197" s="86"/>
      <c r="BA197" s="86"/>
      <c r="BB197" s="86"/>
      <c r="BD197" s="86"/>
      <c r="BE197" s="86"/>
      <c r="BF197" s="86"/>
      <c r="BG197" s="86"/>
      <c r="BI197" s="86"/>
      <c r="BJ197" s="86"/>
      <c r="BK197" s="86"/>
      <c r="BL197" s="86"/>
      <c r="BM197" s="86"/>
      <c r="BO197" s="86"/>
      <c r="BP197" s="86"/>
      <c r="BQ197" s="86"/>
      <c r="BR197" s="86"/>
      <c r="BT197" s="86"/>
      <c r="BU197" s="86"/>
      <c r="BV197" s="86"/>
      <c r="BW197" s="86"/>
      <c r="BY197" s="86"/>
      <c r="BZ197" s="86"/>
      <c r="CA197" s="86"/>
      <c r="CB197" s="86"/>
      <c r="CD197" s="87"/>
      <c r="CF197" s="86"/>
      <c r="CG197" s="87"/>
      <c r="CH197" s="88"/>
      <c r="CI197" s="86"/>
      <c r="CJ197" s="87"/>
      <c r="CK197" s="86"/>
      <c r="CL197" s="86"/>
      <c r="CM197" s="86"/>
      <c r="CN197" s="86"/>
      <c r="CO197" s="89"/>
    </row>
    <row r="198" spans="15:93" x14ac:dyDescent="0.2">
      <c r="O198" s="86"/>
      <c r="Q198" s="86"/>
      <c r="S198" s="86"/>
      <c r="U198" s="86"/>
      <c r="W198" s="86"/>
      <c r="Y198" s="86"/>
      <c r="AA198" s="86"/>
      <c r="AC198" s="86"/>
      <c r="AE198" s="86"/>
      <c r="AG198" s="86"/>
      <c r="AI198" s="86"/>
      <c r="AK198" s="86"/>
      <c r="AM198" s="86"/>
      <c r="AO198" s="86"/>
      <c r="AQ198" s="86"/>
      <c r="AS198" s="86"/>
      <c r="AU198" s="86"/>
      <c r="AW198" s="86"/>
      <c r="AY198" s="86"/>
      <c r="AZ198" s="86"/>
      <c r="BA198" s="86"/>
      <c r="BB198" s="86"/>
      <c r="BD198" s="86"/>
      <c r="BE198" s="86"/>
      <c r="BF198" s="86"/>
      <c r="BG198" s="86"/>
      <c r="BI198" s="86"/>
      <c r="BJ198" s="86"/>
      <c r="BK198" s="86"/>
      <c r="BL198" s="86"/>
      <c r="BM198" s="86"/>
      <c r="BO198" s="86"/>
      <c r="BP198" s="86"/>
      <c r="BQ198" s="86"/>
      <c r="BR198" s="86"/>
      <c r="BT198" s="86"/>
      <c r="BU198" s="86"/>
      <c r="BV198" s="86"/>
      <c r="BW198" s="86"/>
      <c r="BY198" s="86"/>
      <c r="BZ198" s="86"/>
      <c r="CA198" s="86"/>
      <c r="CB198" s="86"/>
      <c r="CD198" s="87"/>
      <c r="CF198" s="86"/>
      <c r="CG198" s="87"/>
      <c r="CH198" s="88"/>
      <c r="CI198" s="86"/>
      <c r="CJ198" s="87"/>
      <c r="CK198" s="86"/>
      <c r="CL198" s="86"/>
      <c r="CM198" s="86"/>
      <c r="CN198" s="86"/>
      <c r="CO198" s="89"/>
    </row>
    <row r="199" spans="15:93" x14ac:dyDescent="0.2">
      <c r="O199" s="86"/>
      <c r="Q199" s="86"/>
      <c r="S199" s="86"/>
      <c r="U199" s="86"/>
      <c r="W199" s="86"/>
      <c r="Y199" s="86"/>
      <c r="AA199" s="86"/>
      <c r="AC199" s="86"/>
      <c r="AE199" s="86"/>
      <c r="AG199" s="86"/>
      <c r="AI199" s="86"/>
      <c r="AK199" s="86"/>
      <c r="AM199" s="86"/>
      <c r="AO199" s="86"/>
      <c r="AQ199" s="86"/>
      <c r="AS199" s="86"/>
      <c r="AU199" s="86"/>
      <c r="AW199" s="86"/>
      <c r="AY199" s="86"/>
      <c r="AZ199" s="86"/>
      <c r="BA199" s="86"/>
      <c r="BB199" s="86"/>
      <c r="BD199" s="86"/>
      <c r="BE199" s="86"/>
      <c r="BF199" s="86"/>
      <c r="BG199" s="86"/>
      <c r="BI199" s="86"/>
      <c r="BJ199" s="86"/>
      <c r="BK199" s="86"/>
      <c r="BL199" s="86"/>
      <c r="BM199" s="86"/>
      <c r="BO199" s="86"/>
      <c r="BP199" s="86"/>
      <c r="BQ199" s="86"/>
      <c r="BR199" s="86"/>
      <c r="BT199" s="86"/>
      <c r="BU199" s="86"/>
      <c r="BV199" s="86"/>
      <c r="BW199" s="86"/>
      <c r="BY199" s="86"/>
      <c r="BZ199" s="86"/>
      <c r="CA199" s="86"/>
      <c r="CB199" s="86"/>
      <c r="CD199" s="87"/>
      <c r="CF199" s="86"/>
      <c r="CG199" s="87"/>
      <c r="CH199" s="88"/>
      <c r="CI199" s="86"/>
      <c r="CJ199" s="87"/>
      <c r="CK199" s="86"/>
      <c r="CL199" s="86"/>
      <c r="CM199" s="86"/>
      <c r="CN199" s="86"/>
      <c r="CO199" s="89"/>
    </row>
    <row r="200" spans="15:93" x14ac:dyDescent="0.2">
      <c r="O200" s="86"/>
      <c r="Q200" s="86"/>
      <c r="S200" s="86"/>
      <c r="U200" s="86"/>
      <c r="W200" s="86"/>
      <c r="Y200" s="86"/>
      <c r="AA200" s="86"/>
      <c r="AC200" s="86"/>
      <c r="AE200" s="86"/>
      <c r="AG200" s="86"/>
      <c r="AI200" s="86"/>
      <c r="AK200" s="86"/>
      <c r="AM200" s="86"/>
      <c r="AO200" s="86"/>
      <c r="AQ200" s="86"/>
      <c r="AS200" s="86"/>
      <c r="AU200" s="86"/>
      <c r="AW200" s="86"/>
      <c r="AY200" s="86"/>
      <c r="AZ200" s="86"/>
      <c r="BA200" s="86"/>
      <c r="BB200" s="86"/>
      <c r="BD200" s="86"/>
      <c r="BE200" s="86"/>
      <c r="BF200" s="86"/>
      <c r="BG200" s="86"/>
      <c r="BI200" s="86"/>
      <c r="BJ200" s="86"/>
      <c r="BK200" s="86"/>
      <c r="BL200" s="86"/>
      <c r="BM200" s="86"/>
      <c r="BO200" s="86"/>
      <c r="BP200" s="86"/>
      <c r="BQ200" s="86"/>
      <c r="BR200" s="86"/>
      <c r="BT200" s="86"/>
      <c r="BU200" s="86"/>
      <c r="BV200" s="86"/>
      <c r="BW200" s="86"/>
      <c r="BY200" s="86"/>
      <c r="BZ200" s="86"/>
      <c r="CA200" s="86"/>
      <c r="CB200" s="86"/>
      <c r="CD200" s="87"/>
      <c r="CF200" s="86"/>
      <c r="CG200" s="87"/>
      <c r="CH200" s="88"/>
      <c r="CI200" s="86"/>
      <c r="CJ200" s="87"/>
      <c r="CK200" s="86"/>
      <c r="CL200" s="86"/>
      <c r="CM200" s="86"/>
      <c r="CN200" s="86"/>
      <c r="CO200" s="89"/>
    </row>
    <row r="201" spans="15:93" x14ac:dyDescent="0.2">
      <c r="O201" s="86"/>
      <c r="Q201" s="86"/>
      <c r="S201" s="86"/>
      <c r="U201" s="86"/>
      <c r="W201" s="86"/>
      <c r="Y201" s="86"/>
      <c r="AA201" s="86"/>
      <c r="AC201" s="86"/>
      <c r="AE201" s="86"/>
      <c r="AG201" s="86"/>
      <c r="AI201" s="86"/>
      <c r="AK201" s="86"/>
      <c r="AM201" s="86"/>
      <c r="AO201" s="86"/>
      <c r="AQ201" s="86"/>
      <c r="AS201" s="86"/>
      <c r="AU201" s="86"/>
      <c r="AW201" s="86"/>
      <c r="AY201" s="86"/>
      <c r="AZ201" s="86"/>
      <c r="BA201" s="86"/>
      <c r="BB201" s="86"/>
      <c r="BD201" s="86"/>
      <c r="BE201" s="86"/>
      <c r="BF201" s="86"/>
      <c r="BG201" s="86"/>
      <c r="BI201" s="86"/>
      <c r="BJ201" s="86"/>
      <c r="BK201" s="86"/>
      <c r="BL201" s="86"/>
      <c r="BM201" s="86"/>
      <c r="BO201" s="86"/>
      <c r="BP201" s="86"/>
      <c r="BQ201" s="86"/>
      <c r="BR201" s="86"/>
      <c r="BT201" s="86"/>
      <c r="BU201" s="86"/>
      <c r="BV201" s="86"/>
      <c r="BW201" s="86"/>
      <c r="BY201" s="86"/>
      <c r="BZ201" s="86"/>
      <c r="CA201" s="86"/>
      <c r="CB201" s="86"/>
      <c r="CD201" s="87"/>
      <c r="CF201" s="86"/>
      <c r="CG201" s="87"/>
      <c r="CH201" s="88"/>
      <c r="CI201" s="86"/>
      <c r="CJ201" s="87"/>
      <c r="CK201" s="86"/>
      <c r="CL201" s="86"/>
      <c r="CM201" s="86"/>
      <c r="CN201" s="86"/>
      <c r="CO201" s="89"/>
    </row>
    <row r="202" spans="15:93" x14ac:dyDescent="0.2">
      <c r="O202" s="86"/>
      <c r="Q202" s="86"/>
      <c r="S202" s="86"/>
      <c r="U202" s="86"/>
      <c r="W202" s="86"/>
      <c r="Y202" s="86"/>
      <c r="AA202" s="86"/>
      <c r="AC202" s="86"/>
      <c r="AE202" s="86"/>
      <c r="AG202" s="86"/>
      <c r="AI202" s="86"/>
      <c r="AK202" s="86"/>
      <c r="AM202" s="86"/>
      <c r="AO202" s="86"/>
      <c r="AQ202" s="86"/>
      <c r="AS202" s="86"/>
      <c r="AU202" s="86"/>
      <c r="AW202" s="86"/>
      <c r="AY202" s="86"/>
      <c r="AZ202" s="86"/>
      <c r="BA202" s="86"/>
      <c r="BB202" s="86"/>
      <c r="BD202" s="86"/>
      <c r="BE202" s="86"/>
      <c r="BF202" s="86"/>
      <c r="BG202" s="86"/>
      <c r="BI202" s="86"/>
      <c r="BJ202" s="86"/>
      <c r="BK202" s="86"/>
      <c r="BL202" s="86"/>
      <c r="BM202" s="86"/>
      <c r="BO202" s="86"/>
      <c r="BP202" s="86"/>
      <c r="BQ202" s="86"/>
      <c r="BR202" s="86"/>
      <c r="BT202" s="86"/>
      <c r="BU202" s="86"/>
      <c r="BV202" s="86"/>
      <c r="BW202" s="86"/>
      <c r="BY202" s="86"/>
      <c r="BZ202" s="86"/>
      <c r="CA202" s="86"/>
      <c r="CB202" s="86"/>
      <c r="CD202" s="87"/>
      <c r="CF202" s="86"/>
      <c r="CG202" s="87"/>
      <c r="CH202" s="88"/>
      <c r="CI202" s="86"/>
      <c r="CJ202" s="87"/>
      <c r="CK202" s="86"/>
      <c r="CL202" s="86"/>
      <c r="CM202" s="86"/>
      <c r="CN202" s="86"/>
      <c r="CO202" s="89"/>
    </row>
    <row r="203" spans="15:93" x14ac:dyDescent="0.2">
      <c r="O203" s="86"/>
      <c r="Q203" s="86"/>
      <c r="S203" s="86"/>
      <c r="U203" s="86"/>
      <c r="W203" s="86"/>
      <c r="Y203" s="86"/>
      <c r="AA203" s="86"/>
      <c r="AC203" s="86"/>
      <c r="AE203" s="86"/>
      <c r="AG203" s="86"/>
      <c r="AI203" s="86"/>
      <c r="AK203" s="86"/>
      <c r="AM203" s="86"/>
      <c r="AO203" s="86"/>
      <c r="AQ203" s="86"/>
      <c r="AS203" s="86"/>
      <c r="AU203" s="86"/>
      <c r="AW203" s="86"/>
      <c r="AY203" s="86"/>
      <c r="AZ203" s="86"/>
      <c r="BA203" s="86"/>
      <c r="BB203" s="86"/>
      <c r="BD203" s="86"/>
      <c r="BE203" s="86"/>
      <c r="BF203" s="86"/>
      <c r="BG203" s="86"/>
      <c r="BI203" s="86"/>
      <c r="BJ203" s="86"/>
      <c r="BK203" s="86"/>
      <c r="BL203" s="86"/>
      <c r="BM203" s="86"/>
      <c r="BO203" s="86"/>
      <c r="BP203" s="86"/>
      <c r="BQ203" s="86"/>
      <c r="BR203" s="86"/>
      <c r="BT203" s="86"/>
      <c r="BU203" s="86"/>
      <c r="BV203" s="86"/>
      <c r="BW203" s="86"/>
      <c r="BY203" s="86"/>
      <c r="BZ203" s="86"/>
      <c r="CA203" s="86"/>
      <c r="CB203" s="86"/>
      <c r="CD203" s="87"/>
      <c r="CF203" s="86"/>
      <c r="CG203" s="87"/>
      <c r="CH203" s="88"/>
      <c r="CI203" s="86"/>
      <c r="CJ203" s="87"/>
      <c r="CK203" s="86"/>
      <c r="CL203" s="86"/>
      <c r="CM203" s="86"/>
      <c r="CN203" s="86"/>
      <c r="CO203" s="89"/>
    </row>
    <row r="204" spans="15:93" x14ac:dyDescent="0.2">
      <c r="O204" s="86"/>
      <c r="Q204" s="86"/>
      <c r="S204" s="86"/>
      <c r="U204" s="86"/>
      <c r="W204" s="86"/>
      <c r="Y204" s="86"/>
      <c r="AA204" s="86"/>
      <c r="AC204" s="86"/>
      <c r="AE204" s="86"/>
      <c r="AG204" s="86"/>
      <c r="AI204" s="86"/>
      <c r="AK204" s="86"/>
      <c r="AM204" s="86"/>
      <c r="AO204" s="86"/>
      <c r="AQ204" s="86"/>
      <c r="AS204" s="86"/>
      <c r="AU204" s="86"/>
      <c r="AW204" s="86"/>
      <c r="AY204" s="86"/>
      <c r="AZ204" s="86"/>
      <c r="BA204" s="86"/>
      <c r="BB204" s="86"/>
      <c r="BD204" s="86"/>
      <c r="BE204" s="86"/>
      <c r="BF204" s="86"/>
      <c r="BG204" s="86"/>
      <c r="BI204" s="86"/>
      <c r="BJ204" s="86"/>
      <c r="BK204" s="86"/>
      <c r="BL204" s="86"/>
      <c r="BM204" s="86"/>
      <c r="BO204" s="86"/>
      <c r="BP204" s="86"/>
      <c r="BQ204" s="86"/>
      <c r="BR204" s="86"/>
      <c r="BT204" s="86"/>
      <c r="BU204" s="86"/>
      <c r="BV204" s="86"/>
      <c r="BW204" s="86"/>
      <c r="BY204" s="86"/>
      <c r="BZ204" s="86"/>
      <c r="CA204" s="86"/>
      <c r="CB204" s="86"/>
      <c r="CD204" s="87"/>
      <c r="CF204" s="86"/>
      <c r="CG204" s="87"/>
      <c r="CH204" s="88"/>
      <c r="CI204" s="86"/>
      <c r="CJ204" s="87"/>
      <c r="CK204" s="86"/>
      <c r="CL204" s="86"/>
      <c r="CM204" s="86"/>
      <c r="CN204" s="86"/>
      <c r="CO204" s="89"/>
    </row>
    <row r="205" spans="15:93" x14ac:dyDescent="0.2">
      <c r="O205" s="86"/>
      <c r="Q205" s="86"/>
      <c r="S205" s="86"/>
      <c r="U205" s="86"/>
      <c r="W205" s="86"/>
      <c r="Y205" s="86"/>
      <c r="AA205" s="86"/>
      <c r="AC205" s="86"/>
      <c r="AE205" s="86"/>
      <c r="AG205" s="86"/>
      <c r="AI205" s="86"/>
      <c r="AK205" s="86"/>
      <c r="AM205" s="86"/>
      <c r="AO205" s="86"/>
      <c r="AQ205" s="86"/>
      <c r="AS205" s="86"/>
      <c r="AU205" s="86"/>
      <c r="AW205" s="86"/>
      <c r="AY205" s="86"/>
      <c r="AZ205" s="86"/>
      <c r="BA205" s="86"/>
      <c r="BB205" s="86"/>
      <c r="BD205" s="86"/>
      <c r="BE205" s="86"/>
      <c r="BF205" s="86"/>
      <c r="BG205" s="86"/>
      <c r="BI205" s="86"/>
      <c r="BJ205" s="86"/>
      <c r="BK205" s="86"/>
      <c r="BL205" s="86"/>
      <c r="BM205" s="86"/>
      <c r="BO205" s="86"/>
      <c r="BP205" s="86"/>
      <c r="BQ205" s="86"/>
      <c r="BR205" s="86"/>
      <c r="BT205" s="86"/>
      <c r="BU205" s="86"/>
      <c r="BV205" s="86"/>
      <c r="BW205" s="86"/>
      <c r="BY205" s="86"/>
      <c r="BZ205" s="86"/>
      <c r="CA205" s="86"/>
      <c r="CB205" s="86"/>
      <c r="CD205" s="87"/>
      <c r="CF205" s="86"/>
      <c r="CG205" s="87"/>
      <c r="CH205" s="88"/>
      <c r="CI205" s="86"/>
      <c r="CJ205" s="87"/>
      <c r="CK205" s="86"/>
      <c r="CL205" s="86"/>
      <c r="CM205" s="86"/>
      <c r="CN205" s="86"/>
      <c r="CO205" s="89"/>
    </row>
    <row r="206" spans="15:93" x14ac:dyDescent="0.2">
      <c r="O206" s="86"/>
      <c r="Q206" s="86"/>
      <c r="S206" s="86"/>
      <c r="U206" s="86"/>
      <c r="W206" s="86"/>
      <c r="Y206" s="86"/>
      <c r="AA206" s="86"/>
      <c r="AC206" s="86"/>
      <c r="AE206" s="86"/>
      <c r="AG206" s="86"/>
      <c r="AI206" s="86"/>
      <c r="AK206" s="86"/>
      <c r="AM206" s="86"/>
      <c r="AO206" s="86"/>
      <c r="AQ206" s="86"/>
      <c r="AS206" s="86"/>
      <c r="AU206" s="86"/>
      <c r="AW206" s="86"/>
      <c r="AY206" s="86"/>
      <c r="AZ206" s="86"/>
      <c r="BA206" s="86"/>
      <c r="BB206" s="86"/>
      <c r="BD206" s="86"/>
      <c r="BE206" s="86"/>
      <c r="BF206" s="86"/>
      <c r="BG206" s="86"/>
      <c r="BI206" s="86"/>
      <c r="BJ206" s="86"/>
      <c r="BK206" s="86"/>
      <c r="BL206" s="86"/>
      <c r="BM206" s="86"/>
      <c r="BO206" s="86"/>
      <c r="BP206" s="86"/>
      <c r="BQ206" s="86"/>
      <c r="BR206" s="86"/>
      <c r="BT206" s="86"/>
      <c r="BU206" s="86"/>
      <c r="BV206" s="86"/>
      <c r="BW206" s="86"/>
      <c r="BY206" s="86"/>
      <c r="BZ206" s="86"/>
      <c r="CA206" s="86"/>
      <c r="CB206" s="86"/>
      <c r="CD206" s="87"/>
      <c r="CF206" s="86"/>
      <c r="CG206" s="87"/>
      <c r="CH206" s="88"/>
      <c r="CI206" s="86"/>
      <c r="CJ206" s="87"/>
      <c r="CK206" s="86"/>
      <c r="CL206" s="86"/>
      <c r="CM206" s="86"/>
      <c r="CN206" s="86"/>
      <c r="CO206" s="89"/>
    </row>
    <row r="207" spans="15:93" x14ac:dyDescent="0.2">
      <c r="O207" s="86"/>
      <c r="Q207" s="86"/>
      <c r="S207" s="86"/>
      <c r="U207" s="86"/>
      <c r="W207" s="86"/>
      <c r="Y207" s="86"/>
      <c r="AA207" s="86"/>
      <c r="AC207" s="86"/>
      <c r="AE207" s="86"/>
      <c r="AG207" s="86"/>
      <c r="AI207" s="86"/>
      <c r="AK207" s="86"/>
      <c r="AM207" s="86"/>
      <c r="AO207" s="86"/>
      <c r="AQ207" s="86"/>
      <c r="AS207" s="86"/>
      <c r="AU207" s="86"/>
      <c r="AW207" s="86"/>
      <c r="AY207" s="86"/>
      <c r="AZ207" s="86"/>
      <c r="BA207" s="86"/>
      <c r="BB207" s="86"/>
      <c r="BD207" s="86"/>
      <c r="BE207" s="86"/>
      <c r="BF207" s="86"/>
      <c r="BG207" s="86"/>
      <c r="BI207" s="86"/>
      <c r="BJ207" s="86"/>
      <c r="BK207" s="86"/>
      <c r="BL207" s="86"/>
      <c r="BM207" s="86"/>
      <c r="BO207" s="86"/>
      <c r="BP207" s="86"/>
      <c r="BQ207" s="86"/>
      <c r="BR207" s="86"/>
      <c r="BT207" s="86"/>
      <c r="BU207" s="86"/>
      <c r="BV207" s="86"/>
      <c r="BW207" s="86"/>
      <c r="BY207" s="86"/>
      <c r="BZ207" s="86"/>
      <c r="CA207" s="86"/>
      <c r="CB207" s="86"/>
      <c r="CD207" s="87"/>
      <c r="CF207" s="86"/>
      <c r="CG207" s="87"/>
      <c r="CH207" s="88"/>
      <c r="CI207" s="86"/>
      <c r="CJ207" s="87"/>
      <c r="CK207" s="86"/>
      <c r="CL207" s="86"/>
      <c r="CM207" s="86"/>
      <c r="CN207" s="86"/>
      <c r="CO207" s="89"/>
    </row>
    <row r="208" spans="15:93" x14ac:dyDescent="0.2">
      <c r="O208" s="86"/>
      <c r="Q208" s="86"/>
      <c r="S208" s="86"/>
      <c r="U208" s="86"/>
      <c r="W208" s="86"/>
      <c r="Y208" s="86"/>
      <c r="AA208" s="86"/>
      <c r="AC208" s="86"/>
      <c r="AE208" s="86"/>
      <c r="AG208" s="86"/>
      <c r="AI208" s="86"/>
      <c r="AK208" s="86"/>
      <c r="AM208" s="86"/>
      <c r="AO208" s="86"/>
      <c r="AQ208" s="86"/>
      <c r="AS208" s="86"/>
      <c r="AU208" s="86"/>
      <c r="AW208" s="86"/>
      <c r="AY208" s="86"/>
      <c r="AZ208" s="86"/>
      <c r="BA208" s="86"/>
      <c r="BB208" s="86"/>
      <c r="BD208" s="86"/>
      <c r="BE208" s="86"/>
      <c r="BF208" s="86"/>
      <c r="BG208" s="86"/>
      <c r="BI208" s="86"/>
      <c r="BJ208" s="86"/>
      <c r="BK208" s="86"/>
      <c r="BL208" s="86"/>
      <c r="BM208" s="86"/>
      <c r="BO208" s="86"/>
      <c r="BP208" s="86"/>
      <c r="BQ208" s="86"/>
      <c r="BR208" s="86"/>
      <c r="BT208" s="86"/>
      <c r="BU208" s="86"/>
      <c r="BV208" s="86"/>
      <c r="BW208" s="86"/>
      <c r="BY208" s="86"/>
      <c r="BZ208" s="86"/>
      <c r="CA208" s="86"/>
      <c r="CB208" s="86"/>
      <c r="CD208" s="87"/>
      <c r="CF208" s="86"/>
      <c r="CG208" s="87"/>
      <c r="CH208" s="88"/>
      <c r="CI208" s="86"/>
      <c r="CJ208" s="87"/>
      <c r="CK208" s="86"/>
      <c r="CL208" s="86"/>
      <c r="CM208" s="86"/>
      <c r="CN208" s="86"/>
      <c r="CO208" s="89"/>
    </row>
    <row r="209" spans="15:93" x14ac:dyDescent="0.2">
      <c r="O209" s="86"/>
      <c r="Q209" s="86"/>
      <c r="S209" s="86"/>
      <c r="U209" s="86"/>
      <c r="W209" s="86"/>
      <c r="Y209" s="86"/>
      <c r="AA209" s="86"/>
      <c r="AC209" s="86"/>
      <c r="AE209" s="86"/>
      <c r="AG209" s="86"/>
      <c r="AI209" s="86"/>
      <c r="AK209" s="86"/>
      <c r="AM209" s="86"/>
      <c r="AO209" s="86"/>
      <c r="AQ209" s="86"/>
      <c r="AS209" s="86"/>
      <c r="AU209" s="86"/>
      <c r="AW209" s="86"/>
      <c r="AY209" s="86"/>
      <c r="AZ209" s="86"/>
      <c r="BA209" s="86"/>
      <c r="BB209" s="86"/>
      <c r="BD209" s="86"/>
      <c r="BE209" s="86"/>
      <c r="BF209" s="86"/>
      <c r="BG209" s="86"/>
      <c r="BI209" s="86"/>
      <c r="BJ209" s="86"/>
      <c r="BK209" s="86"/>
      <c r="BL209" s="86"/>
      <c r="BM209" s="86"/>
      <c r="BO209" s="86"/>
      <c r="BP209" s="86"/>
      <c r="BQ209" s="86"/>
      <c r="BR209" s="86"/>
      <c r="BT209" s="86"/>
      <c r="BU209" s="86"/>
      <c r="BV209" s="86"/>
      <c r="BW209" s="86"/>
      <c r="BY209" s="86"/>
      <c r="BZ209" s="86"/>
      <c r="CA209" s="86"/>
      <c r="CB209" s="86"/>
      <c r="CD209" s="87"/>
      <c r="CF209" s="86"/>
      <c r="CG209" s="87"/>
      <c r="CH209" s="88"/>
      <c r="CI209" s="86"/>
      <c r="CJ209" s="87"/>
      <c r="CK209" s="86"/>
      <c r="CL209" s="86"/>
      <c r="CM209" s="86"/>
      <c r="CN209" s="86"/>
      <c r="CO209" s="89"/>
    </row>
    <row r="210" spans="15:93" x14ac:dyDescent="0.2">
      <c r="O210" s="86"/>
      <c r="Q210" s="86"/>
      <c r="S210" s="86"/>
      <c r="U210" s="86"/>
      <c r="W210" s="86"/>
      <c r="Y210" s="86"/>
      <c r="AA210" s="86"/>
      <c r="AC210" s="86"/>
      <c r="AE210" s="86"/>
      <c r="AG210" s="86"/>
      <c r="AI210" s="86"/>
      <c r="AK210" s="86"/>
      <c r="AM210" s="86"/>
      <c r="AO210" s="86"/>
      <c r="AQ210" s="86"/>
      <c r="AS210" s="86"/>
      <c r="AU210" s="86"/>
      <c r="AW210" s="86"/>
      <c r="AY210" s="86"/>
      <c r="AZ210" s="86"/>
      <c r="BA210" s="86"/>
      <c r="BB210" s="86"/>
      <c r="BD210" s="86"/>
      <c r="BE210" s="86"/>
      <c r="BF210" s="86"/>
      <c r="BG210" s="86"/>
      <c r="BI210" s="86"/>
      <c r="BJ210" s="86"/>
      <c r="BK210" s="86"/>
      <c r="BL210" s="86"/>
      <c r="BM210" s="86"/>
      <c r="BO210" s="86"/>
      <c r="BP210" s="86"/>
      <c r="BQ210" s="86"/>
      <c r="BR210" s="86"/>
      <c r="BT210" s="86"/>
      <c r="BU210" s="86"/>
      <c r="BV210" s="86"/>
      <c r="BW210" s="86"/>
      <c r="BY210" s="86"/>
      <c r="BZ210" s="86"/>
      <c r="CA210" s="86"/>
      <c r="CB210" s="86"/>
      <c r="CD210" s="87"/>
      <c r="CF210" s="86"/>
      <c r="CG210" s="87"/>
      <c r="CH210" s="88"/>
      <c r="CI210" s="86"/>
      <c r="CJ210" s="87"/>
      <c r="CK210" s="86"/>
      <c r="CL210" s="86"/>
      <c r="CM210" s="86"/>
      <c r="CN210" s="86"/>
      <c r="CO210" s="89"/>
    </row>
    <row r="211" spans="15:93" x14ac:dyDescent="0.2">
      <c r="O211" s="86"/>
      <c r="Q211" s="86"/>
      <c r="S211" s="86"/>
      <c r="U211" s="86"/>
      <c r="W211" s="86"/>
      <c r="Y211" s="86"/>
      <c r="AA211" s="86"/>
      <c r="AC211" s="86"/>
      <c r="AE211" s="86"/>
      <c r="AG211" s="86"/>
      <c r="AI211" s="86"/>
      <c r="AK211" s="86"/>
      <c r="AM211" s="86"/>
      <c r="AO211" s="86"/>
      <c r="AQ211" s="86"/>
      <c r="AS211" s="86"/>
      <c r="AU211" s="86"/>
      <c r="AW211" s="86"/>
      <c r="AY211" s="86"/>
      <c r="AZ211" s="86"/>
      <c r="BA211" s="86"/>
      <c r="BB211" s="86"/>
      <c r="BD211" s="86"/>
      <c r="BE211" s="86"/>
      <c r="BF211" s="86"/>
      <c r="BG211" s="86"/>
      <c r="BI211" s="86"/>
      <c r="BJ211" s="86"/>
      <c r="BK211" s="86"/>
      <c r="BL211" s="86"/>
      <c r="BM211" s="86"/>
      <c r="BO211" s="86"/>
      <c r="BP211" s="86"/>
      <c r="BQ211" s="86"/>
      <c r="BR211" s="86"/>
      <c r="BT211" s="86"/>
      <c r="BU211" s="86"/>
      <c r="BV211" s="86"/>
      <c r="BW211" s="86"/>
      <c r="BY211" s="86"/>
      <c r="BZ211" s="86"/>
      <c r="CA211" s="86"/>
      <c r="CB211" s="86"/>
      <c r="CD211" s="87"/>
      <c r="CF211" s="86"/>
      <c r="CG211" s="87"/>
      <c r="CH211" s="88"/>
      <c r="CI211" s="86"/>
      <c r="CJ211" s="87"/>
      <c r="CK211" s="86"/>
      <c r="CL211" s="86"/>
      <c r="CM211" s="86"/>
      <c r="CN211" s="86"/>
      <c r="CO211" s="89"/>
    </row>
    <row r="212" spans="15:93" x14ac:dyDescent="0.2">
      <c r="O212" s="86"/>
      <c r="Q212" s="86"/>
      <c r="S212" s="86"/>
      <c r="U212" s="86"/>
      <c r="W212" s="86"/>
      <c r="Y212" s="86"/>
      <c r="AA212" s="86"/>
      <c r="AC212" s="86"/>
      <c r="AE212" s="86"/>
      <c r="AG212" s="86"/>
      <c r="AI212" s="86"/>
      <c r="AK212" s="86"/>
      <c r="AM212" s="86"/>
      <c r="AO212" s="86"/>
      <c r="AQ212" s="86"/>
      <c r="AS212" s="86"/>
      <c r="AU212" s="86"/>
      <c r="AW212" s="86"/>
      <c r="AY212" s="86"/>
      <c r="AZ212" s="86"/>
      <c r="BA212" s="86"/>
      <c r="BB212" s="86"/>
      <c r="BD212" s="86"/>
      <c r="BE212" s="86"/>
      <c r="BF212" s="86"/>
      <c r="BG212" s="86"/>
      <c r="BI212" s="86"/>
      <c r="BJ212" s="86"/>
      <c r="BK212" s="86"/>
      <c r="BL212" s="86"/>
      <c r="BM212" s="86"/>
      <c r="BO212" s="86"/>
      <c r="BP212" s="86"/>
      <c r="BQ212" s="86"/>
      <c r="BR212" s="86"/>
      <c r="BT212" s="86"/>
      <c r="BU212" s="86"/>
      <c r="BV212" s="86"/>
      <c r="BW212" s="86"/>
      <c r="BY212" s="86"/>
      <c r="BZ212" s="86"/>
      <c r="CA212" s="86"/>
      <c r="CB212" s="86"/>
      <c r="CD212" s="87"/>
      <c r="CF212" s="86"/>
      <c r="CG212" s="87"/>
      <c r="CH212" s="88"/>
      <c r="CI212" s="86"/>
      <c r="CJ212" s="87"/>
      <c r="CK212" s="86"/>
      <c r="CL212" s="86"/>
      <c r="CM212" s="86"/>
      <c r="CN212" s="86"/>
      <c r="CO212" s="89"/>
    </row>
    <row r="213" spans="15:93" x14ac:dyDescent="0.2">
      <c r="O213" s="86"/>
      <c r="Q213" s="86"/>
      <c r="S213" s="86"/>
      <c r="U213" s="86"/>
      <c r="W213" s="86"/>
      <c r="Y213" s="86"/>
      <c r="AA213" s="86"/>
      <c r="AC213" s="86"/>
      <c r="AE213" s="86"/>
      <c r="AG213" s="86"/>
      <c r="AI213" s="86"/>
      <c r="AK213" s="86"/>
      <c r="AM213" s="86"/>
      <c r="AO213" s="86"/>
      <c r="AQ213" s="86"/>
      <c r="AS213" s="86"/>
      <c r="AU213" s="86"/>
      <c r="AW213" s="86"/>
      <c r="AY213" s="86"/>
      <c r="AZ213" s="86"/>
      <c r="BA213" s="86"/>
      <c r="BB213" s="86"/>
      <c r="BD213" s="86"/>
      <c r="BE213" s="86"/>
      <c r="BF213" s="86"/>
      <c r="BG213" s="86"/>
      <c r="BI213" s="86"/>
      <c r="BJ213" s="86"/>
      <c r="BK213" s="86"/>
      <c r="BL213" s="86"/>
      <c r="BM213" s="86"/>
      <c r="BO213" s="86"/>
      <c r="BP213" s="86"/>
      <c r="BQ213" s="86"/>
      <c r="BR213" s="86"/>
      <c r="BT213" s="86"/>
      <c r="BU213" s="86"/>
      <c r="BV213" s="86"/>
      <c r="BW213" s="86"/>
      <c r="BY213" s="86"/>
      <c r="BZ213" s="86"/>
      <c r="CA213" s="86"/>
      <c r="CB213" s="86"/>
      <c r="CD213" s="87"/>
      <c r="CF213" s="86"/>
      <c r="CG213" s="87"/>
      <c r="CH213" s="88"/>
      <c r="CI213" s="86"/>
      <c r="CJ213" s="87"/>
      <c r="CK213" s="86"/>
      <c r="CL213" s="86"/>
      <c r="CM213" s="86"/>
      <c r="CN213" s="86"/>
      <c r="CO213" s="89"/>
    </row>
    <row r="214" spans="15:93" x14ac:dyDescent="0.2">
      <c r="O214" s="86"/>
      <c r="Q214" s="86"/>
      <c r="S214" s="86"/>
      <c r="U214" s="86"/>
      <c r="W214" s="86"/>
      <c r="Y214" s="86"/>
      <c r="AA214" s="86"/>
      <c r="AC214" s="86"/>
      <c r="AE214" s="86"/>
      <c r="AG214" s="86"/>
      <c r="AI214" s="86"/>
      <c r="AK214" s="86"/>
      <c r="AM214" s="86"/>
      <c r="AO214" s="86"/>
      <c r="AQ214" s="86"/>
      <c r="AS214" s="86"/>
      <c r="AU214" s="86"/>
      <c r="AW214" s="86"/>
      <c r="AY214" s="86"/>
      <c r="AZ214" s="86"/>
      <c r="BA214" s="86"/>
      <c r="BB214" s="86"/>
      <c r="BD214" s="86"/>
      <c r="BE214" s="86"/>
      <c r="BF214" s="86"/>
      <c r="BG214" s="86"/>
      <c r="BI214" s="86"/>
      <c r="BJ214" s="86"/>
      <c r="BK214" s="86"/>
      <c r="BL214" s="86"/>
      <c r="BM214" s="86"/>
      <c r="BO214" s="86"/>
      <c r="BP214" s="86"/>
      <c r="BQ214" s="86"/>
      <c r="BR214" s="86"/>
      <c r="BT214" s="86"/>
      <c r="BU214" s="86"/>
      <c r="BV214" s="86"/>
      <c r="BW214" s="86"/>
      <c r="BY214" s="86"/>
      <c r="BZ214" s="86"/>
      <c r="CA214" s="86"/>
      <c r="CB214" s="86"/>
      <c r="CD214" s="87"/>
      <c r="CF214" s="86"/>
      <c r="CG214" s="87"/>
      <c r="CH214" s="88"/>
      <c r="CI214" s="86"/>
      <c r="CJ214" s="87"/>
      <c r="CK214" s="86"/>
      <c r="CL214" s="86"/>
      <c r="CM214" s="86"/>
      <c r="CN214" s="86"/>
      <c r="CO214" s="89"/>
    </row>
    <row r="215" spans="15:93" x14ac:dyDescent="0.2">
      <c r="O215" s="86"/>
      <c r="Q215" s="86"/>
      <c r="S215" s="86"/>
      <c r="U215" s="86"/>
      <c r="W215" s="86"/>
      <c r="Y215" s="86"/>
      <c r="AA215" s="86"/>
      <c r="AC215" s="86"/>
      <c r="AE215" s="86"/>
      <c r="AG215" s="86"/>
      <c r="AI215" s="86"/>
      <c r="AK215" s="86"/>
      <c r="AM215" s="86"/>
      <c r="AO215" s="86"/>
      <c r="AQ215" s="86"/>
      <c r="AS215" s="86"/>
      <c r="AU215" s="86"/>
      <c r="AW215" s="86"/>
      <c r="AY215" s="86"/>
      <c r="AZ215" s="86"/>
      <c r="BA215" s="86"/>
      <c r="BB215" s="86"/>
      <c r="BD215" s="86"/>
      <c r="BE215" s="86"/>
      <c r="BF215" s="86"/>
      <c r="BG215" s="86"/>
      <c r="BI215" s="86"/>
      <c r="BJ215" s="86"/>
      <c r="BK215" s="86"/>
      <c r="BL215" s="86"/>
      <c r="BM215" s="86"/>
      <c r="BO215" s="86"/>
      <c r="BP215" s="86"/>
      <c r="BQ215" s="86"/>
      <c r="BR215" s="86"/>
      <c r="BT215" s="86"/>
      <c r="BU215" s="86"/>
      <c r="BV215" s="86"/>
      <c r="BW215" s="86"/>
      <c r="BY215" s="86"/>
      <c r="BZ215" s="86"/>
      <c r="CA215" s="86"/>
      <c r="CB215" s="86"/>
      <c r="CD215" s="87"/>
      <c r="CF215" s="86"/>
      <c r="CG215" s="87"/>
      <c r="CH215" s="88"/>
      <c r="CI215" s="86"/>
      <c r="CJ215" s="87"/>
      <c r="CK215" s="86"/>
      <c r="CL215" s="86"/>
      <c r="CM215" s="86"/>
      <c r="CN215" s="86"/>
      <c r="CO215" s="89"/>
    </row>
    <row r="216" spans="15:93" x14ac:dyDescent="0.2">
      <c r="O216" s="86"/>
      <c r="Q216" s="86"/>
      <c r="S216" s="86"/>
      <c r="U216" s="86"/>
      <c r="W216" s="86"/>
      <c r="Y216" s="86"/>
      <c r="AA216" s="86"/>
      <c r="AC216" s="86"/>
      <c r="AE216" s="86"/>
      <c r="AG216" s="86"/>
      <c r="AI216" s="86"/>
      <c r="AK216" s="86"/>
      <c r="AM216" s="86"/>
      <c r="AO216" s="86"/>
      <c r="AQ216" s="86"/>
      <c r="AS216" s="86"/>
      <c r="AU216" s="86"/>
      <c r="AW216" s="86"/>
      <c r="AY216" s="86"/>
      <c r="AZ216" s="86"/>
      <c r="BA216" s="86"/>
      <c r="BB216" s="86"/>
      <c r="BD216" s="86"/>
      <c r="BE216" s="86"/>
      <c r="BF216" s="86"/>
      <c r="BG216" s="86"/>
      <c r="BI216" s="86"/>
      <c r="BJ216" s="86"/>
      <c r="BK216" s="86"/>
      <c r="BL216" s="86"/>
      <c r="BM216" s="86"/>
      <c r="BO216" s="86"/>
      <c r="BP216" s="86"/>
      <c r="BQ216" s="86"/>
      <c r="BR216" s="86"/>
      <c r="BT216" s="86"/>
      <c r="BU216" s="86"/>
      <c r="BV216" s="86"/>
      <c r="BW216" s="86"/>
      <c r="BY216" s="86"/>
      <c r="BZ216" s="86"/>
      <c r="CA216" s="86"/>
      <c r="CB216" s="86"/>
      <c r="CD216" s="87"/>
      <c r="CF216" s="86"/>
      <c r="CG216" s="87"/>
      <c r="CH216" s="88"/>
      <c r="CI216" s="86"/>
      <c r="CJ216" s="87"/>
      <c r="CK216" s="86"/>
      <c r="CL216" s="86"/>
      <c r="CM216" s="86"/>
      <c r="CN216" s="86"/>
      <c r="CO216" s="89"/>
    </row>
    <row r="217" spans="15:93" x14ac:dyDescent="0.2">
      <c r="O217" s="86"/>
      <c r="Q217" s="86"/>
      <c r="S217" s="86"/>
      <c r="U217" s="86"/>
      <c r="W217" s="86"/>
      <c r="Y217" s="86"/>
      <c r="AA217" s="86"/>
      <c r="AC217" s="86"/>
      <c r="AE217" s="86"/>
      <c r="AG217" s="86"/>
      <c r="AI217" s="86"/>
      <c r="AK217" s="86"/>
      <c r="AM217" s="86"/>
      <c r="AO217" s="86"/>
      <c r="AQ217" s="86"/>
      <c r="AS217" s="86"/>
      <c r="AU217" s="86"/>
      <c r="AW217" s="86"/>
      <c r="AY217" s="86"/>
      <c r="AZ217" s="86"/>
      <c r="BA217" s="86"/>
      <c r="BB217" s="86"/>
      <c r="BD217" s="86"/>
      <c r="BE217" s="86"/>
      <c r="BF217" s="86"/>
      <c r="BG217" s="86"/>
      <c r="BI217" s="86"/>
      <c r="BJ217" s="86"/>
      <c r="BK217" s="86"/>
      <c r="BL217" s="86"/>
      <c r="BM217" s="86"/>
      <c r="BO217" s="86"/>
      <c r="BP217" s="86"/>
      <c r="BQ217" s="86"/>
      <c r="BR217" s="86"/>
      <c r="BT217" s="86"/>
      <c r="BU217" s="86"/>
      <c r="BV217" s="86"/>
      <c r="BW217" s="86"/>
      <c r="BY217" s="86"/>
      <c r="BZ217" s="86"/>
      <c r="CA217" s="86"/>
      <c r="CB217" s="86"/>
      <c r="CD217" s="87"/>
      <c r="CF217" s="86"/>
      <c r="CG217" s="87"/>
      <c r="CH217" s="88"/>
      <c r="CI217" s="86"/>
      <c r="CJ217" s="87"/>
      <c r="CK217" s="86"/>
      <c r="CL217" s="86"/>
      <c r="CM217" s="86"/>
      <c r="CN217" s="86"/>
      <c r="CO217" s="89"/>
    </row>
    <row r="218" spans="15:93" x14ac:dyDescent="0.2">
      <c r="O218" s="86"/>
      <c r="Q218" s="86"/>
      <c r="S218" s="86"/>
      <c r="U218" s="86"/>
      <c r="W218" s="86"/>
      <c r="Y218" s="86"/>
      <c r="AA218" s="86"/>
      <c r="AC218" s="86"/>
      <c r="AE218" s="86"/>
      <c r="AG218" s="86"/>
      <c r="AI218" s="86"/>
      <c r="AK218" s="86"/>
      <c r="AM218" s="86"/>
      <c r="AO218" s="86"/>
      <c r="AQ218" s="86"/>
      <c r="AS218" s="86"/>
      <c r="AU218" s="86"/>
      <c r="AW218" s="86"/>
      <c r="AY218" s="86"/>
      <c r="AZ218" s="86"/>
      <c r="BA218" s="86"/>
      <c r="BB218" s="86"/>
      <c r="BD218" s="86"/>
      <c r="BE218" s="86"/>
      <c r="BF218" s="86"/>
      <c r="BG218" s="86"/>
      <c r="BI218" s="86"/>
      <c r="BJ218" s="86"/>
      <c r="BK218" s="86"/>
      <c r="BL218" s="86"/>
      <c r="BM218" s="86"/>
      <c r="BO218" s="86"/>
      <c r="BP218" s="86"/>
      <c r="BQ218" s="86"/>
      <c r="BR218" s="86"/>
      <c r="BT218" s="86"/>
      <c r="BU218" s="86"/>
      <c r="BV218" s="86"/>
      <c r="BW218" s="86"/>
      <c r="BY218" s="86"/>
      <c r="BZ218" s="86"/>
      <c r="CA218" s="86"/>
      <c r="CB218" s="86"/>
      <c r="CD218" s="87"/>
      <c r="CF218" s="86"/>
      <c r="CG218" s="87"/>
      <c r="CH218" s="88"/>
      <c r="CI218" s="86"/>
      <c r="CJ218" s="87"/>
      <c r="CK218" s="86"/>
      <c r="CL218" s="86"/>
      <c r="CM218" s="86"/>
      <c r="CN218" s="86"/>
      <c r="CO218" s="89"/>
    </row>
    <row r="219" spans="15:93" x14ac:dyDescent="0.2">
      <c r="O219" s="86"/>
      <c r="Q219" s="86"/>
      <c r="S219" s="86"/>
      <c r="U219" s="86"/>
      <c r="W219" s="86"/>
      <c r="Y219" s="86"/>
      <c r="AA219" s="86"/>
      <c r="AC219" s="86"/>
      <c r="AE219" s="86"/>
      <c r="AG219" s="86"/>
      <c r="AI219" s="86"/>
      <c r="AK219" s="86"/>
      <c r="AM219" s="86"/>
      <c r="AO219" s="86"/>
      <c r="AQ219" s="86"/>
      <c r="AS219" s="86"/>
      <c r="AU219" s="86"/>
      <c r="AW219" s="86"/>
      <c r="AY219" s="86"/>
      <c r="AZ219" s="86"/>
      <c r="BA219" s="86"/>
      <c r="BB219" s="86"/>
      <c r="BD219" s="86"/>
      <c r="BE219" s="86"/>
      <c r="BF219" s="86"/>
      <c r="BG219" s="86"/>
      <c r="BI219" s="86"/>
      <c r="BJ219" s="86"/>
      <c r="BK219" s="86"/>
      <c r="BL219" s="86"/>
      <c r="BM219" s="86"/>
      <c r="BO219" s="86"/>
      <c r="BP219" s="86"/>
      <c r="BQ219" s="86"/>
      <c r="BR219" s="86"/>
      <c r="BT219" s="86"/>
      <c r="BU219" s="86"/>
      <c r="BV219" s="86"/>
      <c r="BW219" s="86"/>
      <c r="BY219" s="86"/>
      <c r="BZ219" s="86"/>
      <c r="CA219" s="86"/>
      <c r="CB219" s="86"/>
      <c r="CD219" s="87"/>
      <c r="CF219" s="86"/>
      <c r="CG219" s="87"/>
      <c r="CH219" s="88"/>
      <c r="CI219" s="86"/>
      <c r="CJ219" s="87"/>
      <c r="CK219" s="86"/>
      <c r="CL219" s="86"/>
      <c r="CM219" s="86"/>
      <c r="CN219" s="86"/>
      <c r="CO219" s="89"/>
    </row>
    <row r="220" spans="15:93" x14ac:dyDescent="0.2">
      <c r="O220" s="86"/>
      <c r="Q220" s="86"/>
      <c r="S220" s="86"/>
      <c r="U220" s="86"/>
      <c r="W220" s="86"/>
      <c r="Y220" s="86"/>
      <c r="AA220" s="86"/>
      <c r="AC220" s="86"/>
      <c r="AE220" s="86"/>
      <c r="AG220" s="86"/>
      <c r="AI220" s="86"/>
      <c r="AK220" s="86"/>
      <c r="AM220" s="86"/>
      <c r="AO220" s="86"/>
      <c r="AQ220" s="86"/>
      <c r="AS220" s="86"/>
      <c r="AU220" s="86"/>
      <c r="AW220" s="86"/>
      <c r="AY220" s="86"/>
      <c r="AZ220" s="86"/>
      <c r="BA220" s="86"/>
      <c r="BB220" s="86"/>
      <c r="BD220" s="86"/>
      <c r="BE220" s="86"/>
      <c r="BF220" s="86"/>
      <c r="BG220" s="86"/>
      <c r="BI220" s="86"/>
      <c r="BJ220" s="86"/>
      <c r="BK220" s="86"/>
      <c r="BL220" s="86"/>
      <c r="BM220" s="86"/>
      <c r="BO220" s="86"/>
      <c r="BP220" s="86"/>
      <c r="BQ220" s="86"/>
      <c r="BR220" s="86"/>
      <c r="BT220" s="86"/>
      <c r="BU220" s="86"/>
      <c r="BV220" s="86"/>
      <c r="BW220" s="86"/>
      <c r="BY220" s="86"/>
      <c r="BZ220" s="86"/>
      <c r="CA220" s="86"/>
      <c r="CB220" s="86"/>
      <c r="CD220" s="87"/>
      <c r="CF220" s="86"/>
      <c r="CG220" s="87"/>
      <c r="CH220" s="88"/>
      <c r="CI220" s="86"/>
      <c r="CJ220" s="87"/>
      <c r="CK220" s="86"/>
      <c r="CL220" s="86"/>
      <c r="CM220" s="86"/>
      <c r="CN220" s="86"/>
      <c r="CO220" s="89"/>
    </row>
    <row r="221" spans="15:93" x14ac:dyDescent="0.2">
      <c r="O221" s="86"/>
      <c r="Q221" s="86"/>
      <c r="S221" s="86"/>
      <c r="U221" s="86"/>
      <c r="W221" s="86"/>
      <c r="Y221" s="86"/>
      <c r="AA221" s="86"/>
      <c r="AC221" s="86"/>
      <c r="AE221" s="86"/>
      <c r="AG221" s="86"/>
      <c r="AI221" s="86"/>
      <c r="AK221" s="86"/>
      <c r="AM221" s="86"/>
      <c r="AO221" s="86"/>
      <c r="AQ221" s="86"/>
      <c r="AS221" s="86"/>
      <c r="AU221" s="86"/>
      <c r="AW221" s="86"/>
      <c r="AY221" s="86"/>
      <c r="AZ221" s="86"/>
      <c r="BA221" s="86"/>
      <c r="BB221" s="86"/>
      <c r="BD221" s="86"/>
      <c r="BE221" s="86"/>
      <c r="BF221" s="86"/>
      <c r="BG221" s="86"/>
      <c r="BI221" s="86"/>
      <c r="BJ221" s="86"/>
      <c r="BK221" s="86"/>
      <c r="BL221" s="86"/>
      <c r="BM221" s="86"/>
      <c r="BO221" s="86"/>
      <c r="BP221" s="86"/>
      <c r="BQ221" s="86"/>
      <c r="BR221" s="86"/>
      <c r="BT221" s="86"/>
      <c r="BU221" s="86"/>
      <c r="BV221" s="86"/>
      <c r="BW221" s="86"/>
      <c r="BY221" s="86"/>
      <c r="BZ221" s="86"/>
      <c r="CA221" s="86"/>
      <c r="CB221" s="86"/>
      <c r="CD221" s="87"/>
      <c r="CF221" s="86"/>
      <c r="CG221" s="87"/>
      <c r="CH221" s="88"/>
      <c r="CI221" s="86"/>
      <c r="CJ221" s="87"/>
      <c r="CK221" s="86"/>
      <c r="CL221" s="86"/>
      <c r="CM221" s="86"/>
      <c r="CN221" s="86"/>
      <c r="CO221" s="89"/>
    </row>
    <row r="222" spans="15:93" x14ac:dyDescent="0.2">
      <c r="O222" s="86"/>
      <c r="Q222" s="86"/>
      <c r="S222" s="86"/>
      <c r="U222" s="86"/>
      <c r="W222" s="86"/>
      <c r="Y222" s="86"/>
      <c r="AA222" s="86"/>
      <c r="AC222" s="86"/>
      <c r="AE222" s="86"/>
      <c r="AG222" s="86"/>
      <c r="AI222" s="86"/>
      <c r="AK222" s="86"/>
      <c r="AM222" s="86"/>
      <c r="AO222" s="86"/>
      <c r="AQ222" s="86"/>
      <c r="AS222" s="86"/>
      <c r="AU222" s="86"/>
      <c r="AW222" s="86"/>
      <c r="AY222" s="86"/>
      <c r="AZ222" s="86"/>
      <c r="BA222" s="86"/>
      <c r="BB222" s="86"/>
      <c r="BD222" s="86"/>
      <c r="BE222" s="86"/>
      <c r="BF222" s="86"/>
      <c r="BG222" s="86"/>
      <c r="BI222" s="86"/>
      <c r="BJ222" s="86"/>
      <c r="BK222" s="86"/>
      <c r="BL222" s="86"/>
      <c r="BM222" s="86"/>
      <c r="BO222" s="86"/>
      <c r="BP222" s="86"/>
      <c r="BQ222" s="86"/>
      <c r="BR222" s="86"/>
      <c r="BT222" s="86"/>
      <c r="BU222" s="86"/>
      <c r="BV222" s="86"/>
      <c r="BW222" s="86"/>
      <c r="BY222" s="86"/>
      <c r="BZ222" s="86"/>
      <c r="CA222" s="86"/>
      <c r="CB222" s="86"/>
      <c r="CD222" s="87"/>
      <c r="CF222" s="86"/>
      <c r="CG222" s="87"/>
      <c r="CH222" s="88"/>
      <c r="CI222" s="86"/>
      <c r="CJ222" s="87"/>
      <c r="CK222" s="86"/>
      <c r="CL222" s="86"/>
      <c r="CM222" s="86"/>
      <c r="CN222" s="86"/>
      <c r="CO222" s="89"/>
    </row>
    <row r="223" spans="15:93" x14ac:dyDescent="0.2">
      <c r="O223" s="86"/>
      <c r="Q223" s="86"/>
      <c r="S223" s="86"/>
      <c r="U223" s="86"/>
      <c r="W223" s="86"/>
      <c r="Y223" s="86"/>
      <c r="AA223" s="86"/>
      <c r="AC223" s="86"/>
      <c r="AE223" s="86"/>
      <c r="AG223" s="86"/>
      <c r="AI223" s="86"/>
      <c r="AK223" s="86"/>
      <c r="AM223" s="86"/>
      <c r="AO223" s="86"/>
      <c r="AQ223" s="86"/>
      <c r="AS223" s="86"/>
      <c r="AU223" s="86"/>
      <c r="AW223" s="86"/>
      <c r="AY223" s="86"/>
      <c r="AZ223" s="86"/>
      <c r="BA223" s="86"/>
      <c r="BB223" s="86"/>
      <c r="BD223" s="86"/>
      <c r="BE223" s="86"/>
      <c r="BF223" s="86"/>
      <c r="BG223" s="86"/>
      <c r="BI223" s="86"/>
      <c r="BJ223" s="86"/>
      <c r="BK223" s="86"/>
      <c r="BL223" s="86"/>
      <c r="BM223" s="86"/>
      <c r="BO223" s="86"/>
      <c r="BP223" s="86"/>
      <c r="BQ223" s="86"/>
      <c r="BR223" s="86"/>
      <c r="BT223" s="86"/>
      <c r="BU223" s="86"/>
      <c r="BV223" s="86"/>
      <c r="BW223" s="86"/>
      <c r="BY223" s="86"/>
      <c r="BZ223" s="86"/>
      <c r="CA223" s="86"/>
      <c r="CB223" s="86"/>
      <c r="CD223" s="87"/>
      <c r="CF223" s="86"/>
      <c r="CG223" s="87"/>
      <c r="CH223" s="88"/>
      <c r="CI223" s="86"/>
      <c r="CJ223" s="87"/>
      <c r="CK223" s="86"/>
      <c r="CL223" s="86"/>
      <c r="CM223" s="86"/>
      <c r="CN223" s="86"/>
      <c r="CO223" s="89"/>
    </row>
    <row r="224" spans="15:93" x14ac:dyDescent="0.2">
      <c r="O224" s="86"/>
      <c r="Q224" s="86"/>
      <c r="S224" s="86"/>
      <c r="U224" s="86"/>
      <c r="W224" s="86"/>
      <c r="Y224" s="86"/>
      <c r="AA224" s="86"/>
      <c r="AC224" s="86"/>
      <c r="AE224" s="86"/>
      <c r="AG224" s="86"/>
      <c r="AI224" s="86"/>
      <c r="AK224" s="86"/>
      <c r="AM224" s="86"/>
      <c r="AO224" s="86"/>
      <c r="AQ224" s="86"/>
      <c r="AS224" s="86"/>
      <c r="AU224" s="86"/>
      <c r="AW224" s="86"/>
      <c r="AY224" s="86"/>
      <c r="AZ224" s="86"/>
      <c r="BA224" s="86"/>
      <c r="BB224" s="86"/>
      <c r="BD224" s="86"/>
      <c r="BE224" s="86"/>
      <c r="BF224" s="86"/>
      <c r="BG224" s="86"/>
      <c r="BI224" s="86"/>
      <c r="BJ224" s="86"/>
      <c r="BK224" s="86"/>
      <c r="BL224" s="86"/>
      <c r="BM224" s="86"/>
      <c r="BO224" s="86"/>
      <c r="BP224" s="86"/>
      <c r="BQ224" s="86"/>
      <c r="BR224" s="86"/>
      <c r="BT224" s="86"/>
      <c r="BU224" s="86"/>
      <c r="BV224" s="86"/>
      <c r="BW224" s="86"/>
      <c r="BY224" s="86"/>
      <c r="BZ224" s="86"/>
      <c r="CA224" s="86"/>
      <c r="CB224" s="86"/>
      <c r="CD224" s="87"/>
      <c r="CF224" s="86"/>
      <c r="CG224" s="87"/>
      <c r="CH224" s="88"/>
      <c r="CI224" s="86"/>
      <c r="CJ224" s="87"/>
      <c r="CK224" s="86"/>
      <c r="CL224" s="86"/>
      <c r="CM224" s="86"/>
      <c r="CN224" s="86"/>
      <c r="CO224" s="89"/>
    </row>
    <row r="225" spans="15:93" x14ac:dyDescent="0.2">
      <c r="O225" s="86"/>
      <c r="Q225" s="86"/>
      <c r="S225" s="86"/>
      <c r="U225" s="86"/>
      <c r="W225" s="86"/>
      <c r="Y225" s="86"/>
      <c r="AA225" s="86"/>
      <c r="AC225" s="86"/>
      <c r="AE225" s="86"/>
      <c r="AG225" s="86"/>
      <c r="AI225" s="86"/>
      <c r="AK225" s="86"/>
      <c r="AM225" s="86"/>
      <c r="AO225" s="86"/>
      <c r="AQ225" s="86"/>
      <c r="AS225" s="86"/>
      <c r="AU225" s="86"/>
      <c r="AW225" s="86"/>
      <c r="AY225" s="86"/>
      <c r="AZ225" s="86"/>
      <c r="BA225" s="86"/>
      <c r="BB225" s="86"/>
      <c r="BD225" s="86"/>
      <c r="BE225" s="86"/>
      <c r="BF225" s="86"/>
      <c r="BG225" s="86"/>
      <c r="BI225" s="86"/>
      <c r="BJ225" s="86"/>
      <c r="BK225" s="86"/>
      <c r="BL225" s="86"/>
      <c r="BM225" s="86"/>
      <c r="BO225" s="86"/>
      <c r="BP225" s="86"/>
      <c r="BQ225" s="86"/>
      <c r="BR225" s="86"/>
      <c r="BT225" s="86"/>
      <c r="BU225" s="86"/>
      <c r="BV225" s="86"/>
      <c r="BW225" s="86"/>
      <c r="BY225" s="86"/>
      <c r="BZ225" s="86"/>
      <c r="CA225" s="86"/>
      <c r="CB225" s="86"/>
      <c r="CD225" s="87"/>
      <c r="CF225" s="86"/>
      <c r="CG225" s="87"/>
      <c r="CH225" s="88"/>
      <c r="CI225" s="86"/>
      <c r="CJ225" s="87"/>
      <c r="CK225" s="86"/>
      <c r="CL225" s="86"/>
      <c r="CM225" s="86"/>
      <c r="CN225" s="86"/>
      <c r="CO225" s="89"/>
    </row>
    <row r="226" spans="15:93" x14ac:dyDescent="0.2">
      <c r="O226" s="86"/>
      <c r="Q226" s="86"/>
      <c r="S226" s="86"/>
      <c r="U226" s="86"/>
      <c r="W226" s="86"/>
      <c r="Y226" s="86"/>
      <c r="AA226" s="86"/>
      <c r="AC226" s="86"/>
      <c r="AE226" s="86"/>
      <c r="AG226" s="86"/>
      <c r="AI226" s="86"/>
      <c r="AK226" s="86"/>
      <c r="AM226" s="86"/>
      <c r="AO226" s="86"/>
      <c r="AQ226" s="86"/>
      <c r="AS226" s="86"/>
      <c r="AU226" s="86"/>
      <c r="AW226" s="86"/>
      <c r="AY226" s="86"/>
      <c r="AZ226" s="86"/>
      <c r="BA226" s="86"/>
      <c r="BB226" s="86"/>
      <c r="BD226" s="86"/>
      <c r="BE226" s="86"/>
      <c r="BF226" s="86"/>
      <c r="BG226" s="86"/>
      <c r="BI226" s="86"/>
      <c r="BJ226" s="86"/>
      <c r="BK226" s="86"/>
      <c r="BL226" s="86"/>
      <c r="BM226" s="86"/>
      <c r="BO226" s="86"/>
      <c r="BP226" s="86"/>
      <c r="BQ226" s="86"/>
      <c r="BR226" s="86"/>
      <c r="BT226" s="86"/>
      <c r="BU226" s="86"/>
      <c r="BV226" s="86"/>
      <c r="BW226" s="86"/>
      <c r="BY226" s="86"/>
      <c r="BZ226" s="86"/>
      <c r="CA226" s="86"/>
      <c r="CB226" s="86"/>
      <c r="CD226" s="87"/>
      <c r="CF226" s="86"/>
      <c r="CG226" s="87"/>
      <c r="CH226" s="88"/>
      <c r="CI226" s="86"/>
      <c r="CJ226" s="87"/>
      <c r="CK226" s="86"/>
      <c r="CL226" s="86"/>
      <c r="CM226" s="86"/>
      <c r="CN226" s="86"/>
      <c r="CO226" s="89"/>
    </row>
    <row r="227" spans="15:93" x14ac:dyDescent="0.2">
      <c r="O227" s="86"/>
      <c r="Q227" s="86"/>
      <c r="S227" s="86"/>
      <c r="U227" s="86"/>
      <c r="W227" s="86"/>
      <c r="Y227" s="86"/>
      <c r="AA227" s="86"/>
      <c r="AC227" s="86"/>
      <c r="AE227" s="86"/>
      <c r="AG227" s="86"/>
      <c r="AI227" s="86"/>
      <c r="AK227" s="86"/>
      <c r="AM227" s="86"/>
      <c r="AO227" s="86"/>
      <c r="AQ227" s="86"/>
      <c r="AS227" s="86"/>
      <c r="AU227" s="86"/>
      <c r="AW227" s="86"/>
      <c r="AY227" s="86"/>
      <c r="AZ227" s="86"/>
      <c r="BA227" s="86"/>
      <c r="BB227" s="86"/>
      <c r="BD227" s="86"/>
      <c r="BE227" s="86"/>
      <c r="BF227" s="86"/>
      <c r="BG227" s="86"/>
      <c r="BI227" s="86"/>
      <c r="BJ227" s="86"/>
      <c r="BK227" s="86"/>
      <c r="BL227" s="86"/>
      <c r="BM227" s="86"/>
      <c r="BO227" s="86"/>
      <c r="BP227" s="86"/>
      <c r="BQ227" s="86"/>
      <c r="BR227" s="86"/>
      <c r="BT227" s="86"/>
      <c r="BU227" s="86"/>
      <c r="BV227" s="86"/>
      <c r="BW227" s="86"/>
      <c r="BY227" s="86"/>
      <c r="BZ227" s="86"/>
      <c r="CA227" s="86"/>
      <c r="CB227" s="86"/>
      <c r="CD227" s="87"/>
      <c r="CF227" s="86"/>
      <c r="CG227" s="87"/>
      <c r="CH227" s="88"/>
      <c r="CI227" s="86"/>
      <c r="CJ227" s="87"/>
      <c r="CK227" s="86"/>
      <c r="CL227" s="86"/>
      <c r="CM227" s="86"/>
      <c r="CN227" s="86"/>
      <c r="CO227" s="89"/>
    </row>
    <row r="228" spans="15:93" x14ac:dyDescent="0.2">
      <c r="O228" s="86"/>
      <c r="Q228" s="86"/>
      <c r="S228" s="86"/>
      <c r="U228" s="86"/>
      <c r="W228" s="86"/>
      <c r="Y228" s="86"/>
      <c r="AA228" s="86"/>
      <c r="AC228" s="86"/>
      <c r="AE228" s="86"/>
      <c r="AG228" s="86"/>
      <c r="AI228" s="86"/>
      <c r="AK228" s="86"/>
      <c r="AM228" s="86"/>
      <c r="AO228" s="86"/>
      <c r="AQ228" s="86"/>
      <c r="AS228" s="86"/>
      <c r="AU228" s="86"/>
      <c r="AW228" s="86"/>
      <c r="AY228" s="86"/>
      <c r="AZ228" s="86"/>
      <c r="BA228" s="86"/>
      <c r="BB228" s="86"/>
      <c r="BD228" s="86"/>
      <c r="BE228" s="86"/>
      <c r="BF228" s="86"/>
      <c r="BG228" s="86"/>
      <c r="BI228" s="86"/>
      <c r="BJ228" s="86"/>
      <c r="BK228" s="86"/>
      <c r="BL228" s="86"/>
      <c r="BM228" s="86"/>
      <c r="BO228" s="86"/>
      <c r="BP228" s="86"/>
      <c r="BQ228" s="86"/>
      <c r="BR228" s="86"/>
      <c r="BT228" s="86"/>
      <c r="BU228" s="86"/>
      <c r="BV228" s="86"/>
      <c r="BW228" s="86"/>
      <c r="BY228" s="86"/>
      <c r="BZ228" s="86"/>
      <c r="CA228" s="86"/>
      <c r="CB228" s="86"/>
      <c r="CD228" s="87"/>
      <c r="CF228" s="86"/>
      <c r="CG228" s="87"/>
      <c r="CH228" s="88"/>
      <c r="CI228" s="86"/>
      <c r="CJ228" s="87"/>
      <c r="CK228" s="86"/>
      <c r="CL228" s="86"/>
      <c r="CM228" s="86"/>
      <c r="CN228" s="86"/>
      <c r="CO228" s="89"/>
    </row>
    <row r="229" spans="15:93" x14ac:dyDescent="0.2">
      <c r="O229" s="86"/>
      <c r="Q229" s="86"/>
      <c r="S229" s="86"/>
      <c r="U229" s="86"/>
      <c r="W229" s="86"/>
      <c r="Y229" s="86"/>
      <c r="AA229" s="86"/>
      <c r="AC229" s="86"/>
      <c r="AE229" s="86"/>
      <c r="AG229" s="86"/>
      <c r="AI229" s="86"/>
      <c r="AK229" s="86"/>
      <c r="AM229" s="86"/>
      <c r="AO229" s="86"/>
      <c r="AQ229" s="86"/>
      <c r="AS229" s="86"/>
      <c r="AU229" s="86"/>
      <c r="AW229" s="86"/>
      <c r="AY229" s="86"/>
      <c r="AZ229" s="86"/>
      <c r="BA229" s="86"/>
      <c r="BB229" s="86"/>
      <c r="BD229" s="86"/>
      <c r="BE229" s="86"/>
      <c r="BF229" s="86"/>
      <c r="BG229" s="86"/>
      <c r="BI229" s="86"/>
      <c r="BJ229" s="86"/>
      <c r="BK229" s="86"/>
      <c r="BL229" s="86"/>
      <c r="BM229" s="86"/>
      <c r="BO229" s="86"/>
      <c r="BP229" s="86"/>
      <c r="BQ229" s="86"/>
      <c r="BR229" s="86"/>
      <c r="BT229" s="86"/>
      <c r="BU229" s="86"/>
      <c r="BV229" s="86"/>
      <c r="BW229" s="86"/>
      <c r="BY229" s="86"/>
      <c r="BZ229" s="86"/>
      <c r="CA229" s="86"/>
      <c r="CB229" s="86"/>
      <c r="CD229" s="87"/>
      <c r="CF229" s="86"/>
      <c r="CG229" s="87"/>
      <c r="CH229" s="88"/>
      <c r="CI229" s="86"/>
      <c r="CJ229" s="87"/>
      <c r="CK229" s="86"/>
      <c r="CL229" s="86"/>
      <c r="CM229" s="86"/>
      <c r="CN229" s="86"/>
      <c r="CO229" s="89"/>
    </row>
    <row r="230" spans="15:93" x14ac:dyDescent="0.2">
      <c r="O230" s="86"/>
      <c r="Q230" s="86"/>
      <c r="S230" s="86"/>
      <c r="U230" s="86"/>
      <c r="W230" s="86"/>
      <c r="Y230" s="86"/>
      <c r="AA230" s="86"/>
      <c r="AC230" s="86"/>
      <c r="AE230" s="86"/>
      <c r="AG230" s="86"/>
      <c r="AI230" s="86"/>
      <c r="AK230" s="86"/>
      <c r="AM230" s="86"/>
      <c r="AO230" s="86"/>
      <c r="AQ230" s="86"/>
      <c r="AS230" s="86"/>
      <c r="AU230" s="86"/>
      <c r="AW230" s="86"/>
      <c r="AY230" s="86"/>
      <c r="AZ230" s="86"/>
      <c r="BA230" s="86"/>
      <c r="BB230" s="86"/>
      <c r="BD230" s="86"/>
      <c r="BE230" s="86"/>
      <c r="BF230" s="86"/>
      <c r="BG230" s="86"/>
      <c r="BI230" s="86"/>
      <c r="BJ230" s="86"/>
      <c r="BK230" s="86"/>
      <c r="BL230" s="86"/>
      <c r="BM230" s="86"/>
      <c r="BO230" s="86"/>
      <c r="BP230" s="86"/>
      <c r="BQ230" s="86"/>
      <c r="BR230" s="86"/>
      <c r="BT230" s="86"/>
      <c r="BU230" s="86"/>
      <c r="BV230" s="86"/>
      <c r="BW230" s="86"/>
      <c r="BY230" s="86"/>
      <c r="BZ230" s="86"/>
      <c r="CA230" s="86"/>
      <c r="CB230" s="86"/>
      <c r="CD230" s="87"/>
      <c r="CF230" s="86"/>
      <c r="CG230" s="87"/>
      <c r="CH230" s="88"/>
      <c r="CI230" s="86"/>
      <c r="CJ230" s="87"/>
      <c r="CK230" s="86"/>
      <c r="CL230" s="86"/>
      <c r="CM230" s="86"/>
      <c r="CN230" s="86"/>
      <c r="CO230" s="89"/>
    </row>
    <row r="231" spans="15:93" x14ac:dyDescent="0.2">
      <c r="O231" s="86"/>
      <c r="Q231" s="86"/>
      <c r="S231" s="86"/>
      <c r="U231" s="86"/>
      <c r="W231" s="86"/>
      <c r="Y231" s="86"/>
      <c r="AA231" s="86"/>
      <c r="AC231" s="86"/>
      <c r="AE231" s="86"/>
      <c r="AG231" s="86"/>
      <c r="AI231" s="86"/>
      <c r="AK231" s="86"/>
      <c r="AM231" s="86"/>
      <c r="AO231" s="86"/>
      <c r="AQ231" s="86"/>
      <c r="AS231" s="86"/>
      <c r="AU231" s="86"/>
      <c r="AW231" s="86"/>
      <c r="AY231" s="86"/>
      <c r="AZ231" s="86"/>
      <c r="BA231" s="86"/>
      <c r="BB231" s="86"/>
      <c r="BD231" s="86"/>
      <c r="BE231" s="86"/>
      <c r="BF231" s="86"/>
      <c r="BG231" s="86"/>
      <c r="BI231" s="86"/>
      <c r="BJ231" s="86"/>
      <c r="BK231" s="86"/>
      <c r="BL231" s="86"/>
      <c r="BM231" s="86"/>
      <c r="BO231" s="86"/>
      <c r="BP231" s="86"/>
      <c r="BQ231" s="86"/>
      <c r="BR231" s="86"/>
      <c r="BT231" s="86"/>
      <c r="BU231" s="86"/>
      <c r="BV231" s="86"/>
      <c r="BW231" s="86"/>
      <c r="BY231" s="86"/>
      <c r="BZ231" s="86"/>
      <c r="CA231" s="86"/>
      <c r="CB231" s="86"/>
      <c r="CD231" s="87"/>
      <c r="CF231" s="86"/>
      <c r="CG231" s="87"/>
      <c r="CH231" s="88"/>
      <c r="CI231" s="86"/>
      <c r="CJ231" s="87"/>
      <c r="CK231" s="86"/>
      <c r="CL231" s="86"/>
      <c r="CM231" s="86"/>
      <c r="CN231" s="86"/>
      <c r="CO231" s="89"/>
    </row>
    <row r="232" spans="15:93" x14ac:dyDescent="0.2">
      <c r="O232" s="86"/>
      <c r="Q232" s="86"/>
      <c r="S232" s="86"/>
      <c r="U232" s="86"/>
      <c r="W232" s="86"/>
      <c r="Y232" s="86"/>
      <c r="AA232" s="86"/>
      <c r="AC232" s="86"/>
      <c r="AE232" s="86"/>
      <c r="AG232" s="86"/>
      <c r="AI232" s="86"/>
      <c r="AK232" s="86"/>
      <c r="AM232" s="86"/>
      <c r="AO232" s="86"/>
      <c r="AQ232" s="86"/>
      <c r="AS232" s="86"/>
      <c r="AU232" s="86"/>
      <c r="AW232" s="86"/>
      <c r="AY232" s="86"/>
      <c r="AZ232" s="86"/>
      <c r="BA232" s="86"/>
      <c r="BB232" s="86"/>
      <c r="BD232" s="86"/>
      <c r="BE232" s="86"/>
      <c r="BF232" s="86"/>
      <c r="BG232" s="86"/>
      <c r="BI232" s="86"/>
      <c r="BJ232" s="86"/>
      <c r="BK232" s="86"/>
      <c r="BL232" s="86"/>
      <c r="BM232" s="86"/>
      <c r="BO232" s="86"/>
      <c r="BP232" s="86"/>
      <c r="BQ232" s="86"/>
      <c r="BR232" s="86"/>
      <c r="BT232" s="86"/>
      <c r="BU232" s="86"/>
      <c r="BV232" s="86"/>
      <c r="BW232" s="86"/>
      <c r="BY232" s="86"/>
      <c r="BZ232" s="86"/>
      <c r="CA232" s="86"/>
      <c r="CB232" s="86"/>
      <c r="CD232" s="87"/>
      <c r="CF232" s="86"/>
      <c r="CG232" s="87"/>
      <c r="CH232" s="88"/>
      <c r="CI232" s="86"/>
      <c r="CJ232" s="87"/>
      <c r="CK232" s="86"/>
      <c r="CL232" s="86"/>
      <c r="CM232" s="86"/>
      <c r="CN232" s="86"/>
      <c r="CO232" s="89"/>
    </row>
    <row r="233" spans="15:93" x14ac:dyDescent="0.2">
      <c r="O233" s="86"/>
      <c r="Q233" s="86"/>
      <c r="S233" s="86"/>
      <c r="U233" s="86"/>
      <c r="W233" s="86"/>
      <c r="Y233" s="86"/>
      <c r="AA233" s="86"/>
      <c r="AC233" s="86"/>
      <c r="AE233" s="86"/>
      <c r="AG233" s="86"/>
      <c r="AI233" s="86"/>
      <c r="AK233" s="86"/>
      <c r="AM233" s="86"/>
      <c r="AO233" s="86"/>
      <c r="AQ233" s="86"/>
      <c r="AS233" s="86"/>
      <c r="AU233" s="86"/>
      <c r="AW233" s="86"/>
      <c r="AY233" s="86"/>
      <c r="AZ233" s="86"/>
      <c r="BA233" s="86"/>
      <c r="BB233" s="86"/>
      <c r="BD233" s="86"/>
      <c r="BE233" s="86"/>
      <c r="BF233" s="86"/>
      <c r="BG233" s="86"/>
      <c r="BI233" s="86"/>
      <c r="BJ233" s="86"/>
      <c r="BK233" s="86"/>
      <c r="BL233" s="86"/>
      <c r="BM233" s="86"/>
      <c r="BO233" s="86"/>
      <c r="BP233" s="86"/>
      <c r="BQ233" s="86"/>
      <c r="BR233" s="86"/>
      <c r="BT233" s="86"/>
      <c r="BU233" s="86"/>
      <c r="BV233" s="86"/>
      <c r="BW233" s="86"/>
      <c r="BY233" s="86"/>
      <c r="BZ233" s="86"/>
      <c r="CA233" s="86"/>
      <c r="CB233" s="86"/>
      <c r="CD233" s="87"/>
      <c r="CF233" s="86"/>
      <c r="CG233" s="87"/>
      <c r="CH233" s="88"/>
      <c r="CI233" s="86"/>
      <c r="CJ233" s="87"/>
      <c r="CK233" s="86"/>
      <c r="CL233" s="86"/>
      <c r="CM233" s="86"/>
      <c r="CN233" s="86"/>
      <c r="CO233" s="89"/>
    </row>
    <row r="234" spans="15:93" x14ac:dyDescent="0.2">
      <c r="O234" s="86"/>
      <c r="Q234" s="86"/>
      <c r="S234" s="86"/>
      <c r="U234" s="86"/>
      <c r="W234" s="86"/>
      <c r="Y234" s="86"/>
      <c r="AA234" s="86"/>
      <c r="AC234" s="86"/>
      <c r="AE234" s="86"/>
      <c r="AG234" s="86"/>
      <c r="AI234" s="86"/>
      <c r="AK234" s="86"/>
      <c r="AM234" s="86"/>
      <c r="AO234" s="86"/>
      <c r="AQ234" s="86"/>
      <c r="AS234" s="86"/>
      <c r="AU234" s="86"/>
      <c r="AW234" s="86"/>
      <c r="AY234" s="86"/>
      <c r="AZ234" s="86"/>
      <c r="BA234" s="86"/>
      <c r="BB234" s="86"/>
      <c r="BD234" s="86"/>
      <c r="BE234" s="86"/>
      <c r="BF234" s="86"/>
      <c r="BG234" s="86"/>
      <c r="BI234" s="86"/>
      <c r="BJ234" s="86"/>
      <c r="BK234" s="86"/>
      <c r="BL234" s="86"/>
      <c r="BM234" s="86"/>
      <c r="BO234" s="86"/>
      <c r="BP234" s="86"/>
      <c r="BQ234" s="86"/>
      <c r="BR234" s="86"/>
      <c r="BT234" s="86"/>
      <c r="BU234" s="86"/>
      <c r="BV234" s="86"/>
      <c r="BW234" s="86"/>
      <c r="BY234" s="86"/>
      <c r="BZ234" s="86"/>
      <c r="CA234" s="86"/>
      <c r="CB234" s="86"/>
      <c r="CD234" s="87"/>
      <c r="CF234" s="86"/>
      <c r="CG234" s="87"/>
      <c r="CH234" s="88"/>
      <c r="CI234" s="86"/>
      <c r="CJ234" s="87"/>
      <c r="CK234" s="86"/>
      <c r="CL234" s="86"/>
      <c r="CM234" s="86"/>
      <c r="CN234" s="86"/>
      <c r="CO234" s="89"/>
    </row>
    <row r="235" spans="15:93" x14ac:dyDescent="0.2">
      <c r="O235" s="86"/>
      <c r="Q235" s="86"/>
      <c r="S235" s="86"/>
      <c r="U235" s="86"/>
      <c r="W235" s="86"/>
      <c r="Y235" s="86"/>
      <c r="AA235" s="86"/>
      <c r="AC235" s="86"/>
      <c r="AE235" s="86"/>
      <c r="AG235" s="86"/>
      <c r="AI235" s="86"/>
      <c r="AK235" s="86"/>
      <c r="AM235" s="86"/>
      <c r="AO235" s="86"/>
      <c r="AQ235" s="86"/>
      <c r="AS235" s="86"/>
      <c r="AU235" s="86"/>
      <c r="AW235" s="86"/>
      <c r="AY235" s="86"/>
      <c r="AZ235" s="86"/>
      <c r="BA235" s="86"/>
      <c r="BB235" s="86"/>
      <c r="BD235" s="86"/>
      <c r="BE235" s="86"/>
      <c r="BF235" s="86"/>
      <c r="BG235" s="86"/>
      <c r="BI235" s="86"/>
      <c r="BJ235" s="86"/>
      <c r="BK235" s="86"/>
      <c r="BL235" s="86"/>
      <c r="BM235" s="86"/>
      <c r="BO235" s="86"/>
      <c r="BP235" s="86"/>
      <c r="BQ235" s="86"/>
      <c r="BR235" s="86"/>
      <c r="BT235" s="86"/>
      <c r="BU235" s="86"/>
      <c r="BV235" s="86"/>
      <c r="BW235" s="86"/>
      <c r="BY235" s="86"/>
      <c r="BZ235" s="86"/>
      <c r="CA235" s="86"/>
      <c r="CB235" s="86"/>
      <c r="CD235" s="87"/>
      <c r="CF235" s="86"/>
      <c r="CG235" s="87"/>
      <c r="CH235" s="88"/>
      <c r="CI235" s="86"/>
      <c r="CJ235" s="87"/>
      <c r="CK235" s="86"/>
      <c r="CL235" s="86"/>
      <c r="CM235" s="86"/>
      <c r="CN235" s="86"/>
      <c r="CO235" s="89"/>
    </row>
    <row r="236" spans="15:93" x14ac:dyDescent="0.2">
      <c r="O236" s="86"/>
      <c r="Q236" s="86"/>
      <c r="S236" s="86"/>
      <c r="U236" s="86"/>
      <c r="W236" s="86"/>
      <c r="Y236" s="86"/>
      <c r="AA236" s="86"/>
      <c r="AC236" s="86"/>
      <c r="AE236" s="86"/>
      <c r="AG236" s="86"/>
      <c r="AI236" s="86"/>
      <c r="AK236" s="86"/>
      <c r="AM236" s="86"/>
      <c r="AO236" s="86"/>
      <c r="AQ236" s="86"/>
      <c r="AS236" s="86"/>
      <c r="AU236" s="86"/>
      <c r="AW236" s="86"/>
      <c r="AY236" s="86"/>
      <c r="AZ236" s="86"/>
      <c r="BA236" s="86"/>
      <c r="BB236" s="86"/>
      <c r="BD236" s="86"/>
      <c r="BE236" s="86"/>
      <c r="BF236" s="86"/>
      <c r="BG236" s="86"/>
      <c r="BI236" s="86"/>
      <c r="BJ236" s="86"/>
      <c r="BK236" s="86"/>
      <c r="BL236" s="86"/>
      <c r="BM236" s="86"/>
      <c r="BO236" s="86"/>
      <c r="BP236" s="86"/>
      <c r="BQ236" s="86"/>
      <c r="BR236" s="86"/>
      <c r="BT236" s="86"/>
      <c r="BU236" s="86"/>
      <c r="BV236" s="86"/>
      <c r="BW236" s="86"/>
      <c r="BY236" s="86"/>
      <c r="BZ236" s="86"/>
      <c r="CA236" s="86"/>
      <c r="CB236" s="86"/>
      <c r="CD236" s="87"/>
      <c r="CF236" s="86"/>
      <c r="CG236" s="87"/>
      <c r="CH236" s="88"/>
      <c r="CI236" s="86"/>
      <c r="CJ236" s="87"/>
      <c r="CK236" s="86"/>
      <c r="CL236" s="86"/>
      <c r="CM236" s="86"/>
      <c r="CN236" s="86"/>
      <c r="CO236" s="89"/>
    </row>
    <row r="237" spans="15:93" x14ac:dyDescent="0.2">
      <c r="O237" s="86"/>
      <c r="Q237" s="86"/>
      <c r="S237" s="86"/>
      <c r="U237" s="86"/>
      <c r="W237" s="86"/>
      <c r="Y237" s="86"/>
      <c r="AA237" s="86"/>
      <c r="AC237" s="86"/>
      <c r="AE237" s="86"/>
      <c r="AG237" s="86"/>
      <c r="AI237" s="86"/>
      <c r="AK237" s="86"/>
      <c r="AM237" s="86"/>
      <c r="AO237" s="86"/>
      <c r="AQ237" s="86"/>
      <c r="AS237" s="86"/>
      <c r="AU237" s="86"/>
      <c r="AW237" s="86"/>
      <c r="AY237" s="86"/>
      <c r="AZ237" s="86"/>
      <c r="BA237" s="86"/>
      <c r="BB237" s="86"/>
      <c r="BD237" s="86"/>
      <c r="BE237" s="86"/>
      <c r="BF237" s="86"/>
      <c r="BG237" s="86"/>
      <c r="BI237" s="86"/>
      <c r="BJ237" s="86"/>
      <c r="BK237" s="86"/>
      <c r="BL237" s="86"/>
      <c r="BM237" s="86"/>
      <c r="BO237" s="86"/>
      <c r="BP237" s="86"/>
      <c r="BQ237" s="86"/>
      <c r="BR237" s="86"/>
      <c r="BT237" s="86"/>
      <c r="BU237" s="86"/>
      <c r="BV237" s="86"/>
      <c r="BW237" s="86"/>
      <c r="BY237" s="86"/>
      <c r="BZ237" s="86"/>
      <c r="CA237" s="86"/>
      <c r="CB237" s="86"/>
      <c r="CD237" s="87"/>
      <c r="CF237" s="86"/>
      <c r="CG237" s="87"/>
      <c r="CH237" s="88"/>
      <c r="CI237" s="86"/>
      <c r="CJ237" s="87"/>
      <c r="CK237" s="86"/>
      <c r="CL237" s="86"/>
      <c r="CM237" s="86"/>
      <c r="CN237" s="86"/>
      <c r="CO237" s="89"/>
    </row>
    <row r="238" spans="15:93" x14ac:dyDescent="0.2">
      <c r="O238" s="86"/>
      <c r="Q238" s="86"/>
      <c r="S238" s="86"/>
      <c r="U238" s="86"/>
      <c r="W238" s="86"/>
      <c r="Y238" s="86"/>
      <c r="AA238" s="86"/>
      <c r="AC238" s="86"/>
      <c r="AE238" s="86"/>
      <c r="AG238" s="86"/>
      <c r="AI238" s="86"/>
      <c r="AK238" s="86"/>
      <c r="AM238" s="86"/>
      <c r="AO238" s="86"/>
      <c r="AQ238" s="86"/>
      <c r="AS238" s="86"/>
      <c r="AU238" s="86"/>
      <c r="AW238" s="86"/>
      <c r="AY238" s="86"/>
      <c r="AZ238" s="86"/>
      <c r="BA238" s="86"/>
      <c r="BB238" s="86"/>
      <c r="BD238" s="86"/>
      <c r="BE238" s="86"/>
      <c r="BF238" s="86"/>
      <c r="BG238" s="86"/>
      <c r="BI238" s="86"/>
      <c r="BJ238" s="86"/>
      <c r="BK238" s="86"/>
      <c r="BL238" s="86"/>
      <c r="BM238" s="86"/>
      <c r="BO238" s="86"/>
      <c r="BP238" s="86"/>
      <c r="BQ238" s="86"/>
      <c r="BR238" s="86"/>
      <c r="BT238" s="86"/>
      <c r="BU238" s="86"/>
      <c r="BV238" s="86"/>
      <c r="BW238" s="86"/>
      <c r="BY238" s="86"/>
      <c r="BZ238" s="86"/>
      <c r="CA238" s="86"/>
      <c r="CB238" s="86"/>
      <c r="CD238" s="87"/>
      <c r="CF238" s="86"/>
      <c r="CG238" s="87"/>
      <c r="CH238" s="88"/>
      <c r="CI238" s="86"/>
      <c r="CJ238" s="87"/>
      <c r="CK238" s="86"/>
      <c r="CL238" s="86"/>
      <c r="CM238" s="86"/>
      <c r="CN238" s="86"/>
      <c r="CO238" s="89"/>
    </row>
    <row r="239" spans="15:93" x14ac:dyDescent="0.2">
      <c r="O239" s="86"/>
      <c r="Q239" s="86"/>
      <c r="S239" s="86"/>
      <c r="U239" s="86"/>
      <c r="W239" s="86"/>
      <c r="Y239" s="86"/>
      <c r="AA239" s="86"/>
      <c r="AC239" s="86"/>
      <c r="AE239" s="86"/>
      <c r="AG239" s="86"/>
      <c r="AI239" s="86"/>
      <c r="AK239" s="86"/>
      <c r="AM239" s="86"/>
      <c r="AO239" s="86"/>
      <c r="AQ239" s="86"/>
      <c r="AS239" s="86"/>
      <c r="AU239" s="86"/>
      <c r="AW239" s="86"/>
      <c r="AY239" s="86"/>
      <c r="AZ239" s="86"/>
      <c r="BA239" s="86"/>
      <c r="BB239" s="86"/>
      <c r="BD239" s="86"/>
      <c r="BE239" s="86"/>
      <c r="BF239" s="86"/>
      <c r="BG239" s="86"/>
      <c r="BI239" s="86"/>
      <c r="BJ239" s="86"/>
      <c r="BK239" s="86"/>
      <c r="BL239" s="86"/>
      <c r="BM239" s="86"/>
      <c r="BO239" s="86"/>
      <c r="BP239" s="86"/>
      <c r="BQ239" s="86"/>
      <c r="BR239" s="86"/>
      <c r="BT239" s="86"/>
      <c r="BU239" s="86"/>
      <c r="BV239" s="86"/>
      <c r="BW239" s="86"/>
      <c r="BY239" s="86"/>
      <c r="BZ239" s="86"/>
      <c r="CA239" s="86"/>
      <c r="CB239" s="86"/>
      <c r="CD239" s="87"/>
      <c r="CF239" s="86"/>
      <c r="CG239" s="87"/>
      <c r="CH239" s="88"/>
      <c r="CI239" s="86"/>
      <c r="CJ239" s="87"/>
      <c r="CK239" s="86"/>
      <c r="CL239" s="86"/>
      <c r="CM239" s="86"/>
      <c r="CN239" s="86"/>
      <c r="CO239" s="89"/>
    </row>
    <row r="240" spans="15:93" x14ac:dyDescent="0.2">
      <c r="O240" s="86"/>
      <c r="Q240" s="86"/>
      <c r="S240" s="86"/>
      <c r="U240" s="86"/>
      <c r="W240" s="86"/>
      <c r="Y240" s="86"/>
      <c r="AA240" s="86"/>
      <c r="AC240" s="86"/>
      <c r="AE240" s="86"/>
      <c r="AG240" s="86"/>
      <c r="AI240" s="86"/>
      <c r="AK240" s="86"/>
      <c r="AM240" s="86"/>
      <c r="AO240" s="86"/>
      <c r="AQ240" s="86"/>
      <c r="AS240" s="86"/>
      <c r="AU240" s="86"/>
      <c r="AW240" s="86"/>
      <c r="AY240" s="86"/>
      <c r="AZ240" s="86"/>
      <c r="BA240" s="86"/>
      <c r="BB240" s="86"/>
      <c r="BD240" s="86"/>
      <c r="BE240" s="86"/>
      <c r="BF240" s="86"/>
      <c r="BG240" s="86"/>
      <c r="BI240" s="86"/>
      <c r="BJ240" s="86"/>
      <c r="BK240" s="86"/>
      <c r="BL240" s="86"/>
      <c r="BM240" s="86"/>
      <c r="BO240" s="86"/>
      <c r="BP240" s="86"/>
      <c r="BQ240" s="86"/>
      <c r="BR240" s="86"/>
      <c r="BT240" s="86"/>
      <c r="BU240" s="86"/>
      <c r="BV240" s="86"/>
      <c r="BW240" s="86"/>
      <c r="BY240" s="86"/>
      <c r="BZ240" s="86"/>
      <c r="CA240" s="86"/>
      <c r="CB240" s="86"/>
      <c r="CD240" s="87"/>
      <c r="CF240" s="86"/>
      <c r="CG240" s="87"/>
      <c r="CH240" s="88"/>
      <c r="CI240" s="86"/>
      <c r="CJ240" s="87"/>
      <c r="CK240" s="86"/>
      <c r="CL240" s="86"/>
      <c r="CM240" s="86"/>
      <c r="CN240" s="86"/>
      <c r="CO240" s="89"/>
    </row>
    <row r="241" spans="15:93" x14ac:dyDescent="0.2">
      <c r="O241" s="86"/>
      <c r="Q241" s="86"/>
      <c r="S241" s="86"/>
      <c r="U241" s="86"/>
      <c r="W241" s="86"/>
      <c r="Y241" s="86"/>
      <c r="AA241" s="86"/>
      <c r="AC241" s="86"/>
      <c r="AE241" s="86"/>
      <c r="AG241" s="86"/>
      <c r="AI241" s="86"/>
      <c r="AK241" s="86"/>
      <c r="AM241" s="86"/>
      <c r="AO241" s="86"/>
      <c r="AQ241" s="86"/>
      <c r="AS241" s="86"/>
      <c r="AU241" s="86"/>
      <c r="AW241" s="86"/>
      <c r="AY241" s="86"/>
      <c r="AZ241" s="86"/>
      <c r="BA241" s="86"/>
      <c r="BB241" s="86"/>
      <c r="BD241" s="86"/>
      <c r="BE241" s="86"/>
      <c r="BF241" s="86"/>
      <c r="BG241" s="86"/>
      <c r="BI241" s="86"/>
      <c r="BJ241" s="86"/>
      <c r="BK241" s="86"/>
      <c r="BL241" s="86"/>
      <c r="BM241" s="86"/>
      <c r="BO241" s="86"/>
      <c r="BP241" s="86"/>
      <c r="BQ241" s="86"/>
      <c r="BR241" s="86"/>
      <c r="BT241" s="86"/>
      <c r="BU241" s="86"/>
      <c r="BV241" s="86"/>
      <c r="BW241" s="86"/>
      <c r="BY241" s="86"/>
      <c r="BZ241" s="86"/>
      <c r="CA241" s="86"/>
      <c r="CB241" s="86"/>
      <c r="CD241" s="87"/>
      <c r="CF241" s="86"/>
      <c r="CG241" s="87"/>
      <c r="CH241" s="88"/>
      <c r="CI241" s="86"/>
      <c r="CJ241" s="87"/>
      <c r="CK241" s="86"/>
      <c r="CL241" s="86"/>
      <c r="CM241" s="86"/>
      <c r="CN241" s="86"/>
      <c r="CO241" s="89"/>
    </row>
    <row r="242" spans="15:93" x14ac:dyDescent="0.2">
      <c r="O242" s="86"/>
      <c r="Q242" s="86"/>
      <c r="S242" s="86"/>
      <c r="U242" s="86"/>
      <c r="W242" s="86"/>
      <c r="Y242" s="86"/>
      <c r="AA242" s="86"/>
      <c r="AC242" s="86"/>
      <c r="AE242" s="86"/>
      <c r="AG242" s="86"/>
      <c r="AI242" s="86"/>
      <c r="AK242" s="86"/>
      <c r="AM242" s="86"/>
      <c r="AO242" s="86"/>
      <c r="AQ242" s="86"/>
      <c r="AS242" s="86"/>
      <c r="AU242" s="86"/>
      <c r="AW242" s="86"/>
      <c r="AY242" s="86"/>
      <c r="AZ242" s="86"/>
      <c r="BA242" s="86"/>
      <c r="BB242" s="86"/>
      <c r="BD242" s="86"/>
      <c r="BE242" s="86"/>
      <c r="BF242" s="86"/>
      <c r="BG242" s="86"/>
      <c r="BI242" s="86"/>
      <c r="BJ242" s="86"/>
      <c r="BK242" s="86"/>
      <c r="BL242" s="86"/>
      <c r="BM242" s="86"/>
      <c r="BO242" s="86"/>
      <c r="BP242" s="86"/>
      <c r="BQ242" s="86"/>
      <c r="BR242" s="86"/>
      <c r="BT242" s="86"/>
      <c r="BU242" s="86"/>
      <c r="BV242" s="86"/>
      <c r="BW242" s="86"/>
      <c r="BY242" s="86"/>
      <c r="BZ242" s="86"/>
      <c r="CA242" s="86"/>
      <c r="CB242" s="86"/>
      <c r="CD242" s="87"/>
      <c r="CF242" s="86"/>
      <c r="CG242" s="87"/>
      <c r="CH242" s="88"/>
      <c r="CI242" s="86"/>
      <c r="CJ242" s="87"/>
      <c r="CK242" s="86"/>
      <c r="CL242" s="86"/>
      <c r="CM242" s="86"/>
      <c r="CN242" s="86"/>
      <c r="CO242" s="89"/>
    </row>
    <row r="243" spans="15:93" x14ac:dyDescent="0.2">
      <c r="O243" s="86"/>
      <c r="Q243" s="86"/>
      <c r="S243" s="86"/>
      <c r="U243" s="86"/>
      <c r="W243" s="86"/>
      <c r="Y243" s="86"/>
      <c r="AA243" s="86"/>
      <c r="AC243" s="86"/>
      <c r="AE243" s="86"/>
      <c r="AG243" s="86"/>
      <c r="AI243" s="86"/>
      <c r="AK243" s="86"/>
      <c r="AM243" s="86"/>
      <c r="AO243" s="86"/>
      <c r="AQ243" s="86"/>
      <c r="AS243" s="86"/>
      <c r="AU243" s="86"/>
      <c r="AW243" s="86"/>
      <c r="AY243" s="86"/>
      <c r="AZ243" s="86"/>
      <c r="BA243" s="86"/>
      <c r="BB243" s="86"/>
      <c r="BD243" s="86"/>
      <c r="BE243" s="86"/>
      <c r="BF243" s="86"/>
      <c r="BG243" s="86"/>
      <c r="BI243" s="86"/>
      <c r="BJ243" s="86"/>
      <c r="BK243" s="86"/>
      <c r="BL243" s="86"/>
      <c r="BM243" s="86"/>
      <c r="BO243" s="86"/>
      <c r="BP243" s="86"/>
      <c r="BQ243" s="86"/>
      <c r="BR243" s="86"/>
      <c r="BT243" s="86"/>
      <c r="BU243" s="86"/>
      <c r="BV243" s="86"/>
      <c r="BW243" s="86"/>
      <c r="BY243" s="86"/>
      <c r="BZ243" s="86"/>
      <c r="CA243" s="86"/>
      <c r="CB243" s="86"/>
      <c r="CD243" s="87"/>
      <c r="CF243" s="86"/>
      <c r="CG243" s="87"/>
      <c r="CH243" s="88"/>
      <c r="CI243" s="86"/>
      <c r="CJ243" s="87"/>
      <c r="CK243" s="86"/>
      <c r="CL243" s="86"/>
      <c r="CM243" s="86"/>
      <c r="CN243" s="86"/>
      <c r="CO243" s="89"/>
    </row>
    <row r="244" spans="15:93" x14ac:dyDescent="0.2">
      <c r="O244" s="86"/>
      <c r="Q244" s="86"/>
      <c r="S244" s="86"/>
      <c r="U244" s="86"/>
      <c r="W244" s="86"/>
      <c r="Y244" s="86"/>
      <c r="AA244" s="86"/>
      <c r="AC244" s="86"/>
      <c r="AE244" s="86"/>
      <c r="AG244" s="86"/>
      <c r="AI244" s="86"/>
      <c r="AK244" s="86"/>
      <c r="AM244" s="86"/>
      <c r="AO244" s="86"/>
      <c r="AQ244" s="86"/>
      <c r="AS244" s="86"/>
      <c r="AU244" s="86"/>
      <c r="AW244" s="86"/>
      <c r="AY244" s="86"/>
      <c r="AZ244" s="86"/>
      <c r="BA244" s="86"/>
      <c r="BB244" s="86"/>
      <c r="BD244" s="86"/>
      <c r="BE244" s="86"/>
      <c r="BF244" s="86"/>
      <c r="BG244" s="86"/>
      <c r="BI244" s="86"/>
      <c r="BJ244" s="86"/>
      <c r="BK244" s="86"/>
      <c r="BL244" s="86"/>
      <c r="BM244" s="86"/>
      <c r="BO244" s="86"/>
      <c r="BP244" s="86"/>
      <c r="BQ244" s="86"/>
      <c r="BR244" s="86"/>
      <c r="BT244" s="86"/>
      <c r="BU244" s="86"/>
      <c r="BV244" s="86"/>
      <c r="BW244" s="86"/>
      <c r="BY244" s="86"/>
      <c r="BZ244" s="86"/>
      <c r="CA244" s="86"/>
      <c r="CB244" s="86"/>
      <c r="CD244" s="87"/>
      <c r="CF244" s="86"/>
      <c r="CG244" s="87"/>
      <c r="CH244" s="88"/>
      <c r="CI244" s="86"/>
      <c r="CJ244" s="87"/>
      <c r="CK244" s="86"/>
      <c r="CL244" s="86"/>
      <c r="CM244" s="86"/>
      <c r="CN244" s="86"/>
      <c r="CO244" s="89"/>
    </row>
    <row r="245" spans="15:93" x14ac:dyDescent="0.2">
      <c r="O245" s="86"/>
      <c r="Q245" s="86"/>
      <c r="S245" s="86"/>
      <c r="U245" s="86"/>
      <c r="W245" s="86"/>
      <c r="Y245" s="86"/>
      <c r="AA245" s="86"/>
      <c r="AC245" s="86"/>
      <c r="AE245" s="86"/>
      <c r="AG245" s="86"/>
      <c r="AI245" s="86"/>
      <c r="AK245" s="86"/>
      <c r="AM245" s="86"/>
      <c r="AO245" s="86"/>
      <c r="AQ245" s="86"/>
      <c r="AS245" s="86"/>
      <c r="AU245" s="86"/>
      <c r="AW245" s="86"/>
      <c r="AY245" s="86"/>
      <c r="AZ245" s="86"/>
      <c r="BA245" s="86"/>
      <c r="BB245" s="86"/>
      <c r="BD245" s="86"/>
      <c r="BE245" s="86"/>
      <c r="BF245" s="86"/>
      <c r="BG245" s="86"/>
      <c r="BI245" s="86"/>
      <c r="BJ245" s="86"/>
      <c r="BK245" s="86"/>
      <c r="BL245" s="86"/>
      <c r="BM245" s="86"/>
      <c r="BO245" s="86"/>
      <c r="BP245" s="86"/>
      <c r="BQ245" s="86"/>
      <c r="BR245" s="86"/>
      <c r="BT245" s="86"/>
      <c r="BU245" s="86"/>
      <c r="BV245" s="86"/>
      <c r="BW245" s="86"/>
      <c r="BY245" s="86"/>
      <c r="BZ245" s="86"/>
      <c r="CA245" s="86"/>
      <c r="CB245" s="86"/>
      <c r="CD245" s="87"/>
      <c r="CF245" s="86"/>
      <c r="CG245" s="87"/>
      <c r="CH245" s="88"/>
      <c r="CI245" s="86"/>
      <c r="CJ245" s="87"/>
      <c r="CK245" s="86"/>
      <c r="CL245" s="86"/>
      <c r="CM245" s="86"/>
      <c r="CN245" s="86"/>
      <c r="CO245" s="89"/>
    </row>
    <row r="246" spans="15:93" x14ac:dyDescent="0.2">
      <c r="O246" s="86"/>
      <c r="Q246" s="86"/>
      <c r="S246" s="86"/>
      <c r="U246" s="86"/>
      <c r="W246" s="86"/>
      <c r="Y246" s="86"/>
      <c r="AA246" s="86"/>
      <c r="AC246" s="86"/>
      <c r="AE246" s="86"/>
      <c r="AG246" s="86"/>
      <c r="AI246" s="86"/>
      <c r="AK246" s="86"/>
      <c r="AM246" s="86"/>
      <c r="AO246" s="86"/>
      <c r="AQ246" s="86"/>
      <c r="AS246" s="86"/>
      <c r="AU246" s="86"/>
      <c r="AW246" s="86"/>
      <c r="AY246" s="86"/>
      <c r="AZ246" s="86"/>
      <c r="BA246" s="86"/>
      <c r="BB246" s="86"/>
      <c r="BD246" s="86"/>
      <c r="BE246" s="86"/>
      <c r="BF246" s="86"/>
      <c r="BG246" s="86"/>
      <c r="BI246" s="86"/>
      <c r="BJ246" s="86"/>
      <c r="BK246" s="86"/>
      <c r="BL246" s="86"/>
      <c r="BM246" s="86"/>
      <c r="BO246" s="86"/>
      <c r="BP246" s="86"/>
      <c r="BQ246" s="86"/>
      <c r="BR246" s="86"/>
      <c r="BT246" s="86"/>
      <c r="BU246" s="86"/>
      <c r="BV246" s="86"/>
      <c r="BW246" s="86"/>
      <c r="BY246" s="86"/>
      <c r="BZ246" s="86"/>
      <c r="CA246" s="86"/>
      <c r="CB246" s="86"/>
      <c r="CD246" s="87"/>
      <c r="CF246" s="86"/>
      <c r="CG246" s="87"/>
      <c r="CH246" s="88"/>
      <c r="CI246" s="86"/>
      <c r="CJ246" s="87"/>
      <c r="CK246" s="86"/>
      <c r="CL246" s="86"/>
      <c r="CM246" s="86"/>
      <c r="CN246" s="86"/>
      <c r="CO246" s="89"/>
    </row>
    <row r="247" spans="15:93" x14ac:dyDescent="0.2">
      <c r="O247" s="86"/>
      <c r="Q247" s="86"/>
      <c r="S247" s="86"/>
      <c r="U247" s="86"/>
      <c r="W247" s="86"/>
      <c r="Y247" s="86"/>
      <c r="AA247" s="86"/>
      <c r="AC247" s="86"/>
      <c r="AE247" s="86"/>
      <c r="AG247" s="86"/>
      <c r="AI247" s="86"/>
      <c r="AK247" s="86"/>
      <c r="AM247" s="86"/>
      <c r="AO247" s="86"/>
      <c r="AQ247" s="86"/>
      <c r="AS247" s="86"/>
      <c r="AU247" s="86"/>
      <c r="AW247" s="86"/>
      <c r="AY247" s="86"/>
      <c r="AZ247" s="86"/>
      <c r="BA247" s="86"/>
      <c r="BB247" s="86"/>
      <c r="BD247" s="86"/>
      <c r="BE247" s="86"/>
      <c r="BF247" s="86"/>
      <c r="BG247" s="86"/>
      <c r="BI247" s="86"/>
      <c r="BJ247" s="86"/>
      <c r="BK247" s="86"/>
      <c r="BL247" s="86"/>
      <c r="BM247" s="86"/>
      <c r="BO247" s="86"/>
      <c r="BP247" s="86"/>
      <c r="BQ247" s="86"/>
      <c r="BR247" s="86"/>
      <c r="BT247" s="86"/>
      <c r="BU247" s="86"/>
      <c r="BV247" s="86"/>
      <c r="BW247" s="86"/>
      <c r="BY247" s="86"/>
      <c r="BZ247" s="86"/>
      <c r="CA247" s="86"/>
      <c r="CB247" s="86"/>
      <c r="CD247" s="87"/>
      <c r="CF247" s="86"/>
      <c r="CG247" s="87"/>
      <c r="CH247" s="88"/>
      <c r="CI247" s="86"/>
      <c r="CJ247" s="87"/>
      <c r="CK247" s="86"/>
      <c r="CL247" s="86"/>
      <c r="CM247" s="86"/>
      <c r="CN247" s="86"/>
      <c r="CO247" s="89"/>
    </row>
    <row r="248" spans="15:93" x14ac:dyDescent="0.2">
      <c r="O248" s="86"/>
      <c r="Q248" s="86"/>
      <c r="S248" s="86"/>
      <c r="U248" s="86"/>
      <c r="W248" s="86"/>
      <c r="Y248" s="86"/>
      <c r="AA248" s="86"/>
      <c r="AC248" s="86"/>
      <c r="AE248" s="86"/>
      <c r="AG248" s="86"/>
      <c r="AI248" s="86"/>
      <c r="AK248" s="86"/>
      <c r="AM248" s="86"/>
      <c r="AO248" s="86"/>
      <c r="AQ248" s="86"/>
      <c r="AS248" s="86"/>
      <c r="AU248" s="86"/>
      <c r="AW248" s="86"/>
      <c r="AY248" s="86"/>
      <c r="AZ248" s="86"/>
      <c r="BA248" s="86"/>
      <c r="BB248" s="86"/>
      <c r="BD248" s="86"/>
      <c r="BE248" s="86"/>
      <c r="BF248" s="86"/>
      <c r="BG248" s="86"/>
      <c r="BI248" s="86"/>
      <c r="BJ248" s="86"/>
      <c r="BK248" s="86"/>
      <c r="BL248" s="86"/>
      <c r="BM248" s="86"/>
      <c r="BO248" s="86"/>
      <c r="BP248" s="86"/>
      <c r="BQ248" s="86"/>
      <c r="BR248" s="86"/>
      <c r="BT248" s="86"/>
      <c r="BU248" s="86"/>
      <c r="BV248" s="86"/>
      <c r="BW248" s="86"/>
      <c r="BY248" s="86"/>
      <c r="BZ248" s="86"/>
      <c r="CA248" s="86"/>
      <c r="CB248" s="86"/>
      <c r="CD248" s="87"/>
      <c r="CF248" s="86"/>
      <c r="CG248" s="87"/>
      <c r="CH248" s="88"/>
      <c r="CI248" s="86"/>
      <c r="CJ248" s="87"/>
      <c r="CK248" s="86"/>
      <c r="CL248" s="86"/>
      <c r="CM248" s="86"/>
      <c r="CN248" s="86"/>
      <c r="CO248" s="89"/>
    </row>
    <row r="249" spans="15:93" x14ac:dyDescent="0.2">
      <c r="O249" s="86"/>
      <c r="Q249" s="86"/>
      <c r="S249" s="86"/>
      <c r="U249" s="86"/>
      <c r="W249" s="86"/>
      <c r="Y249" s="86"/>
      <c r="AA249" s="86"/>
      <c r="AC249" s="86"/>
      <c r="AE249" s="86"/>
      <c r="AG249" s="86"/>
      <c r="AI249" s="86"/>
      <c r="AK249" s="86"/>
      <c r="AM249" s="86"/>
      <c r="AO249" s="86"/>
      <c r="AQ249" s="86"/>
      <c r="AS249" s="86"/>
      <c r="AU249" s="86"/>
      <c r="AW249" s="86"/>
      <c r="AY249" s="86"/>
      <c r="AZ249" s="86"/>
      <c r="BA249" s="86"/>
      <c r="BB249" s="86"/>
      <c r="BD249" s="86"/>
      <c r="BE249" s="86"/>
      <c r="BF249" s="86"/>
      <c r="BG249" s="86"/>
      <c r="BI249" s="86"/>
      <c r="BJ249" s="86"/>
      <c r="BK249" s="86"/>
      <c r="BL249" s="86"/>
      <c r="BM249" s="86"/>
      <c r="BO249" s="86"/>
      <c r="BP249" s="86"/>
      <c r="BQ249" s="86"/>
      <c r="BR249" s="86"/>
      <c r="BT249" s="86"/>
      <c r="BU249" s="86"/>
      <c r="BV249" s="86"/>
      <c r="BW249" s="86"/>
      <c r="BY249" s="86"/>
      <c r="BZ249" s="86"/>
      <c r="CA249" s="86"/>
      <c r="CB249" s="86"/>
      <c r="CD249" s="87"/>
      <c r="CF249" s="86"/>
      <c r="CG249" s="87"/>
      <c r="CH249" s="88"/>
      <c r="CI249" s="86"/>
      <c r="CJ249" s="87"/>
      <c r="CK249" s="86"/>
      <c r="CL249" s="86"/>
      <c r="CM249" s="86"/>
      <c r="CN249" s="86"/>
      <c r="CO249" s="89"/>
    </row>
    <row r="250" spans="15:93" x14ac:dyDescent="0.2">
      <c r="O250" s="86"/>
      <c r="Q250" s="86"/>
      <c r="S250" s="86"/>
      <c r="U250" s="86"/>
      <c r="W250" s="86"/>
      <c r="Y250" s="86"/>
      <c r="AA250" s="86"/>
      <c r="AC250" s="86"/>
      <c r="AE250" s="86"/>
      <c r="AG250" s="86"/>
      <c r="AI250" s="86"/>
      <c r="AK250" s="86"/>
      <c r="AM250" s="86"/>
      <c r="AO250" s="86"/>
      <c r="AQ250" s="86"/>
      <c r="AS250" s="86"/>
      <c r="AU250" s="86"/>
      <c r="AW250" s="86"/>
      <c r="AY250" s="86"/>
      <c r="AZ250" s="86"/>
      <c r="BA250" s="86"/>
      <c r="BB250" s="86"/>
      <c r="BD250" s="86"/>
      <c r="BE250" s="86"/>
      <c r="BF250" s="86"/>
      <c r="BG250" s="86"/>
      <c r="BI250" s="86"/>
      <c r="BJ250" s="86"/>
      <c r="BK250" s="86"/>
      <c r="BL250" s="86"/>
      <c r="BM250" s="86"/>
      <c r="BO250" s="86"/>
      <c r="BP250" s="86"/>
      <c r="BQ250" s="86"/>
      <c r="BR250" s="86"/>
      <c r="BT250" s="86"/>
      <c r="BU250" s="86"/>
      <c r="BV250" s="86"/>
      <c r="BW250" s="86"/>
      <c r="BY250" s="86"/>
      <c r="BZ250" s="86"/>
      <c r="CA250" s="86"/>
      <c r="CB250" s="86"/>
      <c r="CD250" s="87"/>
      <c r="CF250" s="86"/>
      <c r="CG250" s="87"/>
      <c r="CH250" s="88"/>
      <c r="CI250" s="86"/>
      <c r="CJ250" s="87"/>
      <c r="CK250" s="86"/>
      <c r="CL250" s="86"/>
      <c r="CM250" s="86"/>
      <c r="CN250" s="86"/>
      <c r="CO250" s="89"/>
    </row>
    <row r="251" spans="15:93" x14ac:dyDescent="0.2">
      <c r="O251" s="86"/>
      <c r="Q251" s="86"/>
      <c r="S251" s="86"/>
      <c r="U251" s="86"/>
      <c r="W251" s="86"/>
      <c r="Y251" s="86"/>
      <c r="AA251" s="86"/>
      <c r="AC251" s="86"/>
      <c r="AE251" s="86"/>
      <c r="AG251" s="86"/>
      <c r="AI251" s="86"/>
      <c r="AK251" s="86"/>
      <c r="AM251" s="86"/>
      <c r="AO251" s="86"/>
      <c r="AQ251" s="86"/>
      <c r="AS251" s="86"/>
      <c r="AU251" s="86"/>
      <c r="AW251" s="86"/>
      <c r="AY251" s="86"/>
      <c r="AZ251" s="86"/>
      <c r="BA251" s="86"/>
      <c r="BB251" s="86"/>
      <c r="BD251" s="86"/>
      <c r="BE251" s="86"/>
      <c r="BF251" s="86"/>
      <c r="BG251" s="86"/>
      <c r="BI251" s="86"/>
      <c r="BJ251" s="86"/>
      <c r="BK251" s="86"/>
      <c r="BL251" s="86"/>
      <c r="BM251" s="86"/>
      <c r="BO251" s="86"/>
      <c r="BP251" s="86"/>
      <c r="BQ251" s="86"/>
      <c r="BR251" s="86"/>
      <c r="BT251" s="86"/>
      <c r="BU251" s="86"/>
      <c r="BV251" s="86"/>
      <c r="BW251" s="86"/>
      <c r="BY251" s="86"/>
      <c r="BZ251" s="86"/>
      <c r="CA251" s="86"/>
      <c r="CB251" s="86"/>
      <c r="CD251" s="87"/>
      <c r="CF251" s="86"/>
      <c r="CG251" s="87"/>
      <c r="CH251" s="88"/>
      <c r="CI251" s="86"/>
      <c r="CJ251" s="87"/>
      <c r="CK251" s="86"/>
      <c r="CL251" s="86"/>
      <c r="CM251" s="86"/>
      <c r="CN251" s="86"/>
      <c r="CO251" s="89"/>
    </row>
    <row r="252" spans="15:93" x14ac:dyDescent="0.2">
      <c r="O252" s="86"/>
      <c r="Q252" s="86"/>
      <c r="S252" s="86"/>
      <c r="U252" s="86"/>
      <c r="W252" s="86"/>
      <c r="Y252" s="86"/>
      <c r="AA252" s="86"/>
      <c r="AC252" s="86"/>
      <c r="AE252" s="86"/>
      <c r="AG252" s="86"/>
      <c r="AI252" s="86"/>
      <c r="AK252" s="86"/>
      <c r="AM252" s="86"/>
      <c r="AO252" s="86"/>
      <c r="AQ252" s="86"/>
      <c r="AS252" s="86"/>
      <c r="AU252" s="86"/>
      <c r="AW252" s="86"/>
      <c r="AY252" s="86"/>
      <c r="AZ252" s="86"/>
      <c r="BA252" s="86"/>
      <c r="BB252" s="86"/>
      <c r="BD252" s="86"/>
      <c r="BE252" s="86"/>
      <c r="BF252" s="86"/>
      <c r="BG252" s="86"/>
      <c r="BI252" s="86"/>
      <c r="BJ252" s="86"/>
      <c r="BK252" s="86"/>
      <c r="BL252" s="86"/>
      <c r="BM252" s="86"/>
      <c r="BO252" s="86"/>
      <c r="BP252" s="86"/>
      <c r="BQ252" s="86"/>
      <c r="BR252" s="86"/>
      <c r="BT252" s="86"/>
      <c r="BU252" s="86"/>
      <c r="BV252" s="86"/>
      <c r="BW252" s="86"/>
      <c r="BY252" s="86"/>
      <c r="BZ252" s="86"/>
      <c r="CA252" s="86"/>
      <c r="CB252" s="86"/>
      <c r="CD252" s="87"/>
      <c r="CF252" s="86"/>
      <c r="CG252" s="87"/>
      <c r="CH252" s="88"/>
      <c r="CI252" s="86"/>
      <c r="CJ252" s="87"/>
      <c r="CK252" s="86"/>
      <c r="CL252" s="86"/>
      <c r="CM252" s="86"/>
      <c r="CN252" s="86"/>
      <c r="CO252" s="89"/>
    </row>
    <row r="253" spans="15:93" x14ac:dyDescent="0.2">
      <c r="O253" s="86"/>
      <c r="Q253" s="86"/>
      <c r="S253" s="86"/>
      <c r="U253" s="86"/>
      <c r="W253" s="86"/>
      <c r="Y253" s="86"/>
      <c r="AA253" s="86"/>
      <c r="AC253" s="86"/>
      <c r="AE253" s="86"/>
      <c r="AG253" s="86"/>
      <c r="AI253" s="86"/>
      <c r="AK253" s="86"/>
      <c r="AM253" s="86"/>
      <c r="AO253" s="86"/>
      <c r="AQ253" s="86"/>
      <c r="AS253" s="86"/>
      <c r="AU253" s="86"/>
      <c r="AW253" s="86"/>
      <c r="AY253" s="86"/>
      <c r="AZ253" s="86"/>
      <c r="BA253" s="86"/>
      <c r="BB253" s="86"/>
      <c r="BD253" s="86"/>
      <c r="BE253" s="86"/>
      <c r="BF253" s="86"/>
      <c r="BG253" s="86"/>
      <c r="BI253" s="86"/>
      <c r="BJ253" s="86"/>
      <c r="BK253" s="86"/>
      <c r="BL253" s="86"/>
      <c r="BM253" s="86"/>
      <c r="BO253" s="86"/>
      <c r="BP253" s="86"/>
      <c r="BQ253" s="86"/>
      <c r="BR253" s="86"/>
      <c r="BT253" s="86"/>
      <c r="BU253" s="86"/>
      <c r="BV253" s="86"/>
      <c r="BW253" s="86"/>
      <c r="BY253" s="86"/>
      <c r="BZ253" s="86"/>
      <c r="CA253" s="86"/>
      <c r="CB253" s="86"/>
      <c r="CD253" s="87"/>
      <c r="CF253" s="86"/>
      <c r="CG253" s="87"/>
      <c r="CH253" s="88"/>
      <c r="CI253" s="86"/>
      <c r="CJ253" s="87"/>
      <c r="CK253" s="86"/>
      <c r="CL253" s="86"/>
      <c r="CM253" s="86"/>
      <c r="CN253" s="86"/>
      <c r="CO253" s="89"/>
    </row>
    <row r="254" spans="15:93" x14ac:dyDescent="0.2">
      <c r="O254" s="86"/>
      <c r="Q254" s="86"/>
      <c r="S254" s="86"/>
      <c r="U254" s="86"/>
      <c r="W254" s="86"/>
      <c r="Y254" s="86"/>
      <c r="AA254" s="86"/>
      <c r="AC254" s="86"/>
      <c r="AE254" s="86"/>
      <c r="AG254" s="86"/>
      <c r="AI254" s="86"/>
      <c r="AK254" s="86"/>
      <c r="AM254" s="86"/>
      <c r="AO254" s="86"/>
      <c r="AQ254" s="86"/>
      <c r="AS254" s="86"/>
      <c r="AU254" s="86"/>
      <c r="AW254" s="86"/>
      <c r="AY254" s="86"/>
      <c r="AZ254" s="86"/>
      <c r="BA254" s="86"/>
      <c r="BB254" s="86"/>
      <c r="BD254" s="86"/>
      <c r="BE254" s="86"/>
      <c r="BF254" s="86"/>
      <c r="BG254" s="86"/>
      <c r="BI254" s="86"/>
      <c r="BJ254" s="86"/>
      <c r="BK254" s="86"/>
      <c r="BL254" s="86"/>
      <c r="BM254" s="86"/>
      <c r="BO254" s="86"/>
      <c r="BP254" s="86"/>
      <c r="BQ254" s="86"/>
      <c r="BR254" s="86"/>
      <c r="BT254" s="86"/>
      <c r="BU254" s="86"/>
      <c r="BV254" s="86"/>
      <c r="BW254" s="86"/>
      <c r="BY254" s="86"/>
      <c r="BZ254" s="86"/>
      <c r="CA254" s="86"/>
      <c r="CB254" s="86"/>
      <c r="CD254" s="87"/>
      <c r="CF254" s="86"/>
      <c r="CG254" s="87"/>
      <c r="CH254" s="88"/>
      <c r="CI254" s="86"/>
      <c r="CJ254" s="87"/>
      <c r="CK254" s="86"/>
      <c r="CL254" s="86"/>
      <c r="CM254" s="86"/>
      <c r="CN254" s="86"/>
      <c r="CO254" s="89"/>
    </row>
    <row r="255" spans="15:93" x14ac:dyDescent="0.2">
      <c r="O255" s="86"/>
      <c r="Q255" s="86"/>
      <c r="S255" s="86"/>
      <c r="U255" s="86"/>
      <c r="W255" s="86"/>
      <c r="Y255" s="86"/>
      <c r="AA255" s="86"/>
      <c r="AC255" s="86"/>
      <c r="AE255" s="86"/>
      <c r="AG255" s="86"/>
      <c r="AI255" s="86"/>
      <c r="AK255" s="86"/>
      <c r="AM255" s="86"/>
      <c r="AO255" s="86"/>
      <c r="AQ255" s="86"/>
      <c r="AS255" s="86"/>
      <c r="AU255" s="86"/>
      <c r="AW255" s="86"/>
      <c r="AY255" s="86"/>
      <c r="AZ255" s="86"/>
      <c r="BA255" s="86"/>
      <c r="BB255" s="86"/>
      <c r="BD255" s="86"/>
      <c r="BE255" s="86"/>
      <c r="BF255" s="86"/>
      <c r="BG255" s="86"/>
      <c r="BI255" s="86"/>
      <c r="BJ255" s="86"/>
      <c r="BK255" s="86"/>
      <c r="BL255" s="86"/>
      <c r="BM255" s="86"/>
      <c r="BO255" s="86"/>
      <c r="BP255" s="86"/>
      <c r="BQ255" s="86"/>
      <c r="BR255" s="86"/>
      <c r="BT255" s="86"/>
      <c r="BU255" s="86"/>
      <c r="BV255" s="86"/>
      <c r="BW255" s="86"/>
      <c r="BY255" s="86"/>
      <c r="BZ255" s="86"/>
      <c r="CA255" s="86"/>
      <c r="CB255" s="86"/>
      <c r="CD255" s="87"/>
      <c r="CF255" s="86"/>
      <c r="CG255" s="87"/>
      <c r="CH255" s="88"/>
      <c r="CI255" s="86"/>
      <c r="CJ255" s="87"/>
      <c r="CK255" s="86"/>
      <c r="CL255" s="86"/>
      <c r="CM255" s="86"/>
      <c r="CN255" s="86"/>
      <c r="CO255" s="89"/>
    </row>
    <row r="256" spans="15:93" x14ac:dyDescent="0.2">
      <c r="O256" s="86"/>
      <c r="Q256" s="86"/>
      <c r="S256" s="86"/>
      <c r="U256" s="86"/>
      <c r="W256" s="86"/>
      <c r="Y256" s="86"/>
      <c r="AA256" s="86"/>
      <c r="AC256" s="86"/>
      <c r="AE256" s="86"/>
      <c r="AG256" s="86"/>
      <c r="AI256" s="86"/>
      <c r="AK256" s="86"/>
      <c r="AM256" s="86"/>
      <c r="AO256" s="86"/>
      <c r="AQ256" s="86"/>
      <c r="AS256" s="86"/>
      <c r="AU256" s="86"/>
      <c r="AW256" s="86"/>
      <c r="AY256" s="86"/>
      <c r="AZ256" s="86"/>
      <c r="BA256" s="86"/>
      <c r="BB256" s="86"/>
      <c r="BD256" s="86"/>
      <c r="BE256" s="86"/>
      <c r="BF256" s="86"/>
      <c r="BG256" s="86"/>
      <c r="BI256" s="86"/>
      <c r="BJ256" s="86"/>
      <c r="BK256" s="86"/>
      <c r="BL256" s="86"/>
      <c r="BM256" s="86"/>
      <c r="BO256" s="86"/>
      <c r="BP256" s="86"/>
      <c r="BQ256" s="86"/>
      <c r="BR256" s="86"/>
      <c r="BT256" s="86"/>
      <c r="BU256" s="86"/>
      <c r="BV256" s="86"/>
      <c r="BW256" s="86"/>
      <c r="BY256" s="86"/>
      <c r="BZ256" s="86"/>
      <c r="CA256" s="86"/>
      <c r="CB256" s="86"/>
      <c r="CD256" s="87"/>
      <c r="CF256" s="86"/>
      <c r="CG256" s="87"/>
      <c r="CH256" s="88"/>
      <c r="CI256" s="86"/>
      <c r="CJ256" s="87"/>
      <c r="CK256" s="86"/>
      <c r="CL256" s="86"/>
      <c r="CM256" s="86"/>
      <c r="CN256" s="86"/>
      <c r="CO256" s="89"/>
    </row>
    <row r="257" spans="15:93" x14ac:dyDescent="0.2">
      <c r="O257" s="86"/>
      <c r="Q257" s="86"/>
      <c r="S257" s="86"/>
      <c r="U257" s="86"/>
      <c r="W257" s="86"/>
      <c r="Y257" s="86"/>
      <c r="AA257" s="86"/>
      <c r="AC257" s="86"/>
      <c r="AE257" s="86"/>
      <c r="AG257" s="86"/>
      <c r="AI257" s="86"/>
      <c r="AK257" s="86"/>
      <c r="AM257" s="86"/>
      <c r="AO257" s="86"/>
      <c r="AQ257" s="86"/>
      <c r="AS257" s="86"/>
      <c r="AU257" s="86"/>
      <c r="AW257" s="86"/>
      <c r="AY257" s="86"/>
      <c r="AZ257" s="86"/>
      <c r="BA257" s="86"/>
      <c r="BB257" s="86"/>
      <c r="BD257" s="86"/>
      <c r="BE257" s="86"/>
      <c r="BF257" s="86"/>
      <c r="BG257" s="86"/>
      <c r="BI257" s="86"/>
      <c r="BJ257" s="86"/>
      <c r="BK257" s="86"/>
      <c r="BL257" s="86"/>
      <c r="BM257" s="86"/>
      <c r="BO257" s="86"/>
      <c r="BP257" s="86"/>
      <c r="BQ257" s="86"/>
      <c r="BR257" s="86"/>
      <c r="BT257" s="86"/>
      <c r="BU257" s="86"/>
      <c r="BV257" s="86"/>
      <c r="BW257" s="86"/>
      <c r="BY257" s="86"/>
      <c r="BZ257" s="86"/>
      <c r="CA257" s="86"/>
      <c r="CB257" s="86"/>
      <c r="CD257" s="87"/>
      <c r="CF257" s="86"/>
      <c r="CG257" s="87"/>
      <c r="CH257" s="88"/>
      <c r="CI257" s="86"/>
      <c r="CJ257" s="87"/>
      <c r="CK257" s="86"/>
      <c r="CL257" s="86"/>
      <c r="CM257" s="86"/>
      <c r="CN257" s="86"/>
      <c r="CO257" s="89"/>
    </row>
    <row r="258" spans="15:93" x14ac:dyDescent="0.2">
      <c r="O258" s="86"/>
      <c r="Q258" s="86"/>
      <c r="S258" s="86"/>
      <c r="U258" s="86"/>
      <c r="W258" s="86"/>
      <c r="Y258" s="86"/>
      <c r="AA258" s="86"/>
      <c r="AC258" s="86"/>
      <c r="AE258" s="86"/>
      <c r="AG258" s="86"/>
      <c r="AI258" s="86"/>
      <c r="AK258" s="86"/>
      <c r="AM258" s="86"/>
      <c r="AO258" s="86"/>
      <c r="AQ258" s="86"/>
      <c r="AS258" s="86"/>
      <c r="AU258" s="86"/>
      <c r="AW258" s="86"/>
      <c r="AY258" s="86"/>
      <c r="AZ258" s="86"/>
      <c r="BA258" s="86"/>
      <c r="BB258" s="86"/>
      <c r="BD258" s="86"/>
      <c r="BE258" s="86"/>
      <c r="BF258" s="86"/>
      <c r="BG258" s="86"/>
      <c r="BI258" s="86"/>
      <c r="BJ258" s="86"/>
      <c r="BK258" s="86"/>
      <c r="BL258" s="86"/>
      <c r="BM258" s="86"/>
      <c r="BO258" s="86"/>
      <c r="BP258" s="86"/>
      <c r="BQ258" s="86"/>
      <c r="BR258" s="86"/>
      <c r="BT258" s="86"/>
      <c r="BU258" s="86"/>
      <c r="BV258" s="86"/>
      <c r="BW258" s="86"/>
      <c r="BY258" s="86"/>
      <c r="BZ258" s="86"/>
      <c r="CA258" s="86"/>
      <c r="CB258" s="86"/>
      <c r="CD258" s="87"/>
      <c r="CF258" s="86"/>
      <c r="CG258" s="87"/>
      <c r="CH258" s="88"/>
      <c r="CI258" s="86"/>
      <c r="CJ258" s="87"/>
      <c r="CK258" s="86"/>
      <c r="CL258" s="86"/>
      <c r="CM258" s="86"/>
      <c r="CN258" s="86"/>
      <c r="CO258" s="89"/>
    </row>
    <row r="259" spans="15:93" x14ac:dyDescent="0.2">
      <c r="O259" s="86"/>
      <c r="Q259" s="86"/>
      <c r="S259" s="86"/>
      <c r="U259" s="86"/>
      <c r="W259" s="86"/>
      <c r="Y259" s="86"/>
      <c r="AA259" s="86"/>
      <c r="AC259" s="86"/>
      <c r="AE259" s="86"/>
      <c r="AG259" s="86"/>
      <c r="AI259" s="86"/>
      <c r="AK259" s="86"/>
      <c r="AM259" s="86"/>
      <c r="AO259" s="86"/>
      <c r="AQ259" s="86"/>
      <c r="AS259" s="86"/>
      <c r="AU259" s="86"/>
      <c r="AW259" s="86"/>
      <c r="AY259" s="86"/>
      <c r="AZ259" s="86"/>
      <c r="BA259" s="86"/>
      <c r="BB259" s="86"/>
      <c r="BD259" s="86"/>
      <c r="BE259" s="86"/>
      <c r="BF259" s="86"/>
      <c r="BG259" s="86"/>
      <c r="BI259" s="86"/>
      <c r="BJ259" s="86"/>
      <c r="BK259" s="86"/>
      <c r="BL259" s="86"/>
      <c r="BM259" s="86"/>
      <c r="BO259" s="86"/>
      <c r="BP259" s="86"/>
      <c r="BQ259" s="86"/>
      <c r="BR259" s="86"/>
      <c r="BT259" s="86"/>
      <c r="BU259" s="86"/>
      <c r="BV259" s="86"/>
      <c r="BW259" s="86"/>
      <c r="BY259" s="86"/>
      <c r="BZ259" s="86"/>
      <c r="CA259" s="86"/>
      <c r="CB259" s="86"/>
      <c r="CD259" s="87"/>
      <c r="CF259" s="86"/>
      <c r="CG259" s="87"/>
      <c r="CH259" s="88"/>
      <c r="CI259" s="86"/>
      <c r="CJ259" s="87"/>
      <c r="CK259" s="86"/>
      <c r="CL259" s="86"/>
      <c r="CM259" s="86"/>
      <c r="CN259" s="86"/>
      <c r="CO259" s="89"/>
    </row>
    <row r="260" spans="15:93" x14ac:dyDescent="0.2">
      <c r="O260" s="86"/>
      <c r="Q260" s="86"/>
      <c r="S260" s="86"/>
      <c r="U260" s="86"/>
      <c r="W260" s="86"/>
      <c r="Y260" s="86"/>
      <c r="AA260" s="86"/>
      <c r="AC260" s="86"/>
      <c r="AE260" s="86"/>
      <c r="AG260" s="86"/>
      <c r="AI260" s="86"/>
      <c r="AK260" s="86"/>
      <c r="AM260" s="86"/>
      <c r="AO260" s="86"/>
      <c r="AQ260" s="86"/>
      <c r="AS260" s="86"/>
      <c r="AU260" s="86"/>
      <c r="AW260" s="86"/>
      <c r="AY260" s="86"/>
      <c r="AZ260" s="86"/>
      <c r="BA260" s="86"/>
      <c r="BB260" s="86"/>
      <c r="BD260" s="86"/>
      <c r="BE260" s="86"/>
      <c r="BF260" s="86"/>
      <c r="BG260" s="86"/>
      <c r="BI260" s="86"/>
      <c r="BJ260" s="86"/>
      <c r="BK260" s="86"/>
      <c r="BL260" s="86"/>
      <c r="BM260" s="86"/>
      <c r="BO260" s="86"/>
      <c r="BP260" s="86"/>
      <c r="BQ260" s="86"/>
      <c r="BR260" s="86"/>
      <c r="BT260" s="86"/>
      <c r="BU260" s="86"/>
      <c r="BV260" s="86"/>
      <c r="BW260" s="86"/>
      <c r="BY260" s="86"/>
      <c r="BZ260" s="86"/>
      <c r="CA260" s="86"/>
      <c r="CB260" s="86"/>
      <c r="CD260" s="87"/>
      <c r="CF260" s="86"/>
      <c r="CG260" s="87"/>
      <c r="CH260" s="88"/>
      <c r="CI260" s="86"/>
      <c r="CJ260" s="87"/>
      <c r="CK260" s="86"/>
      <c r="CL260" s="86"/>
      <c r="CM260" s="86"/>
      <c r="CN260" s="86"/>
      <c r="CO260" s="89"/>
    </row>
    <row r="261" spans="15:93" x14ac:dyDescent="0.2">
      <c r="O261" s="86"/>
      <c r="Q261" s="86"/>
      <c r="S261" s="86"/>
      <c r="U261" s="86"/>
      <c r="W261" s="86"/>
      <c r="Y261" s="86"/>
      <c r="AA261" s="86"/>
      <c r="AC261" s="86"/>
      <c r="AE261" s="86"/>
      <c r="AG261" s="86"/>
      <c r="AI261" s="86"/>
      <c r="AK261" s="86"/>
      <c r="AM261" s="86"/>
      <c r="AO261" s="86"/>
      <c r="AQ261" s="86"/>
      <c r="AS261" s="86"/>
      <c r="AU261" s="86"/>
      <c r="AW261" s="86"/>
      <c r="AY261" s="86"/>
      <c r="AZ261" s="86"/>
      <c r="BA261" s="86"/>
      <c r="BB261" s="86"/>
      <c r="BD261" s="86"/>
      <c r="BE261" s="86"/>
      <c r="BF261" s="86"/>
      <c r="BG261" s="86"/>
      <c r="BI261" s="86"/>
      <c r="BJ261" s="86"/>
      <c r="BK261" s="86"/>
      <c r="BL261" s="86"/>
      <c r="BM261" s="86"/>
      <c r="BO261" s="86"/>
      <c r="BP261" s="86"/>
      <c r="BQ261" s="86"/>
      <c r="BR261" s="86"/>
      <c r="BT261" s="86"/>
      <c r="BU261" s="86"/>
      <c r="BV261" s="86"/>
      <c r="BW261" s="86"/>
      <c r="BY261" s="86"/>
      <c r="BZ261" s="86"/>
      <c r="CA261" s="86"/>
      <c r="CB261" s="86"/>
      <c r="CD261" s="87"/>
      <c r="CF261" s="86"/>
      <c r="CG261" s="87"/>
      <c r="CH261" s="88"/>
      <c r="CI261" s="86"/>
      <c r="CJ261" s="87"/>
      <c r="CK261" s="86"/>
      <c r="CL261" s="86"/>
      <c r="CM261" s="86"/>
      <c r="CN261" s="86"/>
      <c r="CO261" s="89"/>
    </row>
    <row r="262" spans="15:93" x14ac:dyDescent="0.2">
      <c r="O262" s="86"/>
      <c r="Q262" s="86"/>
      <c r="S262" s="86"/>
      <c r="U262" s="86"/>
      <c r="W262" s="86"/>
      <c r="Y262" s="86"/>
      <c r="AA262" s="86"/>
      <c r="AC262" s="86"/>
      <c r="AE262" s="86"/>
      <c r="AG262" s="86"/>
      <c r="AI262" s="86"/>
      <c r="AK262" s="86"/>
      <c r="AM262" s="86"/>
      <c r="AO262" s="86"/>
      <c r="AQ262" s="86"/>
      <c r="AS262" s="86"/>
      <c r="AU262" s="86"/>
      <c r="AW262" s="86"/>
      <c r="AY262" s="86"/>
      <c r="AZ262" s="86"/>
      <c r="BA262" s="86"/>
      <c r="BB262" s="86"/>
      <c r="BD262" s="86"/>
      <c r="BE262" s="86"/>
      <c r="BF262" s="86"/>
      <c r="BG262" s="86"/>
      <c r="BI262" s="86"/>
      <c r="BJ262" s="86"/>
      <c r="BK262" s="86"/>
      <c r="BL262" s="86"/>
      <c r="BM262" s="86"/>
      <c r="BO262" s="86"/>
      <c r="BP262" s="86"/>
      <c r="BQ262" s="86"/>
      <c r="BR262" s="86"/>
      <c r="BT262" s="86"/>
      <c r="BU262" s="86"/>
      <c r="BV262" s="86"/>
      <c r="BW262" s="86"/>
      <c r="BY262" s="86"/>
      <c r="BZ262" s="86"/>
      <c r="CA262" s="86"/>
      <c r="CB262" s="86"/>
      <c r="CD262" s="87"/>
      <c r="CF262" s="86"/>
      <c r="CG262" s="87"/>
      <c r="CH262" s="88"/>
      <c r="CI262" s="86"/>
      <c r="CJ262" s="87"/>
      <c r="CK262" s="86"/>
      <c r="CL262" s="86"/>
      <c r="CM262" s="86"/>
      <c r="CN262" s="86"/>
      <c r="CO262" s="89"/>
    </row>
    <row r="263" spans="15:93" x14ac:dyDescent="0.2">
      <c r="O263" s="86"/>
      <c r="Q263" s="86"/>
      <c r="S263" s="86"/>
      <c r="U263" s="86"/>
      <c r="W263" s="86"/>
      <c r="Y263" s="86"/>
      <c r="AA263" s="86"/>
      <c r="AC263" s="86"/>
      <c r="AE263" s="86"/>
      <c r="AG263" s="86"/>
      <c r="AI263" s="86"/>
      <c r="AK263" s="86"/>
      <c r="AM263" s="86"/>
      <c r="AO263" s="86"/>
      <c r="AQ263" s="86"/>
      <c r="AS263" s="86"/>
      <c r="AU263" s="86"/>
      <c r="AW263" s="86"/>
      <c r="AY263" s="86"/>
      <c r="AZ263" s="86"/>
      <c r="BA263" s="86"/>
      <c r="BB263" s="86"/>
      <c r="BD263" s="86"/>
      <c r="BE263" s="86"/>
      <c r="BF263" s="86"/>
      <c r="BG263" s="86"/>
      <c r="BI263" s="86"/>
      <c r="BJ263" s="86"/>
      <c r="BK263" s="86"/>
      <c r="BL263" s="86"/>
      <c r="BM263" s="86"/>
      <c r="BO263" s="86"/>
      <c r="BP263" s="86"/>
      <c r="BQ263" s="86"/>
      <c r="BR263" s="86"/>
      <c r="BT263" s="86"/>
      <c r="BU263" s="86"/>
      <c r="BV263" s="86"/>
      <c r="BW263" s="86"/>
      <c r="BY263" s="86"/>
      <c r="BZ263" s="86"/>
      <c r="CA263" s="86"/>
      <c r="CB263" s="86"/>
      <c r="CD263" s="87"/>
      <c r="CF263" s="86"/>
      <c r="CG263" s="87"/>
      <c r="CH263" s="88"/>
      <c r="CI263" s="86"/>
      <c r="CJ263" s="87"/>
      <c r="CK263" s="86"/>
      <c r="CL263" s="86"/>
      <c r="CM263" s="86"/>
      <c r="CN263" s="86"/>
      <c r="CO263" s="89"/>
    </row>
    <row r="264" spans="15:93" x14ac:dyDescent="0.2">
      <c r="O264" s="86"/>
      <c r="Q264" s="86"/>
      <c r="S264" s="86"/>
      <c r="U264" s="86"/>
      <c r="W264" s="86"/>
      <c r="Y264" s="86"/>
      <c r="AA264" s="86"/>
      <c r="AC264" s="86"/>
      <c r="AE264" s="86"/>
      <c r="AG264" s="86"/>
      <c r="AI264" s="86"/>
      <c r="AK264" s="86"/>
      <c r="AM264" s="86"/>
      <c r="AO264" s="86"/>
      <c r="AQ264" s="86"/>
      <c r="AS264" s="86"/>
      <c r="AU264" s="86"/>
      <c r="AW264" s="86"/>
      <c r="AY264" s="86"/>
      <c r="AZ264" s="86"/>
      <c r="BA264" s="86"/>
      <c r="BB264" s="86"/>
      <c r="BD264" s="86"/>
      <c r="BE264" s="86"/>
      <c r="BF264" s="86"/>
      <c r="BG264" s="86"/>
      <c r="BI264" s="86"/>
      <c r="BJ264" s="86"/>
      <c r="BK264" s="86"/>
      <c r="BL264" s="86"/>
      <c r="BM264" s="86"/>
      <c r="BO264" s="86"/>
      <c r="BP264" s="86"/>
      <c r="BQ264" s="86"/>
      <c r="BR264" s="86"/>
      <c r="BT264" s="86"/>
      <c r="BU264" s="86"/>
      <c r="BV264" s="86"/>
      <c r="BW264" s="86"/>
      <c r="BY264" s="86"/>
      <c r="BZ264" s="86"/>
      <c r="CA264" s="86"/>
      <c r="CB264" s="86"/>
      <c r="CD264" s="87"/>
      <c r="CF264" s="86"/>
      <c r="CG264" s="87"/>
      <c r="CH264" s="88"/>
      <c r="CI264" s="86"/>
      <c r="CJ264" s="87"/>
      <c r="CK264" s="86"/>
      <c r="CL264" s="86"/>
      <c r="CM264" s="86"/>
      <c r="CN264" s="86"/>
      <c r="CO264" s="89"/>
    </row>
    <row r="265" spans="15:93" x14ac:dyDescent="0.2">
      <c r="O265" s="86"/>
      <c r="Q265" s="86"/>
      <c r="S265" s="86"/>
      <c r="U265" s="86"/>
      <c r="W265" s="86"/>
      <c r="Y265" s="86"/>
      <c r="AA265" s="86"/>
      <c r="AC265" s="86"/>
      <c r="AE265" s="86"/>
      <c r="AG265" s="86"/>
      <c r="AI265" s="86"/>
      <c r="AK265" s="86"/>
      <c r="AM265" s="86"/>
      <c r="AO265" s="86"/>
      <c r="AQ265" s="86"/>
      <c r="AS265" s="86"/>
      <c r="AU265" s="86"/>
      <c r="AW265" s="86"/>
      <c r="AY265" s="86"/>
      <c r="AZ265" s="86"/>
      <c r="BA265" s="86"/>
      <c r="BB265" s="86"/>
      <c r="BD265" s="86"/>
      <c r="BE265" s="86"/>
      <c r="BF265" s="86"/>
      <c r="BG265" s="86"/>
      <c r="BI265" s="86"/>
      <c r="BJ265" s="86"/>
      <c r="BK265" s="86"/>
      <c r="BL265" s="86"/>
      <c r="BM265" s="86"/>
      <c r="BO265" s="86"/>
      <c r="BP265" s="86"/>
      <c r="BQ265" s="86"/>
      <c r="BR265" s="86"/>
      <c r="BT265" s="86"/>
      <c r="BU265" s="86"/>
      <c r="BV265" s="86"/>
      <c r="BW265" s="86"/>
      <c r="BY265" s="86"/>
      <c r="BZ265" s="86"/>
      <c r="CA265" s="86"/>
      <c r="CB265" s="86"/>
      <c r="CD265" s="87"/>
      <c r="CF265" s="86"/>
      <c r="CG265" s="87"/>
      <c r="CH265" s="88"/>
      <c r="CI265" s="86"/>
      <c r="CJ265" s="87"/>
      <c r="CK265" s="86"/>
      <c r="CL265" s="86"/>
      <c r="CM265" s="86"/>
      <c r="CN265" s="86"/>
      <c r="CO265" s="89"/>
    </row>
    <row r="266" spans="15:93" x14ac:dyDescent="0.2">
      <c r="O266" s="86"/>
      <c r="Q266" s="86"/>
      <c r="S266" s="86"/>
      <c r="U266" s="86"/>
      <c r="W266" s="86"/>
      <c r="Y266" s="86"/>
      <c r="AA266" s="86"/>
      <c r="AC266" s="86"/>
      <c r="AE266" s="86"/>
      <c r="AG266" s="86"/>
      <c r="AI266" s="86"/>
      <c r="AK266" s="86"/>
      <c r="AM266" s="86"/>
      <c r="AO266" s="86"/>
      <c r="AQ266" s="86"/>
      <c r="AS266" s="86"/>
      <c r="AU266" s="86"/>
      <c r="AW266" s="86"/>
      <c r="AY266" s="86"/>
      <c r="AZ266" s="86"/>
      <c r="BA266" s="86"/>
      <c r="BB266" s="86"/>
      <c r="BD266" s="86"/>
      <c r="BE266" s="86"/>
      <c r="BF266" s="86"/>
      <c r="BG266" s="86"/>
      <c r="BI266" s="86"/>
      <c r="BJ266" s="86"/>
      <c r="BK266" s="86"/>
      <c r="BL266" s="86"/>
      <c r="BM266" s="86"/>
      <c r="BO266" s="86"/>
      <c r="BP266" s="86"/>
      <c r="BQ266" s="86"/>
      <c r="BR266" s="86"/>
      <c r="BT266" s="86"/>
      <c r="BU266" s="86"/>
      <c r="BV266" s="86"/>
      <c r="BW266" s="86"/>
      <c r="BY266" s="86"/>
      <c r="BZ266" s="86"/>
      <c r="CA266" s="86"/>
      <c r="CB266" s="86"/>
      <c r="CD266" s="87"/>
      <c r="CF266" s="86"/>
      <c r="CG266" s="87"/>
      <c r="CH266" s="88"/>
      <c r="CI266" s="86"/>
      <c r="CJ266" s="87"/>
      <c r="CK266" s="86"/>
      <c r="CL266" s="86"/>
      <c r="CM266" s="86"/>
      <c r="CN266" s="86"/>
      <c r="CO266" s="89"/>
    </row>
    <row r="267" spans="15:93" x14ac:dyDescent="0.2">
      <c r="O267" s="86"/>
      <c r="Q267" s="86"/>
      <c r="S267" s="86"/>
      <c r="U267" s="86"/>
      <c r="W267" s="86"/>
      <c r="Y267" s="86"/>
      <c r="AA267" s="86"/>
      <c r="AC267" s="86"/>
      <c r="AE267" s="86"/>
      <c r="AG267" s="86"/>
      <c r="AI267" s="86"/>
      <c r="AK267" s="86"/>
      <c r="AM267" s="86"/>
      <c r="AO267" s="86"/>
      <c r="AQ267" s="86"/>
      <c r="AS267" s="86"/>
      <c r="AU267" s="86"/>
      <c r="AW267" s="86"/>
      <c r="AY267" s="86"/>
      <c r="AZ267" s="86"/>
      <c r="BA267" s="86"/>
      <c r="BB267" s="86"/>
      <c r="BD267" s="86"/>
      <c r="BE267" s="86"/>
      <c r="BF267" s="86"/>
      <c r="BG267" s="86"/>
      <c r="BI267" s="86"/>
      <c r="BJ267" s="86"/>
      <c r="BK267" s="86"/>
      <c r="BL267" s="86"/>
      <c r="BM267" s="86"/>
      <c r="BO267" s="86"/>
      <c r="BP267" s="86"/>
      <c r="BQ267" s="86"/>
      <c r="BR267" s="86"/>
      <c r="BT267" s="86"/>
      <c r="BU267" s="86"/>
      <c r="BV267" s="86"/>
      <c r="BW267" s="86"/>
      <c r="BY267" s="86"/>
      <c r="BZ267" s="86"/>
      <c r="CA267" s="86"/>
      <c r="CB267" s="86"/>
      <c r="CD267" s="87"/>
      <c r="CF267" s="86"/>
      <c r="CG267" s="87"/>
      <c r="CH267" s="88"/>
      <c r="CI267" s="86"/>
      <c r="CJ267" s="87"/>
      <c r="CK267" s="86"/>
      <c r="CL267" s="86"/>
      <c r="CM267" s="86"/>
      <c r="CN267" s="86"/>
      <c r="CO267" s="89"/>
    </row>
    <row r="268" spans="15:93" x14ac:dyDescent="0.2">
      <c r="O268" s="86"/>
      <c r="Q268" s="86"/>
      <c r="S268" s="86"/>
      <c r="U268" s="86"/>
      <c r="W268" s="86"/>
      <c r="Y268" s="86"/>
      <c r="AA268" s="86"/>
      <c r="AC268" s="86"/>
      <c r="AE268" s="86"/>
      <c r="AG268" s="86"/>
      <c r="AI268" s="86"/>
      <c r="AK268" s="86"/>
      <c r="AM268" s="86"/>
      <c r="AO268" s="86"/>
      <c r="AQ268" s="86"/>
      <c r="AS268" s="86"/>
      <c r="AU268" s="86"/>
      <c r="AW268" s="86"/>
      <c r="AY268" s="86"/>
      <c r="AZ268" s="86"/>
      <c r="BA268" s="86"/>
      <c r="BB268" s="86"/>
      <c r="BD268" s="86"/>
      <c r="BE268" s="86"/>
      <c r="BF268" s="86"/>
      <c r="BG268" s="86"/>
      <c r="BI268" s="86"/>
      <c r="BJ268" s="86"/>
      <c r="BK268" s="86"/>
      <c r="BL268" s="86"/>
      <c r="BM268" s="86"/>
      <c r="BO268" s="86"/>
      <c r="BP268" s="86"/>
      <c r="BQ268" s="86"/>
      <c r="BR268" s="86"/>
      <c r="BT268" s="86"/>
      <c r="BU268" s="86"/>
      <c r="BV268" s="86"/>
      <c r="BW268" s="86"/>
      <c r="BY268" s="86"/>
      <c r="BZ268" s="86"/>
      <c r="CA268" s="86"/>
      <c r="CB268" s="86"/>
      <c r="CD268" s="87"/>
      <c r="CF268" s="86"/>
      <c r="CG268" s="87"/>
      <c r="CH268" s="88"/>
      <c r="CI268" s="86"/>
      <c r="CJ268" s="87"/>
      <c r="CK268" s="86"/>
      <c r="CL268" s="86"/>
      <c r="CM268" s="86"/>
      <c r="CN268" s="86"/>
      <c r="CO268" s="89"/>
    </row>
    <row r="269" spans="15:93" x14ac:dyDescent="0.2">
      <c r="O269" s="86"/>
      <c r="Q269" s="86"/>
      <c r="S269" s="86"/>
      <c r="U269" s="86"/>
      <c r="W269" s="86"/>
      <c r="Y269" s="86"/>
      <c r="AA269" s="86"/>
      <c r="AC269" s="86"/>
      <c r="AE269" s="86"/>
      <c r="AG269" s="86"/>
      <c r="AI269" s="86"/>
      <c r="AK269" s="86"/>
      <c r="AM269" s="86"/>
      <c r="AO269" s="86"/>
      <c r="AQ269" s="86"/>
      <c r="AS269" s="86"/>
      <c r="AU269" s="86"/>
      <c r="AW269" s="86"/>
      <c r="AY269" s="86"/>
      <c r="AZ269" s="86"/>
      <c r="BA269" s="86"/>
      <c r="BB269" s="86"/>
      <c r="BD269" s="86"/>
      <c r="BE269" s="86"/>
      <c r="BF269" s="86"/>
      <c r="BG269" s="86"/>
      <c r="BI269" s="86"/>
      <c r="BJ269" s="86"/>
      <c r="BK269" s="86"/>
      <c r="BL269" s="86"/>
      <c r="BM269" s="86"/>
      <c r="BO269" s="86"/>
      <c r="BP269" s="86"/>
      <c r="BQ269" s="86"/>
      <c r="BR269" s="86"/>
      <c r="BT269" s="86"/>
      <c r="BU269" s="86"/>
      <c r="BV269" s="86"/>
      <c r="BW269" s="86"/>
      <c r="BY269" s="86"/>
      <c r="BZ269" s="86"/>
      <c r="CA269" s="86"/>
      <c r="CB269" s="86"/>
      <c r="CD269" s="87"/>
      <c r="CF269" s="86"/>
      <c r="CG269" s="87"/>
      <c r="CH269" s="88"/>
      <c r="CI269" s="86"/>
      <c r="CJ269" s="87"/>
      <c r="CK269" s="86"/>
      <c r="CL269" s="86"/>
      <c r="CM269" s="86"/>
      <c r="CN269" s="86"/>
      <c r="CO269" s="89"/>
    </row>
    <row r="270" spans="15:93" x14ac:dyDescent="0.2">
      <c r="O270" s="86"/>
      <c r="Q270" s="86"/>
      <c r="S270" s="86"/>
      <c r="U270" s="86"/>
      <c r="W270" s="86"/>
      <c r="Y270" s="86"/>
      <c r="AA270" s="86"/>
      <c r="AC270" s="86"/>
      <c r="AE270" s="86"/>
      <c r="AG270" s="86"/>
      <c r="AI270" s="86"/>
      <c r="AK270" s="86"/>
      <c r="AM270" s="86"/>
      <c r="AO270" s="86"/>
      <c r="AQ270" s="86"/>
      <c r="AS270" s="86"/>
      <c r="AU270" s="86"/>
      <c r="AW270" s="86"/>
      <c r="AY270" s="86"/>
      <c r="AZ270" s="86"/>
      <c r="BA270" s="86"/>
      <c r="BB270" s="86"/>
      <c r="BD270" s="86"/>
      <c r="BE270" s="86"/>
      <c r="BF270" s="86"/>
      <c r="BG270" s="86"/>
      <c r="BI270" s="86"/>
      <c r="BJ270" s="86"/>
      <c r="BK270" s="86"/>
      <c r="BL270" s="86"/>
      <c r="BM270" s="86"/>
      <c r="BO270" s="86"/>
      <c r="BP270" s="86"/>
      <c r="BQ270" s="86"/>
      <c r="BR270" s="86"/>
      <c r="BT270" s="86"/>
      <c r="BU270" s="86"/>
      <c r="BV270" s="86"/>
      <c r="BW270" s="86"/>
      <c r="BY270" s="86"/>
      <c r="BZ270" s="86"/>
      <c r="CA270" s="86"/>
      <c r="CB270" s="86"/>
      <c r="CD270" s="87"/>
      <c r="CF270" s="86"/>
      <c r="CG270" s="87"/>
      <c r="CH270" s="88"/>
      <c r="CI270" s="86"/>
      <c r="CJ270" s="87"/>
      <c r="CK270" s="86"/>
      <c r="CL270" s="86"/>
      <c r="CM270" s="86"/>
      <c r="CN270" s="86"/>
      <c r="CO270" s="89"/>
    </row>
    <row r="271" spans="15:93" x14ac:dyDescent="0.2">
      <c r="O271" s="86"/>
      <c r="Q271" s="86"/>
      <c r="S271" s="86"/>
      <c r="U271" s="86"/>
      <c r="W271" s="86"/>
      <c r="Y271" s="86"/>
      <c r="AA271" s="86"/>
      <c r="AC271" s="86"/>
      <c r="AE271" s="86"/>
      <c r="AG271" s="86"/>
      <c r="AI271" s="86"/>
      <c r="AK271" s="86"/>
      <c r="AM271" s="86"/>
      <c r="AO271" s="86"/>
      <c r="AQ271" s="86"/>
      <c r="AS271" s="86"/>
      <c r="AU271" s="86"/>
      <c r="AW271" s="86"/>
      <c r="AY271" s="86"/>
      <c r="AZ271" s="86"/>
      <c r="BA271" s="86"/>
      <c r="BB271" s="86"/>
      <c r="BD271" s="86"/>
      <c r="BE271" s="86"/>
      <c r="BF271" s="86"/>
      <c r="BG271" s="86"/>
      <c r="BI271" s="86"/>
      <c r="BJ271" s="86"/>
      <c r="BK271" s="86"/>
      <c r="BL271" s="86"/>
      <c r="BM271" s="86"/>
      <c r="BO271" s="86"/>
      <c r="BP271" s="86"/>
      <c r="BQ271" s="86"/>
      <c r="BR271" s="86"/>
      <c r="BT271" s="86"/>
      <c r="BU271" s="86"/>
      <c r="BV271" s="86"/>
      <c r="BW271" s="86"/>
      <c r="BY271" s="86"/>
      <c r="BZ271" s="86"/>
      <c r="CA271" s="86"/>
      <c r="CB271" s="86"/>
      <c r="CD271" s="87"/>
      <c r="CF271" s="86"/>
      <c r="CG271" s="87"/>
      <c r="CH271" s="88"/>
      <c r="CI271" s="86"/>
      <c r="CJ271" s="87"/>
      <c r="CK271" s="86"/>
      <c r="CL271" s="86"/>
      <c r="CM271" s="86"/>
      <c r="CN271" s="86"/>
      <c r="CO271" s="89"/>
    </row>
    <row r="272" spans="15:93" x14ac:dyDescent="0.2">
      <c r="O272" s="86"/>
      <c r="Q272" s="86"/>
      <c r="S272" s="86"/>
      <c r="U272" s="86"/>
      <c r="W272" s="86"/>
      <c r="Y272" s="86"/>
      <c r="AA272" s="86"/>
      <c r="AC272" s="86"/>
      <c r="AE272" s="86"/>
      <c r="AG272" s="86"/>
      <c r="AI272" s="86"/>
      <c r="AK272" s="86"/>
      <c r="AM272" s="86"/>
      <c r="AO272" s="86"/>
      <c r="AQ272" s="86"/>
      <c r="AS272" s="86"/>
      <c r="AU272" s="86"/>
      <c r="AW272" s="86"/>
      <c r="AY272" s="86"/>
      <c r="AZ272" s="86"/>
      <c r="BA272" s="86"/>
      <c r="BB272" s="86"/>
      <c r="BD272" s="86"/>
      <c r="BE272" s="86"/>
      <c r="BF272" s="86"/>
      <c r="BG272" s="86"/>
      <c r="BI272" s="86"/>
      <c r="BJ272" s="86"/>
      <c r="BK272" s="86"/>
      <c r="BL272" s="86"/>
      <c r="BM272" s="86"/>
      <c r="BO272" s="86"/>
      <c r="BP272" s="86"/>
      <c r="BQ272" s="86"/>
      <c r="BR272" s="86"/>
      <c r="BT272" s="86"/>
      <c r="BU272" s="86"/>
      <c r="BV272" s="86"/>
      <c r="BW272" s="86"/>
      <c r="BY272" s="86"/>
      <c r="BZ272" s="86"/>
      <c r="CA272" s="86"/>
      <c r="CB272" s="86"/>
      <c r="CD272" s="87"/>
      <c r="CF272" s="86"/>
      <c r="CG272" s="87"/>
      <c r="CH272" s="88"/>
      <c r="CI272" s="86"/>
      <c r="CJ272" s="87"/>
      <c r="CK272" s="86"/>
      <c r="CL272" s="86"/>
      <c r="CM272" s="86"/>
      <c r="CN272" s="86"/>
      <c r="CO272" s="89"/>
    </row>
    <row r="273" spans="15:93" x14ac:dyDescent="0.2">
      <c r="O273" s="86"/>
      <c r="Q273" s="86"/>
      <c r="S273" s="86"/>
      <c r="U273" s="86"/>
      <c r="W273" s="86"/>
      <c r="Y273" s="86"/>
      <c r="AA273" s="86"/>
      <c r="AC273" s="86"/>
      <c r="AE273" s="86"/>
      <c r="AG273" s="86"/>
      <c r="AI273" s="86"/>
      <c r="AK273" s="86"/>
      <c r="AM273" s="86"/>
      <c r="AO273" s="86"/>
      <c r="AQ273" s="86"/>
      <c r="AS273" s="86"/>
      <c r="AU273" s="86"/>
      <c r="AW273" s="86"/>
      <c r="AY273" s="86"/>
      <c r="AZ273" s="86"/>
      <c r="BA273" s="86"/>
      <c r="BB273" s="86"/>
      <c r="BD273" s="86"/>
      <c r="BE273" s="86"/>
      <c r="BF273" s="86"/>
      <c r="BG273" s="86"/>
      <c r="BI273" s="86"/>
      <c r="BJ273" s="86"/>
      <c r="BK273" s="86"/>
      <c r="BL273" s="86"/>
      <c r="BM273" s="86"/>
      <c r="BO273" s="86"/>
      <c r="BP273" s="86"/>
      <c r="BQ273" s="86"/>
      <c r="BR273" s="86"/>
      <c r="BT273" s="86"/>
      <c r="BU273" s="86"/>
      <c r="BV273" s="86"/>
      <c r="BW273" s="86"/>
      <c r="BY273" s="86"/>
      <c r="BZ273" s="86"/>
      <c r="CA273" s="86"/>
      <c r="CB273" s="86"/>
      <c r="CD273" s="87"/>
      <c r="CF273" s="86"/>
      <c r="CG273" s="87"/>
      <c r="CH273" s="88"/>
      <c r="CI273" s="86"/>
      <c r="CJ273" s="87"/>
      <c r="CK273" s="86"/>
      <c r="CL273" s="86"/>
      <c r="CM273" s="86"/>
      <c r="CN273" s="86"/>
      <c r="CO273" s="89"/>
    </row>
    <row r="274" spans="15:93" x14ac:dyDescent="0.2">
      <c r="O274" s="86"/>
      <c r="Q274" s="86"/>
      <c r="S274" s="86"/>
      <c r="U274" s="86"/>
      <c r="W274" s="86"/>
      <c r="Y274" s="86"/>
      <c r="AA274" s="86"/>
      <c r="AC274" s="86"/>
      <c r="AE274" s="86"/>
      <c r="AG274" s="86"/>
      <c r="AI274" s="86"/>
      <c r="AK274" s="86"/>
      <c r="AM274" s="86"/>
      <c r="AO274" s="86"/>
      <c r="AQ274" s="86"/>
      <c r="AS274" s="86"/>
      <c r="AU274" s="86"/>
      <c r="AW274" s="86"/>
      <c r="AY274" s="86"/>
      <c r="AZ274" s="86"/>
      <c r="BA274" s="86"/>
      <c r="BB274" s="86"/>
      <c r="BD274" s="86"/>
      <c r="BE274" s="86"/>
      <c r="BF274" s="86"/>
      <c r="BG274" s="86"/>
      <c r="BI274" s="86"/>
      <c r="BJ274" s="86"/>
      <c r="BK274" s="86"/>
      <c r="BL274" s="86"/>
      <c r="BM274" s="86"/>
      <c r="BO274" s="86"/>
      <c r="BP274" s="86"/>
      <c r="BQ274" s="86"/>
      <c r="BR274" s="86"/>
      <c r="BT274" s="86"/>
      <c r="BU274" s="86"/>
      <c r="BV274" s="86"/>
      <c r="BW274" s="86"/>
      <c r="BY274" s="86"/>
      <c r="BZ274" s="86"/>
      <c r="CA274" s="86"/>
      <c r="CB274" s="86"/>
      <c r="CD274" s="87"/>
      <c r="CF274" s="86"/>
      <c r="CG274" s="87"/>
      <c r="CH274" s="88"/>
      <c r="CI274" s="86"/>
      <c r="CJ274" s="87"/>
      <c r="CK274" s="86"/>
      <c r="CL274" s="86"/>
      <c r="CM274" s="86"/>
      <c r="CN274" s="86"/>
      <c r="CO274" s="89"/>
    </row>
    <row r="275" spans="15:93" x14ac:dyDescent="0.2">
      <c r="O275" s="86"/>
      <c r="Q275" s="86"/>
      <c r="S275" s="86"/>
      <c r="U275" s="86"/>
      <c r="W275" s="86"/>
      <c r="Y275" s="86"/>
      <c r="AA275" s="86"/>
      <c r="AC275" s="86"/>
      <c r="AE275" s="86"/>
      <c r="AG275" s="86"/>
      <c r="AI275" s="86"/>
      <c r="AK275" s="86"/>
      <c r="AM275" s="86"/>
      <c r="AO275" s="86"/>
      <c r="AQ275" s="86"/>
      <c r="AS275" s="86"/>
      <c r="AU275" s="86"/>
      <c r="AW275" s="86"/>
      <c r="AY275" s="86"/>
      <c r="AZ275" s="86"/>
      <c r="BA275" s="86"/>
      <c r="BB275" s="86"/>
      <c r="BD275" s="86"/>
      <c r="BE275" s="86"/>
      <c r="BF275" s="86"/>
      <c r="BG275" s="86"/>
      <c r="BI275" s="86"/>
      <c r="BJ275" s="86"/>
      <c r="BK275" s="86"/>
      <c r="BL275" s="86"/>
      <c r="BM275" s="86"/>
      <c r="BO275" s="86"/>
      <c r="BP275" s="86"/>
      <c r="BQ275" s="86"/>
      <c r="BR275" s="86"/>
      <c r="BT275" s="86"/>
      <c r="BU275" s="86"/>
      <c r="BV275" s="86"/>
      <c r="BW275" s="86"/>
      <c r="BY275" s="86"/>
      <c r="BZ275" s="86"/>
      <c r="CA275" s="86"/>
      <c r="CB275" s="86"/>
      <c r="CD275" s="87"/>
      <c r="CF275" s="86"/>
      <c r="CG275" s="87"/>
      <c r="CH275" s="88"/>
      <c r="CI275" s="86"/>
      <c r="CJ275" s="87"/>
      <c r="CK275" s="86"/>
      <c r="CL275" s="86"/>
      <c r="CM275" s="86"/>
      <c r="CN275" s="86"/>
      <c r="CO275" s="89"/>
    </row>
    <row r="276" spans="15:93" x14ac:dyDescent="0.2">
      <c r="O276" s="86"/>
      <c r="Q276" s="86"/>
      <c r="S276" s="86"/>
      <c r="U276" s="86"/>
      <c r="W276" s="86"/>
      <c r="Y276" s="86"/>
      <c r="AA276" s="86"/>
      <c r="AC276" s="86"/>
      <c r="AE276" s="86"/>
      <c r="AG276" s="86"/>
      <c r="AI276" s="86"/>
      <c r="AK276" s="86"/>
      <c r="AM276" s="86"/>
      <c r="AO276" s="86"/>
      <c r="AQ276" s="86"/>
      <c r="AS276" s="86"/>
      <c r="AU276" s="86"/>
      <c r="AW276" s="86"/>
      <c r="AY276" s="86"/>
      <c r="AZ276" s="86"/>
      <c r="BA276" s="86"/>
      <c r="BB276" s="86"/>
      <c r="BD276" s="86"/>
      <c r="BE276" s="86"/>
      <c r="BF276" s="86"/>
      <c r="BG276" s="86"/>
      <c r="BI276" s="86"/>
      <c r="BJ276" s="86"/>
      <c r="BK276" s="86"/>
      <c r="BL276" s="86"/>
      <c r="BM276" s="86"/>
      <c r="BO276" s="86"/>
      <c r="BP276" s="86"/>
      <c r="BQ276" s="86"/>
      <c r="BR276" s="86"/>
      <c r="BT276" s="86"/>
      <c r="BU276" s="86"/>
      <c r="BV276" s="86"/>
      <c r="BW276" s="86"/>
      <c r="BY276" s="86"/>
      <c r="BZ276" s="86"/>
      <c r="CA276" s="86"/>
      <c r="CB276" s="86"/>
      <c r="CD276" s="87"/>
      <c r="CF276" s="86"/>
      <c r="CG276" s="87"/>
      <c r="CH276" s="88"/>
      <c r="CI276" s="86"/>
      <c r="CJ276" s="87"/>
      <c r="CK276" s="86"/>
      <c r="CL276" s="86"/>
      <c r="CM276" s="86"/>
      <c r="CN276" s="86"/>
      <c r="CO276" s="89"/>
    </row>
    <row r="277" spans="15:93" x14ac:dyDescent="0.2">
      <c r="O277" s="86"/>
      <c r="Q277" s="86"/>
      <c r="S277" s="86"/>
      <c r="U277" s="86"/>
      <c r="W277" s="86"/>
      <c r="Y277" s="86"/>
      <c r="AA277" s="86"/>
      <c r="AC277" s="86"/>
      <c r="AE277" s="86"/>
      <c r="AG277" s="86"/>
      <c r="AI277" s="86"/>
      <c r="AK277" s="86"/>
      <c r="AM277" s="86"/>
      <c r="AO277" s="86"/>
      <c r="AQ277" s="86"/>
      <c r="AS277" s="86"/>
      <c r="AU277" s="86"/>
      <c r="AW277" s="86"/>
      <c r="AY277" s="86"/>
      <c r="AZ277" s="86"/>
      <c r="BA277" s="86"/>
      <c r="BB277" s="86"/>
      <c r="BD277" s="86"/>
      <c r="BE277" s="86"/>
      <c r="BF277" s="86"/>
      <c r="BG277" s="86"/>
      <c r="BI277" s="86"/>
      <c r="BJ277" s="86"/>
      <c r="BK277" s="86"/>
      <c r="BL277" s="86"/>
      <c r="BM277" s="86"/>
      <c r="BO277" s="86"/>
      <c r="BP277" s="86"/>
      <c r="BQ277" s="86"/>
      <c r="BR277" s="86"/>
      <c r="BT277" s="86"/>
      <c r="BU277" s="86"/>
      <c r="BV277" s="86"/>
      <c r="BW277" s="86"/>
      <c r="BY277" s="86"/>
      <c r="BZ277" s="86"/>
      <c r="CA277" s="86"/>
      <c r="CB277" s="86"/>
      <c r="CD277" s="87"/>
      <c r="CF277" s="86"/>
      <c r="CG277" s="87"/>
      <c r="CH277" s="88"/>
      <c r="CI277" s="86"/>
      <c r="CJ277" s="87"/>
      <c r="CK277" s="86"/>
      <c r="CL277" s="86"/>
      <c r="CM277" s="86"/>
      <c r="CN277" s="86"/>
      <c r="CO277" s="89"/>
    </row>
    <row r="278" spans="15:93" x14ac:dyDescent="0.2">
      <c r="O278" s="86"/>
      <c r="Q278" s="86"/>
      <c r="S278" s="86"/>
      <c r="U278" s="86"/>
      <c r="W278" s="86"/>
      <c r="Y278" s="86"/>
      <c r="AA278" s="86"/>
      <c r="AC278" s="86"/>
      <c r="AE278" s="86"/>
      <c r="AG278" s="86"/>
      <c r="AI278" s="86"/>
      <c r="AK278" s="86"/>
      <c r="AM278" s="86"/>
      <c r="AO278" s="86"/>
      <c r="AQ278" s="86"/>
      <c r="AS278" s="86"/>
      <c r="AU278" s="86"/>
      <c r="AW278" s="86"/>
      <c r="AY278" s="86"/>
      <c r="AZ278" s="86"/>
      <c r="BA278" s="86"/>
      <c r="BB278" s="86"/>
      <c r="BD278" s="86"/>
      <c r="BE278" s="86"/>
      <c r="BF278" s="86"/>
      <c r="BG278" s="86"/>
      <c r="BI278" s="86"/>
      <c r="BJ278" s="86"/>
      <c r="BK278" s="86"/>
      <c r="BL278" s="86"/>
      <c r="BM278" s="86"/>
      <c r="BO278" s="86"/>
      <c r="BP278" s="86"/>
      <c r="BQ278" s="86"/>
      <c r="BR278" s="86"/>
      <c r="BT278" s="86"/>
      <c r="BU278" s="86"/>
      <c r="BV278" s="86"/>
      <c r="BW278" s="86"/>
      <c r="BY278" s="86"/>
      <c r="BZ278" s="86"/>
      <c r="CA278" s="86"/>
      <c r="CB278" s="86"/>
      <c r="CD278" s="87"/>
      <c r="CF278" s="86"/>
      <c r="CG278" s="87"/>
      <c r="CH278" s="88"/>
      <c r="CI278" s="86"/>
      <c r="CJ278" s="87"/>
      <c r="CK278" s="86"/>
      <c r="CL278" s="86"/>
      <c r="CM278" s="86"/>
      <c r="CN278" s="86"/>
      <c r="CO278" s="89"/>
    </row>
    <row r="279" spans="15:93" x14ac:dyDescent="0.2">
      <c r="O279" s="86"/>
      <c r="Q279" s="86"/>
      <c r="S279" s="86"/>
      <c r="U279" s="86"/>
      <c r="W279" s="86"/>
      <c r="Y279" s="86"/>
      <c r="AA279" s="86"/>
      <c r="AC279" s="86"/>
      <c r="AE279" s="86"/>
      <c r="AG279" s="86"/>
      <c r="AI279" s="86"/>
      <c r="AK279" s="86"/>
      <c r="AM279" s="86"/>
      <c r="AO279" s="86"/>
      <c r="AQ279" s="86"/>
      <c r="AS279" s="86"/>
      <c r="AU279" s="86"/>
      <c r="AW279" s="86"/>
      <c r="AY279" s="86"/>
      <c r="AZ279" s="86"/>
      <c r="BA279" s="86"/>
      <c r="BB279" s="86"/>
      <c r="BD279" s="86"/>
      <c r="BE279" s="86"/>
      <c r="BF279" s="86"/>
      <c r="BG279" s="86"/>
      <c r="BI279" s="86"/>
      <c r="BJ279" s="86"/>
      <c r="BK279" s="86"/>
      <c r="BL279" s="86"/>
      <c r="BM279" s="86"/>
      <c r="BO279" s="86"/>
      <c r="BP279" s="86"/>
      <c r="BQ279" s="86"/>
      <c r="BR279" s="86"/>
      <c r="BT279" s="86"/>
      <c r="BU279" s="86"/>
      <c r="BV279" s="86"/>
      <c r="BW279" s="86"/>
      <c r="BY279" s="86"/>
      <c r="BZ279" s="86"/>
      <c r="CA279" s="86"/>
      <c r="CB279" s="86"/>
      <c r="CD279" s="87"/>
      <c r="CF279" s="86"/>
      <c r="CG279" s="87"/>
      <c r="CH279" s="88"/>
      <c r="CI279" s="86"/>
      <c r="CJ279" s="87"/>
      <c r="CK279" s="86"/>
      <c r="CL279" s="86"/>
      <c r="CM279" s="86"/>
      <c r="CN279" s="86"/>
      <c r="CO279" s="89"/>
    </row>
    <row r="280" spans="15:93" x14ac:dyDescent="0.2">
      <c r="O280" s="86"/>
      <c r="Q280" s="86"/>
      <c r="S280" s="86"/>
      <c r="U280" s="86"/>
      <c r="W280" s="86"/>
      <c r="Y280" s="86"/>
      <c r="AA280" s="86"/>
      <c r="AC280" s="86"/>
      <c r="AE280" s="86"/>
      <c r="AG280" s="86"/>
      <c r="AI280" s="86"/>
      <c r="AK280" s="86"/>
      <c r="AM280" s="86"/>
      <c r="AO280" s="86"/>
      <c r="AQ280" s="86"/>
      <c r="AS280" s="86"/>
      <c r="AU280" s="86"/>
      <c r="AW280" s="86"/>
      <c r="AY280" s="86"/>
      <c r="AZ280" s="86"/>
      <c r="BA280" s="86"/>
      <c r="BB280" s="86"/>
      <c r="BD280" s="86"/>
      <c r="BE280" s="86"/>
      <c r="BF280" s="86"/>
      <c r="BG280" s="86"/>
      <c r="BI280" s="86"/>
      <c r="BJ280" s="86"/>
      <c r="BK280" s="86"/>
      <c r="BL280" s="86"/>
      <c r="BM280" s="86"/>
      <c r="BO280" s="86"/>
      <c r="BP280" s="86"/>
      <c r="BQ280" s="86"/>
      <c r="BR280" s="86"/>
      <c r="BT280" s="86"/>
      <c r="BU280" s="86"/>
      <c r="BV280" s="86"/>
      <c r="BW280" s="86"/>
      <c r="BY280" s="86"/>
      <c r="BZ280" s="86"/>
      <c r="CA280" s="86"/>
      <c r="CB280" s="86"/>
      <c r="CD280" s="87"/>
      <c r="CF280" s="86"/>
      <c r="CG280" s="87"/>
      <c r="CH280" s="88"/>
      <c r="CI280" s="86"/>
      <c r="CJ280" s="87"/>
      <c r="CK280" s="86"/>
      <c r="CL280" s="86"/>
      <c r="CM280" s="86"/>
      <c r="CN280" s="86"/>
      <c r="CO280" s="89"/>
    </row>
    <row r="281" spans="15:93" x14ac:dyDescent="0.2">
      <c r="O281" s="86"/>
      <c r="Q281" s="86"/>
      <c r="S281" s="86"/>
      <c r="U281" s="86"/>
      <c r="W281" s="86"/>
      <c r="Y281" s="86"/>
      <c r="AA281" s="86"/>
      <c r="AC281" s="86"/>
      <c r="AE281" s="86"/>
      <c r="AG281" s="86"/>
      <c r="AI281" s="86"/>
      <c r="AK281" s="86"/>
      <c r="AM281" s="86"/>
      <c r="AO281" s="86"/>
      <c r="AQ281" s="86"/>
      <c r="AS281" s="86"/>
      <c r="AU281" s="86"/>
      <c r="AW281" s="86"/>
      <c r="AY281" s="86"/>
      <c r="AZ281" s="86"/>
      <c r="BA281" s="86"/>
      <c r="BB281" s="86"/>
      <c r="BD281" s="86"/>
      <c r="BE281" s="86"/>
      <c r="BF281" s="86"/>
      <c r="BG281" s="86"/>
      <c r="BI281" s="86"/>
      <c r="BJ281" s="86"/>
      <c r="BK281" s="86"/>
      <c r="BL281" s="86"/>
      <c r="BM281" s="86"/>
      <c r="BO281" s="86"/>
      <c r="BP281" s="86"/>
      <c r="BQ281" s="86"/>
      <c r="BR281" s="86"/>
      <c r="BT281" s="86"/>
      <c r="BU281" s="86"/>
      <c r="BV281" s="86"/>
      <c r="BW281" s="86"/>
      <c r="BY281" s="86"/>
      <c r="BZ281" s="86"/>
      <c r="CA281" s="86"/>
      <c r="CB281" s="86"/>
      <c r="CD281" s="87"/>
      <c r="CF281" s="86"/>
      <c r="CG281" s="87"/>
      <c r="CH281" s="88"/>
      <c r="CI281" s="86"/>
      <c r="CJ281" s="87"/>
      <c r="CK281" s="86"/>
      <c r="CL281" s="86"/>
      <c r="CM281" s="86"/>
      <c r="CN281" s="86"/>
      <c r="CO281" s="89"/>
    </row>
    <row r="282" spans="15:93" x14ac:dyDescent="0.2">
      <c r="O282" s="86"/>
      <c r="Q282" s="86"/>
      <c r="S282" s="86"/>
      <c r="U282" s="86"/>
      <c r="W282" s="86"/>
      <c r="Y282" s="86"/>
      <c r="AA282" s="86"/>
      <c r="AC282" s="86"/>
      <c r="AE282" s="86"/>
      <c r="AG282" s="86"/>
      <c r="AI282" s="86"/>
      <c r="AK282" s="86"/>
      <c r="AM282" s="86"/>
      <c r="AO282" s="86"/>
      <c r="AQ282" s="86"/>
      <c r="AS282" s="86"/>
      <c r="AU282" s="86"/>
      <c r="AW282" s="86"/>
      <c r="AY282" s="86"/>
      <c r="AZ282" s="86"/>
      <c r="BA282" s="86"/>
      <c r="BB282" s="86"/>
      <c r="BD282" s="86"/>
      <c r="BE282" s="86"/>
      <c r="BF282" s="86"/>
      <c r="BG282" s="86"/>
      <c r="BI282" s="86"/>
      <c r="BJ282" s="86"/>
      <c r="BK282" s="86"/>
      <c r="BL282" s="86"/>
      <c r="BM282" s="86"/>
      <c r="BO282" s="86"/>
      <c r="BP282" s="86"/>
      <c r="BQ282" s="86"/>
      <c r="BR282" s="86"/>
      <c r="BT282" s="86"/>
      <c r="BU282" s="86"/>
      <c r="BV282" s="86"/>
      <c r="BW282" s="86"/>
      <c r="BY282" s="86"/>
      <c r="BZ282" s="86"/>
      <c r="CA282" s="86"/>
      <c r="CB282" s="86"/>
      <c r="CD282" s="87"/>
      <c r="CF282" s="86"/>
      <c r="CG282" s="87"/>
      <c r="CH282" s="88"/>
      <c r="CI282" s="86"/>
      <c r="CJ282" s="87"/>
      <c r="CK282" s="86"/>
      <c r="CL282" s="86"/>
      <c r="CM282" s="86"/>
      <c r="CN282" s="86"/>
      <c r="CO282" s="89"/>
    </row>
    <row r="283" spans="15:93" x14ac:dyDescent="0.2">
      <c r="O283" s="86"/>
      <c r="Q283" s="86"/>
      <c r="S283" s="86"/>
      <c r="U283" s="86"/>
      <c r="W283" s="86"/>
      <c r="Y283" s="86"/>
      <c r="AA283" s="86"/>
      <c r="AC283" s="86"/>
      <c r="AE283" s="86"/>
      <c r="AG283" s="86"/>
      <c r="AI283" s="86"/>
      <c r="AK283" s="86"/>
      <c r="AM283" s="86"/>
      <c r="AO283" s="86"/>
      <c r="AQ283" s="86"/>
      <c r="AS283" s="86"/>
      <c r="AU283" s="86"/>
      <c r="AW283" s="86"/>
      <c r="AY283" s="86"/>
      <c r="AZ283" s="86"/>
      <c r="BA283" s="86"/>
      <c r="BB283" s="86"/>
      <c r="BD283" s="86"/>
      <c r="BE283" s="86"/>
      <c r="BF283" s="86"/>
      <c r="BG283" s="86"/>
      <c r="BI283" s="86"/>
      <c r="BJ283" s="86"/>
      <c r="BK283" s="86"/>
      <c r="BL283" s="86"/>
      <c r="BM283" s="86"/>
      <c r="BO283" s="86"/>
      <c r="BP283" s="86"/>
      <c r="BQ283" s="86"/>
      <c r="BR283" s="86"/>
      <c r="BT283" s="86"/>
      <c r="BU283" s="86"/>
      <c r="BV283" s="86"/>
      <c r="BW283" s="86"/>
      <c r="BY283" s="86"/>
      <c r="BZ283" s="86"/>
      <c r="CA283" s="86"/>
      <c r="CB283" s="86"/>
      <c r="CD283" s="87"/>
      <c r="CF283" s="86"/>
      <c r="CG283" s="87"/>
      <c r="CH283" s="88"/>
      <c r="CI283" s="86"/>
      <c r="CJ283" s="87"/>
      <c r="CK283" s="86"/>
      <c r="CL283" s="86"/>
      <c r="CM283" s="86"/>
      <c r="CN283" s="86"/>
      <c r="CO283" s="89"/>
    </row>
    <row r="284" spans="15:93" x14ac:dyDescent="0.2">
      <c r="O284" s="86"/>
      <c r="Q284" s="86"/>
      <c r="S284" s="86"/>
      <c r="U284" s="86"/>
      <c r="W284" s="86"/>
      <c r="Y284" s="86"/>
      <c r="AA284" s="86"/>
      <c r="AC284" s="86"/>
      <c r="AE284" s="86"/>
      <c r="AG284" s="86"/>
      <c r="AI284" s="86"/>
      <c r="AK284" s="86"/>
      <c r="AM284" s="86"/>
      <c r="AO284" s="86"/>
      <c r="AQ284" s="86"/>
      <c r="AS284" s="86"/>
      <c r="AU284" s="86"/>
      <c r="AW284" s="86"/>
      <c r="AY284" s="86"/>
      <c r="AZ284" s="86"/>
      <c r="BA284" s="86"/>
      <c r="BB284" s="86"/>
      <c r="BD284" s="86"/>
      <c r="BE284" s="86"/>
      <c r="BF284" s="86"/>
      <c r="BG284" s="86"/>
      <c r="BI284" s="86"/>
      <c r="BJ284" s="86"/>
      <c r="BK284" s="86"/>
      <c r="BL284" s="86"/>
      <c r="BM284" s="86"/>
      <c r="BO284" s="86"/>
      <c r="BP284" s="86"/>
      <c r="BQ284" s="86"/>
      <c r="BR284" s="86"/>
      <c r="BT284" s="86"/>
      <c r="BU284" s="86"/>
      <c r="BV284" s="86"/>
      <c r="BW284" s="86"/>
      <c r="BY284" s="86"/>
      <c r="BZ284" s="86"/>
      <c r="CA284" s="86"/>
      <c r="CB284" s="86"/>
      <c r="CD284" s="87"/>
      <c r="CF284" s="86"/>
      <c r="CG284" s="87"/>
      <c r="CH284" s="88"/>
      <c r="CI284" s="86"/>
      <c r="CJ284" s="87"/>
      <c r="CK284" s="86"/>
      <c r="CL284" s="86"/>
      <c r="CM284" s="86"/>
      <c r="CN284" s="86"/>
      <c r="CO284" s="89"/>
    </row>
    <row r="285" spans="15:93" x14ac:dyDescent="0.2">
      <c r="O285" s="86"/>
      <c r="Q285" s="86"/>
      <c r="S285" s="86"/>
      <c r="U285" s="86"/>
      <c r="W285" s="86"/>
      <c r="Y285" s="86"/>
      <c r="AA285" s="86"/>
      <c r="AC285" s="86"/>
      <c r="AE285" s="86"/>
      <c r="AG285" s="86"/>
      <c r="AI285" s="86"/>
      <c r="AK285" s="86"/>
      <c r="AM285" s="86"/>
      <c r="AO285" s="86"/>
      <c r="AQ285" s="86"/>
      <c r="AS285" s="86"/>
      <c r="AU285" s="86"/>
      <c r="AW285" s="86"/>
      <c r="AY285" s="86"/>
      <c r="AZ285" s="86"/>
      <c r="BA285" s="86"/>
      <c r="BB285" s="86"/>
      <c r="BD285" s="86"/>
      <c r="BE285" s="86"/>
      <c r="BF285" s="86"/>
      <c r="BG285" s="86"/>
      <c r="BI285" s="86"/>
      <c r="BJ285" s="86"/>
      <c r="BK285" s="86"/>
      <c r="BL285" s="86"/>
      <c r="BM285" s="86"/>
      <c r="BO285" s="86"/>
      <c r="BP285" s="86"/>
      <c r="BQ285" s="86"/>
      <c r="BR285" s="86"/>
      <c r="BT285" s="86"/>
      <c r="BU285" s="86"/>
      <c r="BV285" s="86"/>
      <c r="BW285" s="86"/>
      <c r="BY285" s="86"/>
      <c r="BZ285" s="86"/>
      <c r="CA285" s="86"/>
      <c r="CB285" s="86"/>
      <c r="CD285" s="87"/>
      <c r="CF285" s="86"/>
      <c r="CG285" s="87"/>
      <c r="CH285" s="88"/>
      <c r="CI285" s="86"/>
      <c r="CJ285" s="87"/>
      <c r="CK285" s="86"/>
      <c r="CL285" s="86"/>
      <c r="CM285" s="86"/>
      <c r="CN285" s="86"/>
      <c r="CO285" s="89"/>
    </row>
    <row r="286" spans="15:93" x14ac:dyDescent="0.2">
      <c r="O286" s="86"/>
      <c r="Q286" s="86"/>
      <c r="S286" s="86"/>
      <c r="U286" s="86"/>
      <c r="W286" s="86"/>
      <c r="Y286" s="86"/>
      <c r="AA286" s="86"/>
      <c r="AC286" s="86"/>
      <c r="AE286" s="86"/>
      <c r="AG286" s="86"/>
      <c r="AI286" s="86"/>
      <c r="AK286" s="86"/>
      <c r="AM286" s="86"/>
      <c r="AO286" s="86"/>
      <c r="AQ286" s="86"/>
      <c r="AS286" s="86"/>
      <c r="AU286" s="86"/>
      <c r="AW286" s="86"/>
      <c r="AY286" s="86"/>
      <c r="AZ286" s="86"/>
      <c r="BA286" s="86"/>
      <c r="BB286" s="86"/>
      <c r="BD286" s="86"/>
      <c r="BE286" s="86"/>
      <c r="BF286" s="86"/>
      <c r="BG286" s="86"/>
      <c r="BI286" s="86"/>
      <c r="BJ286" s="86"/>
      <c r="BK286" s="86"/>
      <c r="BL286" s="86"/>
      <c r="BM286" s="86"/>
      <c r="BO286" s="86"/>
      <c r="BP286" s="86"/>
      <c r="BQ286" s="86"/>
      <c r="BR286" s="86"/>
      <c r="BT286" s="86"/>
      <c r="BU286" s="86"/>
      <c r="BV286" s="86"/>
      <c r="BW286" s="86"/>
      <c r="BY286" s="86"/>
      <c r="BZ286" s="86"/>
      <c r="CA286" s="86"/>
      <c r="CB286" s="86"/>
      <c r="CD286" s="87"/>
      <c r="CF286" s="86"/>
      <c r="CG286" s="87"/>
      <c r="CH286" s="88"/>
      <c r="CI286" s="86"/>
      <c r="CJ286" s="87"/>
      <c r="CK286" s="86"/>
      <c r="CL286" s="86"/>
      <c r="CM286" s="86"/>
      <c r="CN286" s="86"/>
      <c r="CO286" s="89"/>
    </row>
    <row r="287" spans="15:93" x14ac:dyDescent="0.2">
      <c r="O287" s="86"/>
      <c r="Q287" s="86"/>
      <c r="S287" s="86"/>
      <c r="U287" s="86"/>
      <c r="W287" s="86"/>
      <c r="Y287" s="86"/>
      <c r="AA287" s="86"/>
      <c r="AC287" s="86"/>
      <c r="AE287" s="86"/>
      <c r="AG287" s="86"/>
      <c r="AI287" s="86"/>
      <c r="AK287" s="86"/>
      <c r="AM287" s="86"/>
      <c r="AO287" s="86"/>
      <c r="AQ287" s="86"/>
      <c r="AS287" s="86"/>
      <c r="AU287" s="86"/>
      <c r="AW287" s="86"/>
      <c r="AY287" s="86"/>
      <c r="AZ287" s="86"/>
      <c r="BA287" s="86"/>
      <c r="BB287" s="86"/>
      <c r="BD287" s="86"/>
      <c r="BE287" s="86"/>
      <c r="BF287" s="86"/>
      <c r="BG287" s="86"/>
      <c r="BI287" s="86"/>
      <c r="BJ287" s="86"/>
      <c r="BK287" s="86"/>
      <c r="BL287" s="86"/>
      <c r="BM287" s="86"/>
      <c r="BO287" s="86"/>
      <c r="BP287" s="86"/>
      <c r="BQ287" s="86"/>
      <c r="BR287" s="86"/>
      <c r="BT287" s="86"/>
      <c r="BU287" s="86"/>
      <c r="BV287" s="86"/>
      <c r="BW287" s="86"/>
      <c r="BY287" s="86"/>
      <c r="BZ287" s="86"/>
      <c r="CA287" s="86"/>
      <c r="CB287" s="86"/>
      <c r="CD287" s="87"/>
      <c r="CF287" s="86"/>
      <c r="CG287" s="87"/>
      <c r="CH287" s="88"/>
      <c r="CI287" s="86"/>
      <c r="CJ287" s="87"/>
      <c r="CK287" s="86"/>
      <c r="CL287" s="86"/>
      <c r="CM287" s="86"/>
      <c r="CN287" s="86"/>
      <c r="CO287" s="89"/>
    </row>
    <row r="288" spans="15:93" x14ac:dyDescent="0.2">
      <c r="O288" s="86"/>
      <c r="Q288" s="86"/>
      <c r="S288" s="86"/>
      <c r="U288" s="86"/>
      <c r="W288" s="86"/>
      <c r="Y288" s="86"/>
      <c r="AA288" s="86"/>
      <c r="AC288" s="86"/>
      <c r="AE288" s="86"/>
      <c r="AG288" s="86"/>
      <c r="AI288" s="86"/>
      <c r="AK288" s="86"/>
      <c r="AM288" s="86"/>
      <c r="AO288" s="86"/>
      <c r="AQ288" s="86"/>
      <c r="AS288" s="86"/>
      <c r="AU288" s="86"/>
      <c r="AW288" s="86"/>
      <c r="AY288" s="86"/>
      <c r="AZ288" s="86"/>
      <c r="BA288" s="86"/>
      <c r="BB288" s="86"/>
      <c r="BD288" s="86"/>
      <c r="BE288" s="86"/>
      <c r="BF288" s="86"/>
      <c r="BG288" s="86"/>
      <c r="BI288" s="86"/>
      <c r="BJ288" s="86"/>
      <c r="BK288" s="86"/>
      <c r="BL288" s="86"/>
      <c r="BM288" s="86"/>
      <c r="BO288" s="86"/>
      <c r="BP288" s="86"/>
      <c r="BQ288" s="86"/>
      <c r="BR288" s="86"/>
      <c r="BT288" s="86"/>
      <c r="BU288" s="86"/>
      <c r="BV288" s="86"/>
      <c r="BW288" s="86"/>
      <c r="BY288" s="86"/>
      <c r="BZ288" s="86"/>
      <c r="CA288" s="86"/>
      <c r="CB288" s="86"/>
      <c r="CD288" s="87"/>
      <c r="CF288" s="86"/>
      <c r="CG288" s="87"/>
      <c r="CH288" s="88"/>
      <c r="CI288" s="86"/>
      <c r="CJ288" s="87"/>
      <c r="CK288" s="86"/>
      <c r="CL288" s="86"/>
      <c r="CM288" s="86"/>
      <c r="CN288" s="86"/>
      <c r="CO288" s="89"/>
    </row>
    <row r="289" spans="15:93" x14ac:dyDescent="0.2">
      <c r="O289" s="86"/>
      <c r="Q289" s="86"/>
      <c r="S289" s="86"/>
      <c r="U289" s="86"/>
      <c r="W289" s="86"/>
      <c r="Y289" s="86"/>
      <c r="AA289" s="86"/>
      <c r="AC289" s="86"/>
      <c r="AE289" s="86"/>
      <c r="AG289" s="86"/>
      <c r="AI289" s="86"/>
      <c r="AK289" s="86"/>
      <c r="AM289" s="86"/>
      <c r="AO289" s="86"/>
      <c r="AQ289" s="86"/>
      <c r="AS289" s="86"/>
      <c r="AU289" s="86"/>
      <c r="AW289" s="86"/>
      <c r="AY289" s="86"/>
      <c r="AZ289" s="86"/>
      <c r="BA289" s="86"/>
      <c r="BB289" s="86"/>
      <c r="BD289" s="86"/>
      <c r="BE289" s="86"/>
      <c r="BF289" s="86"/>
      <c r="BG289" s="86"/>
      <c r="BI289" s="86"/>
      <c r="BJ289" s="86"/>
      <c r="BK289" s="86"/>
      <c r="BL289" s="86"/>
      <c r="BM289" s="86"/>
      <c r="BO289" s="86"/>
      <c r="BP289" s="86"/>
      <c r="BQ289" s="86"/>
      <c r="BR289" s="86"/>
      <c r="BT289" s="86"/>
      <c r="BU289" s="86"/>
      <c r="BV289" s="86"/>
      <c r="BW289" s="86"/>
      <c r="BY289" s="86"/>
      <c r="BZ289" s="86"/>
      <c r="CA289" s="86"/>
      <c r="CB289" s="86"/>
      <c r="CD289" s="87"/>
      <c r="CF289" s="86"/>
      <c r="CG289" s="87"/>
      <c r="CH289" s="88"/>
      <c r="CI289" s="86"/>
      <c r="CJ289" s="87"/>
      <c r="CK289" s="86"/>
      <c r="CL289" s="86"/>
      <c r="CM289" s="86"/>
      <c r="CN289" s="86"/>
      <c r="CO289" s="89"/>
    </row>
    <row r="290" spans="15:93" x14ac:dyDescent="0.2">
      <c r="O290" s="86"/>
      <c r="Q290" s="86"/>
      <c r="S290" s="86"/>
      <c r="U290" s="86"/>
      <c r="W290" s="86"/>
      <c r="Y290" s="86"/>
      <c r="AA290" s="86"/>
      <c r="AC290" s="86"/>
      <c r="AE290" s="86"/>
      <c r="AG290" s="86"/>
      <c r="AI290" s="86"/>
      <c r="AK290" s="86"/>
      <c r="AM290" s="86"/>
      <c r="AO290" s="86"/>
      <c r="AQ290" s="86"/>
      <c r="AS290" s="86"/>
      <c r="AU290" s="86"/>
      <c r="AW290" s="86"/>
      <c r="AY290" s="86"/>
      <c r="AZ290" s="86"/>
      <c r="BA290" s="86"/>
      <c r="BB290" s="86"/>
      <c r="BD290" s="86"/>
      <c r="BE290" s="86"/>
      <c r="BF290" s="86"/>
      <c r="BG290" s="86"/>
      <c r="BI290" s="86"/>
      <c r="BJ290" s="86"/>
      <c r="BK290" s="86"/>
      <c r="BL290" s="86"/>
      <c r="BM290" s="86"/>
      <c r="BO290" s="86"/>
      <c r="BP290" s="86"/>
      <c r="BQ290" s="86"/>
      <c r="BR290" s="86"/>
      <c r="BT290" s="86"/>
      <c r="BU290" s="86"/>
      <c r="BV290" s="86"/>
      <c r="BW290" s="86"/>
      <c r="BY290" s="86"/>
      <c r="BZ290" s="86"/>
      <c r="CA290" s="86"/>
      <c r="CB290" s="86"/>
      <c r="CD290" s="87"/>
      <c r="CF290" s="86"/>
      <c r="CG290" s="87"/>
      <c r="CH290" s="88"/>
      <c r="CI290" s="86"/>
      <c r="CJ290" s="87"/>
      <c r="CK290" s="86"/>
      <c r="CL290" s="86"/>
      <c r="CM290" s="86"/>
      <c r="CN290" s="86"/>
      <c r="CO290" s="89"/>
    </row>
    <row r="291" spans="15:93" x14ac:dyDescent="0.2">
      <c r="O291" s="86"/>
      <c r="Q291" s="86"/>
      <c r="S291" s="86"/>
      <c r="U291" s="86"/>
      <c r="W291" s="86"/>
      <c r="Y291" s="86"/>
      <c r="AA291" s="86"/>
      <c r="AC291" s="86"/>
      <c r="AE291" s="86"/>
      <c r="AG291" s="86"/>
      <c r="AI291" s="86"/>
      <c r="AK291" s="86"/>
      <c r="AM291" s="86"/>
      <c r="AO291" s="86"/>
      <c r="AQ291" s="86"/>
      <c r="AS291" s="86"/>
      <c r="AU291" s="86"/>
      <c r="AW291" s="86"/>
      <c r="AY291" s="86"/>
      <c r="AZ291" s="86"/>
      <c r="BA291" s="86"/>
      <c r="BB291" s="86"/>
      <c r="BD291" s="86"/>
      <c r="BE291" s="86"/>
      <c r="BF291" s="86"/>
      <c r="BG291" s="86"/>
      <c r="BI291" s="86"/>
      <c r="BJ291" s="86"/>
      <c r="BK291" s="86"/>
      <c r="BL291" s="86"/>
      <c r="BM291" s="86"/>
      <c r="BO291" s="86"/>
      <c r="BP291" s="86"/>
      <c r="BQ291" s="86"/>
      <c r="BR291" s="86"/>
      <c r="BT291" s="86"/>
      <c r="BU291" s="86"/>
      <c r="BV291" s="86"/>
      <c r="BW291" s="86"/>
      <c r="BY291" s="86"/>
      <c r="BZ291" s="86"/>
      <c r="CA291" s="86"/>
      <c r="CB291" s="86"/>
      <c r="CD291" s="87"/>
      <c r="CF291" s="86"/>
      <c r="CG291" s="87"/>
      <c r="CH291" s="88"/>
      <c r="CI291" s="86"/>
      <c r="CJ291" s="87"/>
      <c r="CK291" s="86"/>
      <c r="CL291" s="86"/>
      <c r="CM291" s="86"/>
      <c r="CN291" s="86"/>
      <c r="CO291" s="89"/>
    </row>
    <row r="292" spans="15:93" x14ac:dyDescent="0.2">
      <c r="O292" s="86"/>
      <c r="Q292" s="86"/>
      <c r="S292" s="86"/>
      <c r="U292" s="86"/>
      <c r="W292" s="86"/>
      <c r="Y292" s="86"/>
      <c r="AA292" s="86"/>
      <c r="AC292" s="86"/>
      <c r="AE292" s="86"/>
      <c r="AG292" s="86"/>
      <c r="AI292" s="86"/>
      <c r="AK292" s="86"/>
      <c r="AM292" s="86"/>
      <c r="AO292" s="86"/>
      <c r="AQ292" s="86"/>
      <c r="AS292" s="86"/>
      <c r="AU292" s="86"/>
      <c r="AW292" s="86"/>
      <c r="AY292" s="86"/>
      <c r="AZ292" s="86"/>
      <c r="BA292" s="86"/>
      <c r="BB292" s="86"/>
      <c r="BD292" s="86"/>
      <c r="BE292" s="86"/>
      <c r="BF292" s="86"/>
      <c r="BG292" s="86"/>
      <c r="BI292" s="86"/>
      <c r="BJ292" s="86"/>
      <c r="BK292" s="86"/>
      <c r="BL292" s="86"/>
      <c r="BM292" s="86"/>
      <c r="BO292" s="86"/>
      <c r="BP292" s="86"/>
      <c r="BQ292" s="86"/>
      <c r="BR292" s="86"/>
      <c r="BT292" s="86"/>
      <c r="BU292" s="86"/>
      <c r="BV292" s="86"/>
      <c r="BW292" s="86"/>
      <c r="BY292" s="86"/>
      <c r="BZ292" s="86"/>
      <c r="CA292" s="86"/>
      <c r="CB292" s="86"/>
      <c r="CD292" s="87"/>
      <c r="CF292" s="86"/>
      <c r="CG292" s="87"/>
      <c r="CH292" s="88"/>
      <c r="CI292" s="86"/>
      <c r="CJ292" s="87"/>
      <c r="CK292" s="86"/>
      <c r="CL292" s="86"/>
      <c r="CM292" s="86"/>
      <c r="CN292" s="86"/>
      <c r="CO292" s="89"/>
    </row>
    <row r="293" spans="15:93" x14ac:dyDescent="0.2">
      <c r="O293" s="86"/>
      <c r="Q293" s="86"/>
      <c r="S293" s="86"/>
      <c r="U293" s="86"/>
      <c r="W293" s="86"/>
      <c r="Y293" s="86"/>
      <c r="AA293" s="86"/>
      <c r="AC293" s="86"/>
      <c r="AE293" s="86"/>
      <c r="AG293" s="86"/>
      <c r="AI293" s="86"/>
      <c r="AK293" s="86"/>
      <c r="AM293" s="86"/>
      <c r="AO293" s="86"/>
      <c r="AQ293" s="86"/>
      <c r="AS293" s="86"/>
      <c r="AU293" s="86"/>
      <c r="AW293" s="86"/>
      <c r="AY293" s="86"/>
      <c r="AZ293" s="86"/>
      <c r="BA293" s="86"/>
      <c r="BB293" s="86"/>
      <c r="BD293" s="86"/>
      <c r="BE293" s="86"/>
      <c r="BF293" s="86"/>
      <c r="BG293" s="86"/>
      <c r="BI293" s="86"/>
      <c r="BJ293" s="86"/>
      <c r="BK293" s="86"/>
      <c r="BL293" s="86"/>
      <c r="BM293" s="86"/>
      <c r="BO293" s="86"/>
      <c r="BP293" s="86"/>
      <c r="BQ293" s="86"/>
      <c r="BR293" s="86"/>
      <c r="BT293" s="86"/>
      <c r="BU293" s="86"/>
      <c r="BV293" s="86"/>
      <c r="BW293" s="86"/>
      <c r="BY293" s="86"/>
      <c r="BZ293" s="86"/>
      <c r="CA293" s="86"/>
      <c r="CB293" s="86"/>
      <c r="CD293" s="87"/>
      <c r="CF293" s="86"/>
      <c r="CG293" s="87"/>
      <c r="CH293" s="88"/>
      <c r="CI293" s="86"/>
      <c r="CJ293" s="87"/>
      <c r="CK293" s="86"/>
      <c r="CL293" s="86"/>
      <c r="CM293" s="86"/>
      <c r="CN293" s="86"/>
      <c r="CO293" s="89"/>
    </row>
    <row r="294" spans="15:93" x14ac:dyDescent="0.2">
      <c r="O294" s="86"/>
      <c r="Q294" s="86"/>
      <c r="S294" s="86"/>
      <c r="U294" s="86"/>
      <c r="W294" s="86"/>
      <c r="Y294" s="86"/>
      <c r="AA294" s="86"/>
      <c r="AC294" s="86"/>
      <c r="AE294" s="86"/>
      <c r="AG294" s="86"/>
      <c r="AI294" s="86"/>
      <c r="AK294" s="86"/>
      <c r="AM294" s="86"/>
      <c r="AO294" s="86"/>
      <c r="AQ294" s="86"/>
      <c r="AS294" s="86"/>
      <c r="AU294" s="86"/>
      <c r="AW294" s="86"/>
      <c r="AY294" s="86"/>
      <c r="AZ294" s="86"/>
      <c r="BA294" s="86"/>
      <c r="BB294" s="86"/>
      <c r="BD294" s="86"/>
      <c r="BE294" s="86"/>
      <c r="BF294" s="86"/>
      <c r="BG294" s="86"/>
      <c r="BI294" s="86"/>
      <c r="BJ294" s="86"/>
      <c r="BK294" s="86"/>
      <c r="BL294" s="86"/>
      <c r="BM294" s="86"/>
      <c r="BO294" s="86"/>
      <c r="BP294" s="86"/>
      <c r="BQ294" s="86"/>
      <c r="BR294" s="86"/>
      <c r="BT294" s="86"/>
      <c r="BU294" s="86"/>
      <c r="BV294" s="86"/>
      <c r="BW294" s="86"/>
      <c r="BY294" s="86"/>
      <c r="BZ294" s="86"/>
      <c r="CA294" s="86"/>
      <c r="CB294" s="86"/>
      <c r="CD294" s="87"/>
      <c r="CF294" s="86"/>
      <c r="CG294" s="87"/>
      <c r="CH294" s="88"/>
      <c r="CI294" s="86"/>
      <c r="CJ294" s="87"/>
      <c r="CK294" s="86"/>
      <c r="CL294" s="86"/>
      <c r="CM294" s="86"/>
      <c r="CN294" s="86"/>
      <c r="CO294" s="89"/>
    </row>
    <row r="295" spans="15:93" x14ac:dyDescent="0.2">
      <c r="O295" s="86"/>
      <c r="Q295" s="86"/>
      <c r="S295" s="86"/>
      <c r="U295" s="86"/>
      <c r="W295" s="86"/>
      <c r="Y295" s="86"/>
      <c r="AA295" s="86"/>
      <c r="AC295" s="86"/>
      <c r="AE295" s="86"/>
      <c r="AG295" s="86"/>
      <c r="AI295" s="86"/>
      <c r="AK295" s="86"/>
      <c r="AM295" s="86"/>
      <c r="AO295" s="86"/>
      <c r="AQ295" s="86"/>
      <c r="AS295" s="86"/>
      <c r="AU295" s="86"/>
      <c r="AW295" s="86"/>
      <c r="AY295" s="86"/>
      <c r="AZ295" s="86"/>
      <c r="BA295" s="86"/>
      <c r="BB295" s="86"/>
      <c r="BD295" s="86"/>
      <c r="BE295" s="86"/>
      <c r="BF295" s="86"/>
      <c r="BG295" s="86"/>
      <c r="BI295" s="86"/>
      <c r="BJ295" s="86"/>
      <c r="BK295" s="86"/>
      <c r="BL295" s="86"/>
      <c r="BM295" s="86"/>
      <c r="BO295" s="86"/>
      <c r="BP295" s="86"/>
      <c r="BQ295" s="86"/>
      <c r="BR295" s="86"/>
      <c r="BT295" s="86"/>
      <c r="BU295" s="86"/>
      <c r="BV295" s="86"/>
      <c r="BW295" s="86"/>
      <c r="BY295" s="86"/>
      <c r="BZ295" s="86"/>
      <c r="CA295" s="86"/>
      <c r="CB295" s="86"/>
      <c r="CD295" s="87"/>
      <c r="CF295" s="86"/>
      <c r="CG295" s="87"/>
      <c r="CH295" s="88"/>
      <c r="CI295" s="86"/>
      <c r="CJ295" s="87"/>
      <c r="CK295" s="86"/>
      <c r="CL295" s="86"/>
      <c r="CM295" s="86"/>
      <c r="CN295" s="86"/>
      <c r="CO295" s="89"/>
    </row>
    <row r="296" spans="15:93" x14ac:dyDescent="0.2">
      <c r="O296" s="86"/>
      <c r="Q296" s="86"/>
      <c r="S296" s="86"/>
      <c r="U296" s="86"/>
      <c r="W296" s="86"/>
      <c r="Y296" s="86"/>
      <c r="AA296" s="86"/>
      <c r="AC296" s="86"/>
      <c r="AE296" s="86"/>
      <c r="AG296" s="86"/>
      <c r="AI296" s="86"/>
      <c r="AK296" s="86"/>
      <c r="AM296" s="86"/>
      <c r="AO296" s="86"/>
      <c r="AQ296" s="86"/>
      <c r="AS296" s="86"/>
      <c r="AU296" s="86"/>
      <c r="AW296" s="86"/>
      <c r="AY296" s="86"/>
      <c r="AZ296" s="86"/>
      <c r="BA296" s="86"/>
      <c r="BB296" s="86"/>
      <c r="BD296" s="86"/>
      <c r="BE296" s="86"/>
      <c r="BF296" s="86"/>
      <c r="BG296" s="86"/>
      <c r="BI296" s="86"/>
      <c r="BJ296" s="86"/>
      <c r="BK296" s="86"/>
      <c r="BL296" s="86"/>
      <c r="BM296" s="86"/>
      <c r="BO296" s="86"/>
      <c r="BP296" s="86"/>
      <c r="BQ296" s="86"/>
      <c r="BR296" s="86"/>
      <c r="BT296" s="86"/>
      <c r="BU296" s="86"/>
      <c r="BV296" s="86"/>
      <c r="BW296" s="86"/>
      <c r="BY296" s="86"/>
      <c r="BZ296" s="86"/>
      <c r="CA296" s="86"/>
      <c r="CB296" s="86"/>
      <c r="CD296" s="87"/>
      <c r="CF296" s="86"/>
      <c r="CG296" s="87"/>
      <c r="CH296" s="88"/>
      <c r="CI296" s="86"/>
      <c r="CJ296" s="87"/>
      <c r="CK296" s="86"/>
      <c r="CL296" s="86"/>
      <c r="CM296" s="86"/>
      <c r="CN296" s="86"/>
      <c r="CO296" s="89"/>
    </row>
    <row r="297" spans="15:93" x14ac:dyDescent="0.2">
      <c r="O297" s="86"/>
      <c r="Q297" s="86"/>
      <c r="S297" s="86"/>
      <c r="U297" s="86"/>
      <c r="W297" s="86"/>
      <c r="Y297" s="86"/>
      <c r="AA297" s="86"/>
      <c r="AC297" s="86"/>
      <c r="AE297" s="86"/>
      <c r="AG297" s="86"/>
      <c r="AI297" s="86"/>
      <c r="AK297" s="86"/>
      <c r="AM297" s="86"/>
      <c r="AO297" s="86"/>
      <c r="AQ297" s="86"/>
      <c r="AS297" s="86"/>
      <c r="AU297" s="86"/>
      <c r="AW297" s="86"/>
      <c r="AY297" s="86"/>
      <c r="AZ297" s="86"/>
      <c r="BA297" s="86"/>
      <c r="BB297" s="86"/>
      <c r="BD297" s="86"/>
      <c r="BE297" s="86"/>
      <c r="BF297" s="86"/>
      <c r="BG297" s="86"/>
      <c r="BI297" s="86"/>
      <c r="BJ297" s="86"/>
      <c r="BK297" s="86"/>
      <c r="BL297" s="86"/>
      <c r="BM297" s="86"/>
      <c r="BO297" s="86"/>
      <c r="BP297" s="86"/>
      <c r="BQ297" s="86"/>
      <c r="BR297" s="86"/>
      <c r="BT297" s="86"/>
      <c r="BU297" s="86"/>
      <c r="BV297" s="86"/>
      <c r="BW297" s="86"/>
      <c r="BY297" s="86"/>
      <c r="BZ297" s="86"/>
      <c r="CA297" s="86"/>
      <c r="CB297" s="86"/>
      <c r="CD297" s="87"/>
      <c r="CF297" s="86"/>
      <c r="CG297" s="87"/>
      <c r="CH297" s="88"/>
      <c r="CI297" s="86"/>
      <c r="CJ297" s="87"/>
      <c r="CK297" s="86"/>
      <c r="CL297" s="86"/>
      <c r="CM297" s="86"/>
      <c r="CN297" s="86"/>
      <c r="CO297" s="89"/>
    </row>
    <row r="298" spans="15:93" x14ac:dyDescent="0.2">
      <c r="O298" s="86"/>
      <c r="Q298" s="86"/>
      <c r="S298" s="86"/>
      <c r="U298" s="86"/>
      <c r="W298" s="86"/>
      <c r="Y298" s="86"/>
      <c r="AA298" s="86"/>
      <c r="AC298" s="86"/>
      <c r="AE298" s="86"/>
      <c r="AG298" s="86"/>
      <c r="AI298" s="86"/>
      <c r="AK298" s="86"/>
      <c r="AM298" s="86"/>
      <c r="AO298" s="86"/>
      <c r="AQ298" s="86"/>
      <c r="AS298" s="86"/>
      <c r="AU298" s="86"/>
      <c r="AW298" s="86"/>
      <c r="AY298" s="86"/>
      <c r="AZ298" s="86"/>
      <c r="BA298" s="86"/>
      <c r="BB298" s="86"/>
      <c r="BD298" s="86"/>
      <c r="BE298" s="86"/>
      <c r="BF298" s="86"/>
      <c r="BG298" s="86"/>
      <c r="BI298" s="86"/>
      <c r="BJ298" s="86"/>
      <c r="BK298" s="86"/>
      <c r="BL298" s="86"/>
      <c r="BM298" s="86"/>
      <c r="BO298" s="86"/>
      <c r="BP298" s="86"/>
      <c r="BQ298" s="86"/>
      <c r="BR298" s="86"/>
      <c r="BT298" s="86"/>
      <c r="BU298" s="86"/>
      <c r="BV298" s="86"/>
      <c r="BW298" s="86"/>
      <c r="BY298" s="86"/>
      <c r="BZ298" s="86"/>
      <c r="CA298" s="86"/>
      <c r="CB298" s="86"/>
      <c r="CD298" s="87"/>
      <c r="CF298" s="86"/>
      <c r="CG298" s="87"/>
      <c r="CH298" s="88"/>
      <c r="CI298" s="86"/>
      <c r="CJ298" s="87"/>
      <c r="CK298" s="86"/>
      <c r="CL298" s="86"/>
      <c r="CM298" s="86"/>
      <c r="CN298" s="86"/>
      <c r="CO298" s="89"/>
    </row>
    <row r="299" spans="15:93" x14ac:dyDescent="0.2">
      <c r="O299" s="86"/>
      <c r="Q299" s="86"/>
      <c r="S299" s="86"/>
      <c r="U299" s="86"/>
      <c r="W299" s="86"/>
      <c r="Y299" s="86"/>
      <c r="AA299" s="86"/>
      <c r="AC299" s="86"/>
      <c r="AE299" s="86"/>
      <c r="AG299" s="86"/>
      <c r="AI299" s="86"/>
      <c r="AK299" s="86"/>
      <c r="AM299" s="86"/>
      <c r="AO299" s="86"/>
      <c r="AQ299" s="86"/>
      <c r="AS299" s="86"/>
      <c r="AU299" s="86"/>
      <c r="AW299" s="86"/>
      <c r="AY299" s="86"/>
      <c r="AZ299" s="86"/>
      <c r="BA299" s="86"/>
      <c r="BB299" s="86"/>
      <c r="BD299" s="86"/>
      <c r="BE299" s="86"/>
      <c r="BF299" s="86"/>
      <c r="BG299" s="86"/>
      <c r="BI299" s="86"/>
      <c r="BJ299" s="86"/>
      <c r="BK299" s="86"/>
      <c r="BL299" s="86"/>
      <c r="BM299" s="86"/>
      <c r="BO299" s="86"/>
      <c r="BP299" s="86"/>
      <c r="BQ299" s="86"/>
      <c r="BR299" s="86"/>
      <c r="BT299" s="86"/>
      <c r="BU299" s="86"/>
      <c r="BV299" s="86"/>
      <c r="BW299" s="86"/>
      <c r="BY299" s="86"/>
      <c r="BZ299" s="86"/>
      <c r="CA299" s="86"/>
      <c r="CB299" s="86"/>
      <c r="CD299" s="87"/>
      <c r="CF299" s="86"/>
      <c r="CG299" s="87"/>
      <c r="CH299" s="88"/>
      <c r="CI299" s="86"/>
      <c r="CJ299" s="87"/>
      <c r="CK299" s="86"/>
      <c r="CL299" s="86"/>
      <c r="CM299" s="86"/>
      <c r="CN299" s="86"/>
      <c r="CO299" s="89"/>
    </row>
    <row r="300" spans="15:93" x14ac:dyDescent="0.2">
      <c r="O300" s="86"/>
      <c r="Q300" s="86"/>
      <c r="S300" s="86"/>
      <c r="U300" s="86"/>
      <c r="W300" s="86"/>
      <c r="Y300" s="86"/>
      <c r="AA300" s="86"/>
      <c r="AC300" s="86"/>
      <c r="AE300" s="86"/>
      <c r="AG300" s="86"/>
      <c r="AI300" s="86"/>
      <c r="AK300" s="86"/>
      <c r="AM300" s="86"/>
      <c r="AO300" s="86"/>
      <c r="AQ300" s="86"/>
      <c r="AS300" s="86"/>
      <c r="AU300" s="86"/>
      <c r="AW300" s="86"/>
      <c r="AY300" s="86"/>
      <c r="AZ300" s="86"/>
      <c r="BA300" s="86"/>
      <c r="BB300" s="86"/>
      <c r="BD300" s="86"/>
      <c r="BE300" s="86"/>
      <c r="BF300" s="86"/>
      <c r="BG300" s="86"/>
      <c r="BI300" s="86"/>
      <c r="BJ300" s="86"/>
      <c r="BK300" s="86"/>
      <c r="BL300" s="86"/>
      <c r="BM300" s="86"/>
      <c r="BO300" s="86"/>
      <c r="BP300" s="86"/>
      <c r="BQ300" s="86"/>
      <c r="BR300" s="86"/>
      <c r="BT300" s="86"/>
      <c r="BU300" s="86"/>
      <c r="BV300" s="86"/>
      <c r="BW300" s="86"/>
      <c r="BY300" s="86"/>
      <c r="BZ300" s="86"/>
      <c r="CA300" s="86"/>
      <c r="CB300" s="86"/>
      <c r="CD300" s="87"/>
      <c r="CF300" s="86"/>
      <c r="CG300" s="87"/>
      <c r="CH300" s="88"/>
      <c r="CI300" s="86"/>
      <c r="CJ300" s="87"/>
      <c r="CK300" s="86"/>
      <c r="CL300" s="86"/>
      <c r="CM300" s="86"/>
      <c r="CN300" s="86"/>
      <c r="CO300" s="89"/>
    </row>
    <row r="301" spans="15:93" x14ac:dyDescent="0.2">
      <c r="O301" s="86"/>
      <c r="Q301" s="86"/>
      <c r="S301" s="86"/>
      <c r="U301" s="86"/>
      <c r="W301" s="86"/>
      <c r="Y301" s="86"/>
      <c r="AA301" s="86"/>
      <c r="AC301" s="86"/>
      <c r="AE301" s="86"/>
      <c r="AG301" s="86"/>
      <c r="AI301" s="86"/>
      <c r="AK301" s="86"/>
      <c r="AM301" s="86"/>
      <c r="AO301" s="86"/>
      <c r="AQ301" s="86"/>
      <c r="AS301" s="86"/>
      <c r="AU301" s="86"/>
      <c r="AW301" s="86"/>
      <c r="AY301" s="86"/>
      <c r="AZ301" s="86"/>
      <c r="BA301" s="86"/>
      <c r="BB301" s="86"/>
      <c r="BD301" s="86"/>
      <c r="BE301" s="86"/>
      <c r="BF301" s="86"/>
      <c r="BG301" s="86"/>
      <c r="BI301" s="86"/>
      <c r="BJ301" s="86"/>
      <c r="BK301" s="86"/>
      <c r="BL301" s="86"/>
      <c r="BM301" s="86"/>
      <c r="BO301" s="86"/>
      <c r="BP301" s="86"/>
      <c r="BQ301" s="86"/>
      <c r="BR301" s="86"/>
      <c r="BT301" s="86"/>
      <c r="BU301" s="86"/>
      <c r="BV301" s="86"/>
      <c r="BW301" s="86"/>
      <c r="BY301" s="86"/>
      <c r="BZ301" s="86"/>
      <c r="CA301" s="86"/>
      <c r="CB301" s="86"/>
      <c r="CD301" s="87"/>
      <c r="CF301" s="86"/>
      <c r="CG301" s="87"/>
      <c r="CH301" s="88"/>
      <c r="CI301" s="86"/>
      <c r="CJ301" s="87"/>
      <c r="CK301" s="86"/>
      <c r="CL301" s="86"/>
      <c r="CM301" s="86"/>
      <c r="CN301" s="86"/>
      <c r="CO301" s="89"/>
    </row>
    <row r="302" spans="15:93" x14ac:dyDescent="0.2">
      <c r="O302" s="86"/>
      <c r="Q302" s="86"/>
      <c r="S302" s="86"/>
      <c r="U302" s="86"/>
      <c r="W302" s="86"/>
      <c r="Y302" s="86"/>
      <c r="AA302" s="86"/>
      <c r="AC302" s="86"/>
      <c r="AE302" s="86"/>
      <c r="AG302" s="86"/>
      <c r="AI302" s="86"/>
      <c r="AK302" s="86"/>
      <c r="AM302" s="86"/>
      <c r="AO302" s="86"/>
      <c r="AQ302" s="86"/>
      <c r="AS302" s="86"/>
      <c r="AU302" s="86"/>
      <c r="AW302" s="86"/>
      <c r="AY302" s="86"/>
      <c r="AZ302" s="86"/>
      <c r="BA302" s="86"/>
      <c r="BB302" s="86"/>
      <c r="BD302" s="86"/>
      <c r="BE302" s="86"/>
      <c r="BF302" s="86"/>
      <c r="BG302" s="86"/>
      <c r="BI302" s="86"/>
      <c r="BJ302" s="86"/>
      <c r="BK302" s="86"/>
      <c r="BL302" s="86"/>
      <c r="BM302" s="86"/>
      <c r="BO302" s="86"/>
      <c r="BP302" s="86"/>
      <c r="BQ302" s="86"/>
      <c r="BR302" s="86"/>
      <c r="BT302" s="86"/>
      <c r="BU302" s="86"/>
      <c r="BV302" s="86"/>
      <c r="BW302" s="86"/>
      <c r="BY302" s="86"/>
      <c r="BZ302" s="86"/>
      <c r="CA302" s="86"/>
      <c r="CB302" s="86"/>
      <c r="CD302" s="87"/>
      <c r="CF302" s="86"/>
      <c r="CG302" s="87"/>
      <c r="CH302" s="88"/>
      <c r="CI302" s="86"/>
      <c r="CJ302" s="87"/>
      <c r="CK302" s="86"/>
      <c r="CL302" s="86"/>
      <c r="CM302" s="86"/>
      <c r="CN302" s="86"/>
      <c r="CO302" s="89"/>
    </row>
    <row r="303" spans="15:93" x14ac:dyDescent="0.2">
      <c r="O303" s="86"/>
      <c r="Q303" s="86"/>
      <c r="S303" s="86"/>
      <c r="U303" s="86"/>
      <c r="W303" s="86"/>
      <c r="Y303" s="86"/>
      <c r="AA303" s="86"/>
      <c r="AC303" s="86"/>
      <c r="AE303" s="86"/>
      <c r="AG303" s="86"/>
      <c r="AI303" s="86"/>
      <c r="AK303" s="86"/>
      <c r="AM303" s="86"/>
      <c r="AO303" s="86"/>
      <c r="AQ303" s="86"/>
      <c r="AS303" s="86"/>
      <c r="AU303" s="86"/>
      <c r="AW303" s="86"/>
      <c r="AY303" s="86"/>
      <c r="AZ303" s="86"/>
      <c r="BA303" s="86"/>
      <c r="BB303" s="86"/>
      <c r="BD303" s="86"/>
      <c r="BE303" s="86"/>
      <c r="BF303" s="86"/>
      <c r="BG303" s="86"/>
      <c r="BI303" s="86"/>
      <c r="BJ303" s="86"/>
      <c r="BK303" s="86"/>
      <c r="BL303" s="86"/>
      <c r="BM303" s="86"/>
      <c r="BO303" s="86"/>
      <c r="BP303" s="86"/>
      <c r="BQ303" s="86"/>
      <c r="BR303" s="86"/>
      <c r="BT303" s="86"/>
      <c r="BU303" s="86"/>
      <c r="BV303" s="86"/>
      <c r="BW303" s="86"/>
      <c r="BY303" s="86"/>
      <c r="BZ303" s="86"/>
      <c r="CA303" s="86"/>
      <c r="CB303" s="86"/>
      <c r="CD303" s="87"/>
      <c r="CF303" s="86"/>
      <c r="CG303" s="87"/>
      <c r="CH303" s="88"/>
      <c r="CI303" s="86"/>
      <c r="CJ303" s="87"/>
      <c r="CK303" s="86"/>
      <c r="CL303" s="86"/>
      <c r="CM303" s="86"/>
      <c r="CN303" s="86"/>
      <c r="CO303" s="89"/>
    </row>
    <row r="304" spans="15:93" x14ac:dyDescent="0.2">
      <c r="O304" s="86"/>
      <c r="Q304" s="86"/>
      <c r="S304" s="86"/>
      <c r="U304" s="86"/>
      <c r="W304" s="86"/>
      <c r="Y304" s="86"/>
      <c r="AA304" s="86"/>
      <c r="AC304" s="86"/>
      <c r="AE304" s="86"/>
      <c r="AG304" s="86"/>
      <c r="AI304" s="86"/>
      <c r="AK304" s="86"/>
      <c r="AM304" s="86"/>
      <c r="AO304" s="86"/>
      <c r="AQ304" s="86"/>
      <c r="AS304" s="86"/>
      <c r="AU304" s="86"/>
      <c r="AW304" s="86"/>
      <c r="AY304" s="86"/>
      <c r="AZ304" s="86"/>
      <c r="BA304" s="86"/>
      <c r="BB304" s="86"/>
      <c r="BD304" s="86"/>
      <c r="BE304" s="86"/>
      <c r="BF304" s="86"/>
      <c r="BG304" s="86"/>
      <c r="BI304" s="86"/>
      <c r="BJ304" s="86"/>
      <c r="BK304" s="86"/>
      <c r="BL304" s="86"/>
      <c r="BM304" s="86"/>
      <c r="BO304" s="86"/>
      <c r="BP304" s="86"/>
      <c r="BQ304" s="86"/>
      <c r="BR304" s="86"/>
      <c r="BT304" s="86"/>
      <c r="BU304" s="86"/>
      <c r="BV304" s="86"/>
      <c r="BW304" s="86"/>
      <c r="BY304" s="86"/>
      <c r="BZ304" s="86"/>
      <c r="CA304" s="86"/>
      <c r="CB304" s="86"/>
      <c r="CD304" s="87"/>
      <c r="CF304" s="86"/>
      <c r="CG304" s="87"/>
      <c r="CH304" s="88"/>
      <c r="CI304" s="86"/>
      <c r="CJ304" s="87"/>
      <c r="CK304" s="86"/>
      <c r="CL304" s="86"/>
      <c r="CM304" s="86"/>
      <c r="CN304" s="86"/>
      <c r="CO304" s="89"/>
    </row>
    <row r="305" spans="15:93" x14ac:dyDescent="0.2">
      <c r="O305" s="86"/>
      <c r="Q305" s="86"/>
      <c r="S305" s="86"/>
      <c r="U305" s="86"/>
      <c r="W305" s="86"/>
      <c r="Y305" s="86"/>
      <c r="AA305" s="86"/>
      <c r="AC305" s="86"/>
      <c r="AE305" s="86"/>
      <c r="AG305" s="86"/>
      <c r="AI305" s="86"/>
      <c r="AK305" s="86"/>
      <c r="AM305" s="86"/>
      <c r="AO305" s="86"/>
      <c r="AQ305" s="86"/>
      <c r="AS305" s="86"/>
      <c r="AU305" s="86"/>
      <c r="AW305" s="86"/>
      <c r="AY305" s="86"/>
      <c r="AZ305" s="86"/>
      <c r="BA305" s="86"/>
      <c r="BB305" s="86"/>
      <c r="BD305" s="86"/>
      <c r="BE305" s="86"/>
      <c r="BF305" s="86"/>
      <c r="BG305" s="86"/>
      <c r="BI305" s="86"/>
      <c r="BJ305" s="86"/>
      <c r="BK305" s="86"/>
      <c r="BL305" s="86"/>
      <c r="BM305" s="86"/>
      <c r="BO305" s="86"/>
      <c r="BP305" s="86"/>
      <c r="BQ305" s="86"/>
      <c r="BR305" s="86"/>
      <c r="BT305" s="86"/>
      <c r="BU305" s="86"/>
      <c r="BV305" s="86"/>
      <c r="BW305" s="86"/>
      <c r="BY305" s="86"/>
      <c r="BZ305" s="86"/>
      <c r="CA305" s="86"/>
      <c r="CB305" s="86"/>
      <c r="CD305" s="87"/>
      <c r="CF305" s="86"/>
      <c r="CG305" s="87"/>
      <c r="CH305" s="88"/>
      <c r="CI305" s="86"/>
      <c r="CJ305" s="87"/>
      <c r="CK305" s="86"/>
      <c r="CL305" s="86"/>
      <c r="CM305" s="86"/>
      <c r="CN305" s="86"/>
      <c r="CO305" s="89"/>
    </row>
    <row r="306" spans="15:93" x14ac:dyDescent="0.2">
      <c r="O306" s="86"/>
      <c r="Q306" s="86"/>
      <c r="S306" s="86"/>
      <c r="U306" s="86"/>
      <c r="W306" s="86"/>
      <c r="Y306" s="86"/>
      <c r="AA306" s="86"/>
      <c r="AC306" s="86"/>
      <c r="AE306" s="86"/>
      <c r="AG306" s="86"/>
      <c r="AI306" s="86"/>
      <c r="AK306" s="86"/>
      <c r="AM306" s="86"/>
      <c r="AO306" s="86"/>
      <c r="AQ306" s="86"/>
      <c r="AS306" s="86"/>
      <c r="AU306" s="86"/>
      <c r="AW306" s="86"/>
      <c r="AY306" s="86"/>
      <c r="AZ306" s="86"/>
      <c r="BA306" s="86"/>
      <c r="BB306" s="86"/>
      <c r="BD306" s="86"/>
      <c r="BE306" s="86"/>
      <c r="BF306" s="86"/>
      <c r="BG306" s="86"/>
      <c r="BI306" s="86"/>
      <c r="BJ306" s="86"/>
      <c r="BK306" s="86"/>
      <c r="BL306" s="86"/>
      <c r="BM306" s="86"/>
      <c r="BO306" s="86"/>
      <c r="BP306" s="86"/>
      <c r="BQ306" s="86"/>
      <c r="BR306" s="86"/>
      <c r="BT306" s="86"/>
      <c r="BU306" s="86"/>
      <c r="BV306" s="86"/>
      <c r="BW306" s="86"/>
      <c r="BY306" s="86"/>
      <c r="BZ306" s="86"/>
      <c r="CA306" s="86"/>
      <c r="CB306" s="86"/>
      <c r="CD306" s="87"/>
      <c r="CF306" s="86"/>
      <c r="CG306" s="87"/>
      <c r="CH306" s="88"/>
      <c r="CI306" s="86"/>
      <c r="CJ306" s="87"/>
      <c r="CK306" s="86"/>
      <c r="CL306" s="86"/>
      <c r="CM306" s="86"/>
      <c r="CN306" s="86"/>
      <c r="CO306" s="89"/>
    </row>
    <row r="307" spans="15:93" x14ac:dyDescent="0.2">
      <c r="O307" s="86"/>
      <c r="Q307" s="86"/>
      <c r="S307" s="86"/>
      <c r="U307" s="86"/>
      <c r="W307" s="86"/>
      <c r="Y307" s="86"/>
      <c r="AA307" s="86"/>
      <c r="AC307" s="86"/>
      <c r="AE307" s="86"/>
      <c r="AG307" s="86"/>
      <c r="AI307" s="86"/>
      <c r="AK307" s="86"/>
      <c r="AM307" s="86"/>
      <c r="AO307" s="86"/>
      <c r="AQ307" s="86"/>
      <c r="AS307" s="86"/>
      <c r="AU307" s="86"/>
      <c r="AW307" s="86"/>
      <c r="AY307" s="86"/>
      <c r="AZ307" s="86"/>
      <c r="BA307" s="86"/>
      <c r="BB307" s="86"/>
      <c r="BD307" s="86"/>
      <c r="BE307" s="86"/>
      <c r="BF307" s="86"/>
      <c r="BG307" s="86"/>
      <c r="BI307" s="86"/>
      <c r="BJ307" s="86"/>
      <c r="BK307" s="86"/>
      <c r="BL307" s="86"/>
      <c r="BM307" s="86"/>
      <c r="BO307" s="86"/>
      <c r="BP307" s="86"/>
      <c r="BQ307" s="86"/>
      <c r="BR307" s="86"/>
      <c r="BT307" s="86"/>
      <c r="BU307" s="86"/>
      <c r="BV307" s="86"/>
      <c r="BW307" s="86"/>
      <c r="BY307" s="86"/>
      <c r="BZ307" s="86"/>
      <c r="CA307" s="86"/>
      <c r="CB307" s="86"/>
      <c r="CD307" s="87"/>
      <c r="CF307" s="86"/>
      <c r="CG307" s="87"/>
      <c r="CH307" s="88"/>
      <c r="CI307" s="86"/>
      <c r="CJ307" s="87"/>
      <c r="CK307" s="86"/>
      <c r="CL307" s="86"/>
      <c r="CM307" s="86"/>
      <c r="CN307" s="86"/>
      <c r="CO307" s="89"/>
    </row>
    <row r="308" spans="15:93" x14ac:dyDescent="0.2">
      <c r="O308" s="86"/>
      <c r="Q308" s="86"/>
      <c r="S308" s="86"/>
      <c r="U308" s="86"/>
      <c r="W308" s="86"/>
      <c r="Y308" s="86"/>
      <c r="AA308" s="86"/>
      <c r="AC308" s="86"/>
      <c r="AE308" s="86"/>
      <c r="AG308" s="86"/>
      <c r="AI308" s="86"/>
      <c r="AK308" s="86"/>
      <c r="AM308" s="86"/>
      <c r="AO308" s="86"/>
      <c r="AQ308" s="86"/>
      <c r="AS308" s="86"/>
      <c r="AU308" s="86"/>
      <c r="AW308" s="86"/>
      <c r="AY308" s="86"/>
      <c r="AZ308" s="86"/>
      <c r="BA308" s="86"/>
      <c r="BB308" s="86"/>
      <c r="BD308" s="86"/>
      <c r="BE308" s="86"/>
      <c r="BF308" s="86"/>
      <c r="BG308" s="86"/>
      <c r="BI308" s="86"/>
      <c r="BJ308" s="86"/>
      <c r="BK308" s="86"/>
      <c r="BL308" s="86"/>
      <c r="BM308" s="86"/>
      <c r="BO308" s="86"/>
      <c r="BP308" s="86"/>
      <c r="BQ308" s="86"/>
      <c r="BR308" s="86"/>
      <c r="BT308" s="86"/>
      <c r="BU308" s="86"/>
      <c r="BV308" s="86"/>
      <c r="BW308" s="86"/>
      <c r="BY308" s="86"/>
      <c r="BZ308" s="86"/>
      <c r="CA308" s="86"/>
      <c r="CB308" s="86"/>
      <c r="CD308" s="87"/>
      <c r="CF308" s="86"/>
      <c r="CG308" s="87"/>
      <c r="CH308" s="88"/>
      <c r="CI308" s="86"/>
      <c r="CJ308" s="87"/>
      <c r="CK308" s="86"/>
      <c r="CL308" s="86"/>
      <c r="CM308" s="86"/>
      <c r="CN308" s="86"/>
      <c r="CO308" s="89"/>
    </row>
    <row r="309" spans="15:93" x14ac:dyDescent="0.2">
      <c r="O309" s="86"/>
      <c r="Q309" s="86"/>
      <c r="S309" s="86"/>
      <c r="U309" s="86"/>
      <c r="W309" s="86"/>
      <c r="Y309" s="86"/>
      <c r="AA309" s="86"/>
      <c r="AC309" s="86"/>
      <c r="AE309" s="86"/>
      <c r="AG309" s="86"/>
      <c r="AI309" s="86"/>
      <c r="AK309" s="86"/>
      <c r="AM309" s="86"/>
      <c r="AO309" s="86"/>
      <c r="AQ309" s="86"/>
      <c r="AS309" s="86"/>
      <c r="AU309" s="86"/>
      <c r="AW309" s="86"/>
      <c r="AY309" s="86"/>
      <c r="AZ309" s="86"/>
      <c r="BA309" s="86"/>
      <c r="BB309" s="86"/>
      <c r="BD309" s="86"/>
      <c r="BE309" s="86"/>
      <c r="BF309" s="86"/>
      <c r="BG309" s="86"/>
      <c r="BI309" s="86"/>
      <c r="BJ309" s="86"/>
      <c r="BK309" s="86"/>
      <c r="BL309" s="86"/>
      <c r="BM309" s="86"/>
      <c r="BO309" s="86"/>
      <c r="BP309" s="86"/>
      <c r="BQ309" s="86"/>
      <c r="BR309" s="86"/>
      <c r="BT309" s="86"/>
      <c r="BU309" s="86"/>
      <c r="BV309" s="86"/>
      <c r="BW309" s="86"/>
      <c r="BY309" s="86"/>
      <c r="BZ309" s="86"/>
      <c r="CA309" s="86"/>
      <c r="CB309" s="86"/>
      <c r="CD309" s="87"/>
      <c r="CF309" s="86"/>
      <c r="CG309" s="87"/>
      <c r="CH309" s="88"/>
      <c r="CI309" s="86"/>
      <c r="CJ309" s="87"/>
      <c r="CK309" s="86"/>
      <c r="CL309" s="86"/>
      <c r="CM309" s="86"/>
      <c r="CN309" s="86"/>
      <c r="CO309" s="89"/>
    </row>
    <row r="310" spans="15:93" x14ac:dyDescent="0.2">
      <c r="O310" s="86"/>
      <c r="Q310" s="86"/>
      <c r="S310" s="86"/>
      <c r="U310" s="86"/>
      <c r="W310" s="86"/>
      <c r="Y310" s="86"/>
      <c r="AA310" s="86"/>
      <c r="AC310" s="86"/>
      <c r="AE310" s="86"/>
      <c r="AG310" s="86"/>
      <c r="AI310" s="86"/>
      <c r="AK310" s="86"/>
      <c r="AM310" s="86"/>
      <c r="AO310" s="86"/>
      <c r="AQ310" s="86"/>
      <c r="AS310" s="86"/>
      <c r="AU310" s="86"/>
      <c r="AW310" s="86"/>
      <c r="AY310" s="86"/>
      <c r="AZ310" s="86"/>
      <c r="BA310" s="86"/>
      <c r="BB310" s="86"/>
      <c r="BD310" s="86"/>
      <c r="BE310" s="86"/>
      <c r="BF310" s="86"/>
      <c r="BG310" s="86"/>
      <c r="BI310" s="86"/>
      <c r="BJ310" s="86"/>
      <c r="BK310" s="86"/>
      <c r="BL310" s="86"/>
      <c r="BM310" s="86"/>
      <c r="BO310" s="86"/>
      <c r="BP310" s="86"/>
      <c r="BQ310" s="86"/>
      <c r="BR310" s="86"/>
      <c r="BT310" s="86"/>
      <c r="BU310" s="86"/>
      <c r="BV310" s="86"/>
      <c r="BW310" s="86"/>
      <c r="BY310" s="86"/>
      <c r="BZ310" s="86"/>
      <c r="CA310" s="86"/>
      <c r="CB310" s="86"/>
      <c r="CD310" s="87"/>
      <c r="CF310" s="86"/>
      <c r="CG310" s="87"/>
      <c r="CH310" s="88"/>
      <c r="CI310" s="86"/>
      <c r="CJ310" s="87"/>
      <c r="CK310" s="86"/>
      <c r="CL310" s="86"/>
      <c r="CM310" s="86"/>
      <c r="CN310" s="86"/>
      <c r="CO310" s="89"/>
    </row>
    <row r="311" spans="15:93" x14ac:dyDescent="0.2">
      <c r="O311" s="86"/>
      <c r="Q311" s="86"/>
      <c r="S311" s="86"/>
      <c r="U311" s="86"/>
      <c r="W311" s="86"/>
      <c r="Y311" s="86"/>
      <c r="AA311" s="86"/>
      <c r="AC311" s="86"/>
      <c r="AE311" s="86"/>
      <c r="AG311" s="86"/>
      <c r="AI311" s="86"/>
      <c r="AK311" s="86"/>
      <c r="AM311" s="86"/>
      <c r="AO311" s="86"/>
      <c r="AQ311" s="86"/>
      <c r="AS311" s="86"/>
      <c r="AU311" s="86"/>
      <c r="AW311" s="86"/>
      <c r="AY311" s="86"/>
      <c r="AZ311" s="86"/>
      <c r="BA311" s="86"/>
      <c r="BB311" s="86"/>
      <c r="BD311" s="86"/>
      <c r="BE311" s="86"/>
      <c r="BF311" s="86"/>
      <c r="BG311" s="86"/>
      <c r="BI311" s="86"/>
      <c r="BJ311" s="86"/>
      <c r="BK311" s="86"/>
      <c r="BL311" s="86"/>
      <c r="BM311" s="86"/>
      <c r="BO311" s="86"/>
      <c r="BP311" s="86"/>
      <c r="BQ311" s="86"/>
      <c r="BR311" s="86"/>
      <c r="BT311" s="86"/>
      <c r="BU311" s="86"/>
      <c r="BV311" s="86"/>
      <c r="BW311" s="86"/>
      <c r="BY311" s="86"/>
      <c r="BZ311" s="86"/>
      <c r="CA311" s="86"/>
      <c r="CB311" s="86"/>
      <c r="CD311" s="87"/>
      <c r="CF311" s="86"/>
      <c r="CG311" s="87"/>
      <c r="CH311" s="88"/>
      <c r="CI311" s="86"/>
      <c r="CJ311" s="87"/>
      <c r="CK311" s="86"/>
      <c r="CL311" s="86"/>
      <c r="CM311" s="86"/>
      <c r="CN311" s="86"/>
      <c r="CO311" s="89"/>
    </row>
    <row r="312" spans="15:93" x14ac:dyDescent="0.2">
      <c r="O312" s="86"/>
      <c r="Q312" s="86"/>
      <c r="S312" s="86"/>
      <c r="U312" s="86"/>
      <c r="W312" s="86"/>
      <c r="Y312" s="86"/>
      <c r="AA312" s="86"/>
      <c r="AC312" s="86"/>
      <c r="AE312" s="86"/>
      <c r="AG312" s="86"/>
      <c r="AI312" s="86"/>
      <c r="AK312" s="86"/>
      <c r="AM312" s="86"/>
      <c r="AO312" s="86"/>
      <c r="AQ312" s="86"/>
      <c r="AS312" s="86"/>
      <c r="AU312" s="86"/>
      <c r="AW312" s="86"/>
      <c r="AY312" s="86"/>
      <c r="AZ312" s="86"/>
      <c r="BA312" s="86"/>
      <c r="BB312" s="86"/>
      <c r="BD312" s="86"/>
      <c r="BE312" s="86"/>
      <c r="BF312" s="86"/>
      <c r="BG312" s="86"/>
      <c r="BI312" s="86"/>
      <c r="BJ312" s="86"/>
      <c r="BK312" s="86"/>
      <c r="BL312" s="86"/>
      <c r="BM312" s="86"/>
      <c r="BO312" s="86"/>
      <c r="BP312" s="86"/>
      <c r="BQ312" s="86"/>
      <c r="BR312" s="86"/>
      <c r="BT312" s="86"/>
      <c r="BU312" s="86"/>
      <c r="BV312" s="86"/>
      <c r="BW312" s="86"/>
      <c r="BY312" s="86"/>
      <c r="BZ312" s="86"/>
      <c r="CA312" s="86"/>
      <c r="CB312" s="86"/>
      <c r="CD312" s="87"/>
      <c r="CF312" s="86"/>
      <c r="CG312" s="87"/>
      <c r="CH312" s="88"/>
      <c r="CI312" s="86"/>
      <c r="CJ312" s="87"/>
      <c r="CK312" s="86"/>
      <c r="CL312" s="86"/>
      <c r="CM312" s="86"/>
      <c r="CN312" s="86"/>
      <c r="CO312" s="89"/>
    </row>
    <row r="313" spans="15:93" x14ac:dyDescent="0.2">
      <c r="O313" s="86"/>
      <c r="Q313" s="86"/>
      <c r="S313" s="86"/>
      <c r="U313" s="86"/>
      <c r="W313" s="86"/>
      <c r="Y313" s="86"/>
      <c r="AA313" s="86"/>
      <c r="AC313" s="86"/>
      <c r="AE313" s="86"/>
      <c r="AG313" s="86"/>
      <c r="AI313" s="86"/>
      <c r="AK313" s="86"/>
      <c r="AM313" s="86"/>
      <c r="AO313" s="86"/>
      <c r="AQ313" s="86"/>
      <c r="AS313" s="86"/>
      <c r="AU313" s="86"/>
      <c r="AW313" s="86"/>
      <c r="AY313" s="86"/>
      <c r="AZ313" s="86"/>
      <c r="BA313" s="86"/>
      <c r="BB313" s="86"/>
      <c r="BD313" s="86"/>
      <c r="BE313" s="86"/>
      <c r="BF313" s="86"/>
      <c r="BG313" s="86"/>
      <c r="BI313" s="86"/>
      <c r="BJ313" s="86"/>
      <c r="BK313" s="86"/>
      <c r="BL313" s="86"/>
      <c r="BM313" s="86"/>
      <c r="BO313" s="86"/>
      <c r="BP313" s="86"/>
      <c r="BQ313" s="86"/>
      <c r="BR313" s="86"/>
      <c r="BT313" s="86"/>
      <c r="BU313" s="86"/>
      <c r="BV313" s="86"/>
      <c r="BW313" s="86"/>
      <c r="BY313" s="86"/>
      <c r="BZ313" s="86"/>
      <c r="CA313" s="86"/>
      <c r="CB313" s="86"/>
      <c r="CD313" s="87"/>
      <c r="CF313" s="86"/>
      <c r="CG313" s="87"/>
      <c r="CH313" s="88"/>
      <c r="CI313" s="86"/>
      <c r="CJ313" s="87"/>
      <c r="CK313" s="86"/>
      <c r="CL313" s="86"/>
      <c r="CM313" s="86"/>
      <c r="CN313" s="86"/>
      <c r="CO313" s="89"/>
    </row>
    <row r="314" spans="15:93" x14ac:dyDescent="0.2">
      <c r="O314" s="86"/>
      <c r="Q314" s="86"/>
      <c r="S314" s="86"/>
      <c r="U314" s="86"/>
      <c r="W314" s="86"/>
      <c r="Y314" s="86"/>
      <c r="AA314" s="86"/>
      <c r="AC314" s="86"/>
      <c r="AE314" s="86"/>
      <c r="AG314" s="86"/>
      <c r="AI314" s="86"/>
      <c r="AK314" s="86"/>
      <c r="AM314" s="86"/>
      <c r="AO314" s="86"/>
      <c r="AQ314" s="86"/>
      <c r="AS314" s="86"/>
      <c r="AU314" s="86"/>
      <c r="AW314" s="86"/>
      <c r="AY314" s="86"/>
      <c r="AZ314" s="86"/>
      <c r="BA314" s="86"/>
      <c r="BB314" s="86"/>
      <c r="BD314" s="86"/>
      <c r="BE314" s="86"/>
      <c r="BF314" s="86"/>
      <c r="BG314" s="86"/>
      <c r="BI314" s="86"/>
      <c r="BJ314" s="86"/>
      <c r="BK314" s="86"/>
      <c r="BL314" s="86"/>
      <c r="BM314" s="86"/>
      <c r="BO314" s="86"/>
      <c r="BP314" s="86"/>
      <c r="BQ314" s="86"/>
      <c r="BR314" s="86"/>
      <c r="BT314" s="86"/>
      <c r="BU314" s="86"/>
      <c r="BV314" s="86"/>
      <c r="BW314" s="86"/>
      <c r="BY314" s="86"/>
      <c r="BZ314" s="86"/>
      <c r="CA314" s="86"/>
      <c r="CB314" s="86"/>
      <c r="CD314" s="87"/>
      <c r="CF314" s="86"/>
      <c r="CG314" s="87"/>
      <c r="CH314" s="88"/>
      <c r="CI314" s="86"/>
      <c r="CJ314" s="87"/>
      <c r="CK314" s="86"/>
      <c r="CL314" s="86"/>
      <c r="CM314" s="86"/>
      <c r="CN314" s="86"/>
      <c r="CO314" s="89"/>
    </row>
    <row r="315" spans="15:93" x14ac:dyDescent="0.2">
      <c r="O315" s="86"/>
      <c r="Q315" s="86"/>
      <c r="S315" s="86"/>
      <c r="U315" s="86"/>
      <c r="W315" s="86"/>
      <c r="Y315" s="86"/>
      <c r="AA315" s="86"/>
      <c r="AC315" s="86"/>
      <c r="AE315" s="86"/>
      <c r="AG315" s="86"/>
      <c r="AI315" s="86"/>
      <c r="AK315" s="86"/>
      <c r="AM315" s="86"/>
      <c r="AO315" s="86"/>
      <c r="AQ315" s="86"/>
      <c r="AS315" s="86"/>
      <c r="AU315" s="86"/>
      <c r="AW315" s="86"/>
      <c r="AY315" s="86"/>
      <c r="AZ315" s="86"/>
      <c r="BA315" s="86"/>
      <c r="BB315" s="86"/>
      <c r="BD315" s="86"/>
      <c r="BE315" s="86"/>
      <c r="BF315" s="86"/>
      <c r="BG315" s="86"/>
      <c r="BI315" s="86"/>
      <c r="BJ315" s="86"/>
      <c r="BK315" s="86"/>
      <c r="BL315" s="86"/>
      <c r="BM315" s="86"/>
      <c r="BO315" s="86"/>
      <c r="BP315" s="86"/>
      <c r="BQ315" s="86"/>
      <c r="BR315" s="86"/>
      <c r="BT315" s="86"/>
      <c r="BU315" s="86"/>
      <c r="BV315" s="86"/>
      <c r="BW315" s="86"/>
      <c r="BY315" s="86"/>
      <c r="BZ315" s="86"/>
      <c r="CA315" s="86"/>
      <c r="CB315" s="86"/>
      <c r="CD315" s="87"/>
      <c r="CF315" s="86"/>
      <c r="CG315" s="87"/>
      <c r="CH315" s="88"/>
      <c r="CI315" s="86"/>
      <c r="CJ315" s="87"/>
      <c r="CK315" s="86"/>
      <c r="CL315" s="86"/>
      <c r="CM315" s="86"/>
      <c r="CN315" s="86"/>
      <c r="CO315" s="89"/>
    </row>
    <row r="316" spans="15:93" x14ac:dyDescent="0.2">
      <c r="O316" s="86"/>
      <c r="Q316" s="86"/>
      <c r="S316" s="86"/>
      <c r="U316" s="86"/>
      <c r="W316" s="86"/>
      <c r="Y316" s="86"/>
      <c r="AA316" s="86"/>
      <c r="AC316" s="86"/>
      <c r="AE316" s="86"/>
      <c r="AG316" s="86"/>
      <c r="AI316" s="86"/>
      <c r="AK316" s="86"/>
      <c r="AM316" s="86"/>
      <c r="AO316" s="86"/>
      <c r="AQ316" s="86"/>
      <c r="AS316" s="86"/>
      <c r="AU316" s="86"/>
      <c r="AW316" s="86"/>
      <c r="AY316" s="86"/>
      <c r="AZ316" s="86"/>
      <c r="BA316" s="86"/>
      <c r="BB316" s="86"/>
      <c r="BD316" s="86"/>
      <c r="BE316" s="86"/>
      <c r="BF316" s="86"/>
      <c r="BG316" s="86"/>
      <c r="BI316" s="86"/>
      <c r="BJ316" s="86"/>
      <c r="BK316" s="86"/>
      <c r="BL316" s="86"/>
      <c r="BM316" s="86"/>
      <c r="BO316" s="86"/>
      <c r="BP316" s="86"/>
      <c r="BQ316" s="86"/>
      <c r="BR316" s="86"/>
      <c r="BT316" s="86"/>
      <c r="BU316" s="86"/>
      <c r="BV316" s="86"/>
      <c r="BW316" s="86"/>
      <c r="BY316" s="86"/>
      <c r="BZ316" s="86"/>
      <c r="CA316" s="86"/>
      <c r="CB316" s="86"/>
      <c r="CD316" s="87"/>
      <c r="CF316" s="86"/>
      <c r="CG316" s="87"/>
      <c r="CH316" s="88"/>
      <c r="CI316" s="86"/>
      <c r="CJ316" s="87"/>
      <c r="CK316" s="86"/>
      <c r="CL316" s="86"/>
      <c r="CM316" s="86"/>
      <c r="CN316" s="86"/>
      <c r="CO316" s="89"/>
    </row>
    <row r="317" spans="15:93" x14ac:dyDescent="0.2">
      <c r="O317" s="86"/>
      <c r="Q317" s="86"/>
      <c r="S317" s="86"/>
      <c r="U317" s="86"/>
      <c r="W317" s="86"/>
      <c r="Y317" s="86"/>
      <c r="AA317" s="86"/>
      <c r="AC317" s="86"/>
      <c r="AE317" s="86"/>
      <c r="AG317" s="86"/>
      <c r="AI317" s="86"/>
      <c r="AK317" s="86"/>
      <c r="AM317" s="86"/>
      <c r="AO317" s="86"/>
      <c r="AQ317" s="86"/>
      <c r="AS317" s="86"/>
      <c r="AU317" s="86"/>
      <c r="AW317" s="86"/>
      <c r="AY317" s="86"/>
      <c r="AZ317" s="86"/>
      <c r="BA317" s="86"/>
      <c r="BB317" s="86"/>
      <c r="BD317" s="86"/>
      <c r="BE317" s="86"/>
      <c r="BF317" s="86"/>
      <c r="BG317" s="86"/>
      <c r="BI317" s="86"/>
      <c r="BJ317" s="86"/>
      <c r="BK317" s="86"/>
      <c r="BL317" s="86"/>
      <c r="BM317" s="86"/>
      <c r="BO317" s="86"/>
      <c r="BP317" s="86"/>
      <c r="BQ317" s="86"/>
      <c r="BR317" s="86"/>
      <c r="BT317" s="86"/>
      <c r="BU317" s="86"/>
      <c r="BV317" s="86"/>
      <c r="BW317" s="86"/>
      <c r="BY317" s="86"/>
      <c r="BZ317" s="86"/>
      <c r="CA317" s="86"/>
      <c r="CB317" s="86"/>
      <c r="CD317" s="87"/>
      <c r="CF317" s="86"/>
      <c r="CG317" s="87"/>
      <c r="CH317" s="88"/>
      <c r="CI317" s="86"/>
      <c r="CJ317" s="87"/>
      <c r="CK317" s="86"/>
      <c r="CL317" s="86"/>
      <c r="CM317" s="86"/>
      <c r="CN317" s="86"/>
      <c r="CO317" s="89"/>
    </row>
    <row r="318" spans="15:93" x14ac:dyDescent="0.2">
      <c r="O318" s="86"/>
      <c r="Q318" s="86"/>
      <c r="S318" s="86"/>
      <c r="U318" s="86"/>
      <c r="W318" s="86"/>
      <c r="Y318" s="86"/>
      <c r="AA318" s="86"/>
      <c r="AC318" s="86"/>
      <c r="AE318" s="86"/>
      <c r="AG318" s="86"/>
      <c r="AI318" s="86"/>
      <c r="AK318" s="86"/>
      <c r="AM318" s="86"/>
      <c r="AO318" s="86"/>
      <c r="AQ318" s="86"/>
      <c r="AS318" s="86"/>
      <c r="AU318" s="86"/>
      <c r="AW318" s="86"/>
      <c r="AY318" s="86"/>
      <c r="AZ318" s="86"/>
      <c r="BA318" s="86"/>
      <c r="BB318" s="86"/>
      <c r="BD318" s="86"/>
      <c r="BE318" s="86"/>
      <c r="BF318" s="86"/>
      <c r="BG318" s="86"/>
      <c r="BI318" s="86"/>
      <c r="BJ318" s="86"/>
      <c r="BK318" s="86"/>
      <c r="BL318" s="86"/>
      <c r="BM318" s="86"/>
      <c r="BO318" s="86"/>
      <c r="BP318" s="86"/>
      <c r="BQ318" s="86"/>
      <c r="BR318" s="86"/>
      <c r="BT318" s="86"/>
      <c r="BU318" s="86"/>
      <c r="BV318" s="86"/>
      <c r="BW318" s="86"/>
      <c r="BY318" s="86"/>
      <c r="BZ318" s="86"/>
      <c r="CA318" s="86"/>
      <c r="CB318" s="86"/>
      <c r="CD318" s="87"/>
      <c r="CF318" s="86"/>
      <c r="CG318" s="87"/>
      <c r="CH318" s="88"/>
      <c r="CI318" s="86"/>
      <c r="CJ318" s="87"/>
      <c r="CK318" s="86"/>
      <c r="CL318" s="86"/>
      <c r="CM318" s="86"/>
      <c r="CN318" s="86"/>
      <c r="CO318" s="89"/>
    </row>
    <row r="319" spans="15:93" x14ac:dyDescent="0.2">
      <c r="O319" s="86"/>
      <c r="Q319" s="86"/>
      <c r="S319" s="86"/>
      <c r="U319" s="86"/>
      <c r="W319" s="86"/>
      <c r="Y319" s="86"/>
      <c r="AA319" s="86"/>
      <c r="AC319" s="86"/>
      <c r="AE319" s="86"/>
      <c r="AG319" s="86"/>
      <c r="AI319" s="86"/>
      <c r="AK319" s="86"/>
      <c r="AM319" s="86"/>
      <c r="AO319" s="86"/>
      <c r="AQ319" s="86"/>
      <c r="AS319" s="86"/>
      <c r="AU319" s="86"/>
      <c r="AW319" s="86"/>
      <c r="AY319" s="86"/>
      <c r="AZ319" s="86"/>
      <c r="BA319" s="86"/>
      <c r="BB319" s="86"/>
      <c r="BD319" s="86"/>
      <c r="BE319" s="86"/>
      <c r="BF319" s="86"/>
      <c r="BG319" s="86"/>
      <c r="BI319" s="86"/>
      <c r="BJ319" s="86"/>
      <c r="BK319" s="86"/>
      <c r="BL319" s="86"/>
      <c r="BM319" s="86"/>
      <c r="BO319" s="86"/>
      <c r="BP319" s="86"/>
      <c r="BQ319" s="86"/>
      <c r="BR319" s="86"/>
      <c r="BT319" s="86"/>
      <c r="BU319" s="86"/>
      <c r="BV319" s="86"/>
      <c r="BW319" s="86"/>
      <c r="BY319" s="86"/>
      <c r="BZ319" s="86"/>
      <c r="CA319" s="86"/>
      <c r="CB319" s="86"/>
      <c r="CD319" s="87"/>
      <c r="CF319" s="86"/>
      <c r="CG319" s="87"/>
      <c r="CH319" s="88"/>
      <c r="CI319" s="86"/>
      <c r="CJ319" s="87"/>
      <c r="CK319" s="86"/>
      <c r="CL319" s="86"/>
      <c r="CM319" s="86"/>
      <c r="CN319" s="86"/>
      <c r="CO319" s="89"/>
    </row>
    <row r="320" spans="15:93" x14ac:dyDescent="0.2">
      <c r="O320" s="86"/>
      <c r="Q320" s="86"/>
      <c r="S320" s="86"/>
      <c r="U320" s="86"/>
      <c r="W320" s="86"/>
      <c r="Y320" s="86"/>
      <c r="AA320" s="86"/>
      <c r="AC320" s="86"/>
      <c r="AE320" s="86"/>
      <c r="AG320" s="86"/>
      <c r="AI320" s="86"/>
      <c r="AK320" s="86"/>
      <c r="AM320" s="86"/>
      <c r="AO320" s="86"/>
      <c r="AQ320" s="86"/>
      <c r="AS320" s="86"/>
      <c r="AU320" s="86"/>
      <c r="AW320" s="86"/>
      <c r="AY320" s="86"/>
      <c r="AZ320" s="86"/>
      <c r="BA320" s="86"/>
      <c r="BB320" s="86"/>
      <c r="BD320" s="86"/>
      <c r="BE320" s="86"/>
      <c r="BF320" s="86"/>
      <c r="BG320" s="86"/>
      <c r="BI320" s="86"/>
      <c r="BJ320" s="86"/>
      <c r="BK320" s="86"/>
      <c r="BL320" s="86"/>
      <c r="BM320" s="86"/>
      <c r="BO320" s="86"/>
      <c r="BP320" s="86"/>
      <c r="BQ320" s="86"/>
      <c r="BR320" s="86"/>
      <c r="BT320" s="86"/>
      <c r="BU320" s="86"/>
      <c r="BV320" s="86"/>
      <c r="BW320" s="86"/>
      <c r="BY320" s="86"/>
      <c r="BZ320" s="86"/>
      <c r="CA320" s="86"/>
      <c r="CB320" s="86"/>
      <c r="CD320" s="87"/>
      <c r="CF320" s="86"/>
      <c r="CG320" s="87"/>
      <c r="CH320" s="88"/>
      <c r="CI320" s="86"/>
      <c r="CJ320" s="87"/>
      <c r="CK320" s="86"/>
      <c r="CL320" s="86"/>
      <c r="CM320" s="86"/>
      <c r="CN320" s="86"/>
      <c r="CO320" s="89"/>
    </row>
    <row r="321" spans="15:93" x14ac:dyDescent="0.2">
      <c r="O321" s="86"/>
      <c r="Q321" s="86"/>
      <c r="S321" s="86"/>
      <c r="U321" s="86"/>
      <c r="W321" s="86"/>
      <c r="Y321" s="86"/>
      <c r="AA321" s="86"/>
      <c r="AC321" s="86"/>
      <c r="AE321" s="86"/>
      <c r="AG321" s="86"/>
      <c r="AI321" s="86"/>
      <c r="AK321" s="86"/>
      <c r="AM321" s="86"/>
      <c r="AO321" s="86"/>
      <c r="AQ321" s="86"/>
      <c r="AS321" s="86"/>
      <c r="AU321" s="86"/>
      <c r="AW321" s="86"/>
      <c r="AY321" s="86"/>
      <c r="AZ321" s="86"/>
      <c r="BA321" s="86"/>
      <c r="BB321" s="86"/>
      <c r="BD321" s="86"/>
      <c r="BE321" s="86"/>
      <c r="BF321" s="86"/>
      <c r="BG321" s="86"/>
      <c r="BI321" s="86"/>
      <c r="BJ321" s="86"/>
      <c r="BK321" s="86"/>
      <c r="BL321" s="86"/>
      <c r="BM321" s="86"/>
      <c r="BO321" s="86"/>
      <c r="BP321" s="86"/>
      <c r="BQ321" s="86"/>
      <c r="BR321" s="86"/>
      <c r="BT321" s="86"/>
      <c r="BU321" s="86"/>
      <c r="BV321" s="86"/>
      <c r="BW321" s="86"/>
      <c r="BY321" s="86"/>
      <c r="BZ321" s="86"/>
      <c r="CA321" s="86"/>
      <c r="CB321" s="86"/>
      <c r="CD321" s="87"/>
      <c r="CF321" s="86"/>
      <c r="CG321" s="87"/>
      <c r="CH321" s="88"/>
      <c r="CI321" s="86"/>
      <c r="CJ321" s="87"/>
      <c r="CK321" s="86"/>
      <c r="CL321" s="86"/>
      <c r="CM321" s="86"/>
      <c r="CN321" s="86"/>
      <c r="CO321" s="89"/>
    </row>
    <row r="322" spans="15:93" x14ac:dyDescent="0.2">
      <c r="O322" s="86"/>
      <c r="Q322" s="86"/>
      <c r="S322" s="86"/>
      <c r="U322" s="86"/>
      <c r="W322" s="86"/>
      <c r="Y322" s="86"/>
      <c r="AA322" s="86"/>
      <c r="AC322" s="86"/>
      <c r="AE322" s="86"/>
      <c r="AG322" s="86"/>
      <c r="AI322" s="86"/>
      <c r="AK322" s="86"/>
      <c r="AM322" s="86"/>
      <c r="AO322" s="86"/>
      <c r="AQ322" s="86"/>
      <c r="AS322" s="86"/>
      <c r="AU322" s="86"/>
      <c r="AW322" s="86"/>
      <c r="AY322" s="86"/>
      <c r="AZ322" s="86"/>
      <c r="BA322" s="86"/>
      <c r="BB322" s="86"/>
      <c r="BD322" s="86"/>
      <c r="BE322" s="86"/>
      <c r="BF322" s="86"/>
      <c r="BG322" s="86"/>
      <c r="BI322" s="86"/>
      <c r="BJ322" s="86"/>
      <c r="BK322" s="86"/>
      <c r="BL322" s="86"/>
      <c r="BM322" s="86"/>
      <c r="BO322" s="86"/>
      <c r="BP322" s="86"/>
      <c r="BQ322" s="86"/>
      <c r="BR322" s="86"/>
      <c r="BT322" s="86"/>
      <c r="BU322" s="86"/>
      <c r="BV322" s="86"/>
      <c r="BW322" s="86"/>
      <c r="BY322" s="86"/>
      <c r="BZ322" s="86"/>
      <c r="CA322" s="86"/>
      <c r="CB322" s="86"/>
      <c r="CD322" s="87"/>
      <c r="CF322" s="86"/>
      <c r="CG322" s="87"/>
      <c r="CH322" s="88"/>
      <c r="CI322" s="86"/>
      <c r="CJ322" s="87"/>
      <c r="CK322" s="86"/>
      <c r="CL322" s="86"/>
      <c r="CM322" s="86"/>
      <c r="CN322" s="86"/>
      <c r="CO322" s="89"/>
    </row>
    <row r="323" spans="15:93" x14ac:dyDescent="0.2">
      <c r="O323" s="86"/>
      <c r="Q323" s="86"/>
      <c r="S323" s="86"/>
      <c r="U323" s="86"/>
      <c r="W323" s="86"/>
      <c r="Y323" s="86"/>
      <c r="AA323" s="86"/>
      <c r="AC323" s="86"/>
      <c r="AE323" s="86"/>
      <c r="AG323" s="86"/>
      <c r="AI323" s="86"/>
      <c r="AK323" s="86"/>
      <c r="AM323" s="86"/>
      <c r="AO323" s="86"/>
      <c r="AQ323" s="86"/>
      <c r="AS323" s="86"/>
      <c r="AU323" s="86"/>
      <c r="AW323" s="86"/>
      <c r="AY323" s="86"/>
      <c r="AZ323" s="86"/>
      <c r="BA323" s="86"/>
      <c r="BB323" s="86"/>
      <c r="BD323" s="86"/>
      <c r="BE323" s="86"/>
      <c r="BF323" s="86"/>
      <c r="BG323" s="86"/>
      <c r="BI323" s="86"/>
      <c r="BJ323" s="86"/>
      <c r="BK323" s="86"/>
      <c r="BL323" s="86"/>
      <c r="BM323" s="86"/>
      <c r="BO323" s="86"/>
      <c r="BP323" s="86"/>
      <c r="BQ323" s="86"/>
      <c r="BR323" s="86"/>
      <c r="BT323" s="86"/>
      <c r="BU323" s="86"/>
      <c r="BV323" s="86"/>
      <c r="BW323" s="86"/>
      <c r="BY323" s="86"/>
      <c r="BZ323" s="86"/>
      <c r="CA323" s="86"/>
      <c r="CB323" s="86"/>
      <c r="CD323" s="87"/>
      <c r="CF323" s="86"/>
      <c r="CG323" s="87"/>
      <c r="CH323" s="88"/>
      <c r="CI323" s="86"/>
      <c r="CJ323" s="87"/>
      <c r="CK323" s="86"/>
      <c r="CL323" s="86"/>
      <c r="CM323" s="86"/>
      <c r="CN323" s="86"/>
      <c r="CO323" s="89"/>
    </row>
    <row r="324" spans="15:93" x14ac:dyDescent="0.2">
      <c r="O324" s="86"/>
      <c r="Q324" s="86"/>
      <c r="S324" s="86"/>
      <c r="U324" s="86"/>
      <c r="W324" s="86"/>
      <c r="Y324" s="86"/>
      <c r="AA324" s="86"/>
      <c r="AC324" s="86"/>
      <c r="AE324" s="86"/>
      <c r="AG324" s="86"/>
      <c r="AI324" s="86"/>
      <c r="AK324" s="86"/>
      <c r="AM324" s="86"/>
      <c r="AO324" s="86"/>
      <c r="AQ324" s="86"/>
      <c r="AS324" s="86"/>
      <c r="AU324" s="86"/>
      <c r="AW324" s="86"/>
      <c r="AY324" s="86"/>
      <c r="AZ324" s="86"/>
      <c r="BA324" s="86"/>
      <c r="BB324" s="86"/>
      <c r="BD324" s="86"/>
      <c r="BE324" s="86"/>
      <c r="BF324" s="86"/>
      <c r="BG324" s="86"/>
      <c r="BI324" s="86"/>
      <c r="BJ324" s="86"/>
      <c r="BK324" s="86"/>
      <c r="BL324" s="86"/>
      <c r="BM324" s="86"/>
      <c r="BO324" s="86"/>
      <c r="BP324" s="86"/>
      <c r="BQ324" s="86"/>
      <c r="BR324" s="86"/>
      <c r="BT324" s="86"/>
      <c r="BU324" s="86"/>
      <c r="BV324" s="86"/>
      <c r="BW324" s="86"/>
      <c r="BY324" s="86"/>
      <c r="BZ324" s="86"/>
      <c r="CA324" s="86"/>
      <c r="CB324" s="86"/>
      <c r="CD324" s="87"/>
      <c r="CF324" s="86"/>
      <c r="CG324" s="87"/>
      <c r="CH324" s="88"/>
      <c r="CI324" s="86"/>
      <c r="CJ324" s="87"/>
      <c r="CK324" s="86"/>
      <c r="CL324" s="86"/>
      <c r="CM324" s="86"/>
      <c r="CN324" s="86"/>
      <c r="CO324" s="89"/>
    </row>
    <row r="325" spans="15:93" x14ac:dyDescent="0.2">
      <c r="O325" s="86"/>
      <c r="Q325" s="86"/>
      <c r="S325" s="86"/>
      <c r="U325" s="86"/>
      <c r="W325" s="86"/>
      <c r="Y325" s="86"/>
      <c r="AA325" s="86"/>
      <c r="AC325" s="86"/>
      <c r="AE325" s="86"/>
      <c r="AG325" s="86"/>
      <c r="AI325" s="86"/>
      <c r="AK325" s="86"/>
      <c r="AM325" s="86"/>
      <c r="AO325" s="86"/>
      <c r="AQ325" s="86"/>
      <c r="AS325" s="86"/>
      <c r="AU325" s="86"/>
      <c r="AW325" s="86"/>
      <c r="AY325" s="86"/>
      <c r="AZ325" s="86"/>
      <c r="BA325" s="86"/>
      <c r="BB325" s="86"/>
      <c r="BD325" s="86"/>
      <c r="BE325" s="86"/>
      <c r="BF325" s="86"/>
      <c r="BG325" s="86"/>
      <c r="BI325" s="86"/>
      <c r="BJ325" s="86"/>
      <c r="BK325" s="86"/>
      <c r="BL325" s="86"/>
      <c r="BM325" s="86"/>
      <c r="BO325" s="86"/>
      <c r="BP325" s="86"/>
      <c r="BQ325" s="86"/>
      <c r="BR325" s="86"/>
      <c r="BT325" s="86"/>
      <c r="BU325" s="86"/>
      <c r="BV325" s="86"/>
      <c r="BW325" s="86"/>
      <c r="BY325" s="86"/>
      <c r="BZ325" s="86"/>
      <c r="CA325" s="86"/>
      <c r="CB325" s="86"/>
      <c r="CD325" s="87"/>
      <c r="CF325" s="86"/>
      <c r="CG325" s="87"/>
      <c r="CH325" s="88"/>
      <c r="CI325" s="86"/>
      <c r="CJ325" s="87"/>
      <c r="CK325" s="86"/>
      <c r="CL325" s="86"/>
      <c r="CM325" s="86"/>
      <c r="CN325" s="86"/>
      <c r="CO325" s="89"/>
    </row>
    <row r="326" spans="15:93" x14ac:dyDescent="0.2">
      <c r="O326" s="86"/>
      <c r="Q326" s="86"/>
      <c r="S326" s="86"/>
      <c r="U326" s="86"/>
      <c r="W326" s="86"/>
      <c r="Y326" s="86"/>
      <c r="AA326" s="86"/>
      <c r="AC326" s="86"/>
      <c r="AE326" s="86"/>
      <c r="AG326" s="86"/>
      <c r="AI326" s="86"/>
      <c r="AK326" s="86"/>
      <c r="AM326" s="86"/>
      <c r="AO326" s="86"/>
      <c r="AQ326" s="86"/>
      <c r="AS326" s="86"/>
      <c r="AU326" s="86"/>
      <c r="AW326" s="86"/>
      <c r="AY326" s="86"/>
      <c r="AZ326" s="86"/>
      <c r="BA326" s="86"/>
      <c r="BB326" s="86"/>
      <c r="BD326" s="86"/>
      <c r="BE326" s="86"/>
      <c r="BF326" s="86"/>
      <c r="BG326" s="86"/>
      <c r="BI326" s="86"/>
      <c r="BJ326" s="86"/>
      <c r="BK326" s="86"/>
      <c r="BL326" s="86"/>
      <c r="BM326" s="86"/>
      <c r="BO326" s="86"/>
      <c r="BP326" s="86"/>
      <c r="BQ326" s="86"/>
      <c r="BR326" s="86"/>
      <c r="BT326" s="86"/>
      <c r="BU326" s="86"/>
      <c r="BV326" s="86"/>
      <c r="BW326" s="86"/>
      <c r="BY326" s="86"/>
      <c r="BZ326" s="86"/>
      <c r="CA326" s="86"/>
      <c r="CB326" s="86"/>
      <c r="CD326" s="87"/>
      <c r="CF326" s="86"/>
      <c r="CG326" s="87"/>
      <c r="CH326" s="88"/>
      <c r="CI326" s="86"/>
      <c r="CJ326" s="87"/>
      <c r="CK326" s="86"/>
      <c r="CL326" s="86"/>
      <c r="CM326" s="86"/>
      <c r="CN326" s="86"/>
      <c r="CO326" s="89"/>
    </row>
    <row r="327" spans="15:93" x14ac:dyDescent="0.2">
      <c r="O327" s="86"/>
      <c r="Q327" s="86"/>
      <c r="S327" s="86"/>
      <c r="U327" s="86"/>
      <c r="W327" s="86"/>
      <c r="Y327" s="86"/>
      <c r="AA327" s="86"/>
      <c r="AC327" s="86"/>
      <c r="AE327" s="86"/>
      <c r="AG327" s="86"/>
      <c r="AI327" s="86"/>
      <c r="AK327" s="86"/>
      <c r="AM327" s="86"/>
      <c r="AO327" s="86"/>
      <c r="AQ327" s="86"/>
      <c r="AS327" s="86"/>
      <c r="AU327" s="86"/>
      <c r="AW327" s="86"/>
      <c r="AY327" s="86"/>
      <c r="AZ327" s="86"/>
      <c r="BA327" s="86"/>
      <c r="BB327" s="86"/>
      <c r="BD327" s="86"/>
      <c r="BE327" s="86"/>
      <c r="BF327" s="86"/>
      <c r="BG327" s="86"/>
      <c r="BI327" s="86"/>
      <c r="BJ327" s="86"/>
      <c r="BK327" s="86"/>
      <c r="BL327" s="86"/>
      <c r="BM327" s="86"/>
      <c r="BO327" s="86"/>
      <c r="BP327" s="86"/>
      <c r="BQ327" s="86"/>
      <c r="BR327" s="86"/>
      <c r="BT327" s="86"/>
      <c r="BU327" s="86"/>
      <c r="BV327" s="86"/>
      <c r="BW327" s="86"/>
      <c r="BY327" s="86"/>
      <c r="BZ327" s="86"/>
      <c r="CA327" s="86"/>
      <c r="CB327" s="86"/>
      <c r="CD327" s="87"/>
      <c r="CF327" s="86"/>
      <c r="CG327" s="87"/>
      <c r="CH327" s="88"/>
      <c r="CI327" s="86"/>
      <c r="CJ327" s="87"/>
      <c r="CK327" s="86"/>
      <c r="CL327" s="86"/>
      <c r="CM327" s="86"/>
      <c r="CN327" s="86"/>
      <c r="CO327" s="89"/>
    </row>
    <row r="328" spans="15:93" x14ac:dyDescent="0.2">
      <c r="O328" s="86"/>
      <c r="Q328" s="86"/>
      <c r="S328" s="86"/>
      <c r="U328" s="86"/>
      <c r="W328" s="86"/>
      <c r="Y328" s="86"/>
      <c r="AA328" s="86"/>
      <c r="AC328" s="86"/>
      <c r="AE328" s="86"/>
      <c r="AG328" s="86"/>
      <c r="AI328" s="86"/>
      <c r="AK328" s="86"/>
      <c r="AM328" s="86"/>
      <c r="AO328" s="86"/>
      <c r="AQ328" s="86"/>
      <c r="AS328" s="86"/>
      <c r="AU328" s="86"/>
      <c r="AW328" s="86"/>
      <c r="AY328" s="86"/>
      <c r="AZ328" s="86"/>
      <c r="BA328" s="86"/>
      <c r="BB328" s="86"/>
      <c r="BD328" s="86"/>
      <c r="BE328" s="86"/>
      <c r="BF328" s="86"/>
      <c r="BG328" s="86"/>
      <c r="BI328" s="86"/>
      <c r="BJ328" s="86"/>
      <c r="BK328" s="86"/>
      <c r="BL328" s="86"/>
      <c r="BM328" s="86"/>
      <c r="BO328" s="86"/>
      <c r="BP328" s="86"/>
      <c r="BQ328" s="86"/>
      <c r="BR328" s="86"/>
      <c r="BT328" s="86"/>
      <c r="BU328" s="86"/>
      <c r="BV328" s="86"/>
      <c r="BW328" s="86"/>
      <c r="BY328" s="86"/>
      <c r="BZ328" s="86"/>
      <c r="CA328" s="86"/>
      <c r="CB328" s="86"/>
      <c r="CD328" s="87"/>
      <c r="CF328" s="86"/>
      <c r="CG328" s="87"/>
      <c r="CH328" s="88"/>
      <c r="CI328" s="86"/>
      <c r="CJ328" s="87"/>
      <c r="CK328" s="86"/>
      <c r="CL328" s="86"/>
      <c r="CM328" s="86"/>
      <c r="CN328" s="86"/>
      <c r="CO328" s="89"/>
    </row>
    <row r="329" spans="15:93" x14ac:dyDescent="0.2">
      <c r="O329" s="86"/>
      <c r="Q329" s="86"/>
      <c r="S329" s="86"/>
      <c r="U329" s="86"/>
      <c r="W329" s="86"/>
      <c r="Y329" s="86"/>
      <c r="AA329" s="86"/>
      <c r="AC329" s="86"/>
      <c r="AE329" s="86"/>
      <c r="AG329" s="86"/>
      <c r="AI329" s="86"/>
      <c r="AK329" s="86"/>
      <c r="AM329" s="86"/>
      <c r="AO329" s="86"/>
      <c r="AQ329" s="86"/>
      <c r="AS329" s="86"/>
      <c r="AU329" s="86"/>
      <c r="AW329" s="86"/>
      <c r="AY329" s="86"/>
      <c r="AZ329" s="86"/>
      <c r="BA329" s="86"/>
      <c r="BB329" s="86"/>
      <c r="BD329" s="86"/>
      <c r="BE329" s="86"/>
      <c r="BF329" s="86"/>
      <c r="BG329" s="86"/>
      <c r="BI329" s="86"/>
      <c r="BJ329" s="86"/>
      <c r="BK329" s="86"/>
      <c r="BL329" s="86"/>
      <c r="BM329" s="86"/>
      <c r="BO329" s="86"/>
      <c r="BP329" s="86"/>
      <c r="BQ329" s="86"/>
      <c r="BR329" s="86"/>
      <c r="BT329" s="86"/>
      <c r="BU329" s="86"/>
      <c r="BV329" s="86"/>
      <c r="BW329" s="86"/>
      <c r="BY329" s="86"/>
      <c r="BZ329" s="86"/>
      <c r="CA329" s="86"/>
      <c r="CB329" s="86"/>
      <c r="CD329" s="87"/>
      <c r="CF329" s="86"/>
      <c r="CG329" s="87"/>
      <c r="CH329" s="88"/>
      <c r="CI329" s="86"/>
      <c r="CJ329" s="87"/>
      <c r="CK329" s="86"/>
      <c r="CL329" s="86"/>
      <c r="CM329" s="86"/>
      <c r="CN329" s="86"/>
      <c r="CO329" s="89"/>
    </row>
    <row r="330" spans="15:93" x14ac:dyDescent="0.2">
      <c r="O330" s="86"/>
      <c r="Q330" s="86"/>
      <c r="S330" s="86"/>
      <c r="U330" s="86"/>
      <c r="W330" s="86"/>
      <c r="Y330" s="86"/>
      <c r="AA330" s="86"/>
      <c r="AC330" s="86"/>
      <c r="AE330" s="86"/>
      <c r="AG330" s="86"/>
      <c r="AI330" s="86"/>
      <c r="AK330" s="86"/>
      <c r="AM330" s="86"/>
      <c r="AO330" s="86"/>
      <c r="AQ330" s="86"/>
      <c r="AS330" s="86"/>
      <c r="AU330" s="86"/>
      <c r="AW330" s="86"/>
      <c r="AY330" s="86"/>
      <c r="AZ330" s="86"/>
      <c r="BA330" s="86"/>
      <c r="BB330" s="86"/>
      <c r="BD330" s="86"/>
      <c r="BE330" s="86"/>
      <c r="BF330" s="86"/>
      <c r="BG330" s="86"/>
      <c r="BI330" s="86"/>
      <c r="BJ330" s="86"/>
      <c r="BK330" s="86"/>
      <c r="BL330" s="86"/>
      <c r="BM330" s="86"/>
      <c r="BO330" s="86"/>
      <c r="BP330" s="86"/>
      <c r="BQ330" s="86"/>
      <c r="BR330" s="86"/>
      <c r="BT330" s="86"/>
      <c r="BU330" s="86"/>
      <c r="BV330" s="86"/>
      <c r="BW330" s="86"/>
      <c r="BY330" s="86"/>
      <c r="BZ330" s="86"/>
      <c r="CA330" s="86"/>
      <c r="CB330" s="86"/>
      <c r="CD330" s="87"/>
      <c r="CF330" s="86"/>
      <c r="CG330" s="87"/>
      <c r="CH330" s="88"/>
      <c r="CI330" s="86"/>
      <c r="CJ330" s="87"/>
      <c r="CK330" s="86"/>
      <c r="CL330" s="86"/>
      <c r="CM330" s="86"/>
      <c r="CN330" s="86"/>
      <c r="CO330" s="89"/>
    </row>
    <row r="331" spans="15:93" x14ac:dyDescent="0.2">
      <c r="O331" s="86"/>
      <c r="Q331" s="86"/>
      <c r="S331" s="86"/>
      <c r="U331" s="86"/>
      <c r="W331" s="86"/>
      <c r="Y331" s="86"/>
      <c r="AA331" s="86"/>
      <c r="AC331" s="86"/>
      <c r="AE331" s="86"/>
      <c r="AG331" s="86"/>
      <c r="AI331" s="86"/>
      <c r="AK331" s="86"/>
      <c r="AM331" s="86"/>
      <c r="AO331" s="86"/>
      <c r="AQ331" s="86"/>
      <c r="AS331" s="86"/>
      <c r="AU331" s="86"/>
      <c r="AW331" s="86"/>
      <c r="AY331" s="86"/>
      <c r="AZ331" s="86"/>
      <c r="BA331" s="86"/>
      <c r="BB331" s="86"/>
      <c r="BD331" s="86"/>
      <c r="BE331" s="86"/>
      <c r="BF331" s="86"/>
      <c r="BG331" s="86"/>
      <c r="BI331" s="86"/>
      <c r="BJ331" s="86"/>
      <c r="BK331" s="86"/>
      <c r="BL331" s="86"/>
      <c r="BM331" s="86"/>
      <c r="BO331" s="86"/>
      <c r="BP331" s="86"/>
      <c r="BQ331" s="86"/>
      <c r="BR331" s="86"/>
      <c r="BT331" s="86"/>
      <c r="BU331" s="86"/>
      <c r="BV331" s="86"/>
      <c r="BW331" s="86"/>
      <c r="BY331" s="86"/>
      <c r="BZ331" s="86"/>
      <c r="CA331" s="86"/>
      <c r="CB331" s="86"/>
      <c r="CD331" s="87"/>
      <c r="CF331" s="86"/>
      <c r="CG331" s="87"/>
      <c r="CH331" s="88"/>
      <c r="CI331" s="86"/>
      <c r="CJ331" s="87"/>
      <c r="CK331" s="86"/>
      <c r="CL331" s="86"/>
      <c r="CM331" s="86"/>
      <c r="CN331" s="86"/>
      <c r="CO331" s="89"/>
    </row>
    <row r="332" spans="15:93" x14ac:dyDescent="0.2">
      <c r="O332" s="86"/>
      <c r="Q332" s="86"/>
      <c r="S332" s="86"/>
      <c r="U332" s="86"/>
      <c r="W332" s="86"/>
      <c r="Y332" s="86"/>
      <c r="AA332" s="86"/>
      <c r="AC332" s="86"/>
      <c r="AE332" s="86"/>
      <c r="AG332" s="86"/>
      <c r="AI332" s="86"/>
      <c r="AK332" s="86"/>
      <c r="AM332" s="86"/>
      <c r="AO332" s="86"/>
      <c r="AQ332" s="86"/>
      <c r="AS332" s="86"/>
      <c r="AU332" s="86"/>
      <c r="AW332" s="86"/>
      <c r="AY332" s="86"/>
      <c r="AZ332" s="86"/>
      <c r="BA332" s="86"/>
      <c r="BB332" s="86"/>
      <c r="BD332" s="86"/>
      <c r="BE332" s="86"/>
      <c r="BF332" s="86"/>
      <c r="BG332" s="86"/>
      <c r="BI332" s="86"/>
      <c r="BJ332" s="86"/>
      <c r="BK332" s="86"/>
      <c r="BL332" s="86"/>
      <c r="BM332" s="86"/>
      <c r="BO332" s="86"/>
      <c r="BP332" s="86"/>
      <c r="BQ332" s="86"/>
      <c r="BR332" s="86"/>
      <c r="BT332" s="86"/>
      <c r="BU332" s="86"/>
      <c r="BV332" s="86"/>
      <c r="BW332" s="86"/>
      <c r="BY332" s="86"/>
      <c r="BZ332" s="86"/>
      <c r="CA332" s="86"/>
      <c r="CB332" s="86"/>
      <c r="CD332" s="87"/>
      <c r="CF332" s="86"/>
      <c r="CG332" s="87"/>
      <c r="CH332" s="88"/>
      <c r="CI332" s="86"/>
      <c r="CJ332" s="87"/>
      <c r="CK332" s="86"/>
      <c r="CL332" s="86"/>
      <c r="CM332" s="86"/>
      <c r="CN332" s="86"/>
      <c r="CO332" s="89"/>
    </row>
    <row r="333" spans="15:93" x14ac:dyDescent="0.2">
      <c r="O333" s="86"/>
      <c r="Q333" s="86"/>
      <c r="S333" s="86"/>
      <c r="U333" s="86"/>
      <c r="W333" s="86"/>
      <c r="Y333" s="86"/>
      <c r="AA333" s="86"/>
      <c r="AC333" s="86"/>
      <c r="AE333" s="86"/>
      <c r="AG333" s="86"/>
      <c r="AI333" s="86"/>
      <c r="AK333" s="86"/>
      <c r="AM333" s="86"/>
      <c r="AO333" s="86"/>
      <c r="AQ333" s="86"/>
      <c r="AS333" s="86"/>
      <c r="AU333" s="86"/>
      <c r="AW333" s="86"/>
      <c r="AY333" s="86"/>
      <c r="AZ333" s="86"/>
      <c r="BA333" s="86"/>
      <c r="BB333" s="86"/>
      <c r="BD333" s="86"/>
      <c r="BE333" s="86"/>
      <c r="BF333" s="86"/>
      <c r="BG333" s="86"/>
      <c r="BI333" s="86"/>
      <c r="BJ333" s="86"/>
      <c r="BK333" s="86"/>
      <c r="BL333" s="86"/>
      <c r="BM333" s="86"/>
      <c r="BO333" s="86"/>
      <c r="BP333" s="86"/>
      <c r="BQ333" s="86"/>
      <c r="BR333" s="86"/>
      <c r="BT333" s="86"/>
      <c r="BU333" s="86"/>
      <c r="BV333" s="86"/>
      <c r="BW333" s="86"/>
      <c r="BY333" s="86"/>
      <c r="BZ333" s="86"/>
      <c r="CA333" s="86"/>
      <c r="CB333" s="86"/>
      <c r="CD333" s="87"/>
      <c r="CF333" s="86"/>
      <c r="CG333" s="87"/>
      <c r="CH333" s="88"/>
      <c r="CI333" s="86"/>
      <c r="CJ333" s="87"/>
      <c r="CK333" s="86"/>
      <c r="CL333" s="86"/>
      <c r="CM333" s="86"/>
      <c r="CN333" s="86"/>
      <c r="CO333" s="89"/>
    </row>
    <row r="334" spans="15:93" x14ac:dyDescent="0.2">
      <c r="O334" s="86"/>
      <c r="Q334" s="86"/>
      <c r="S334" s="86"/>
      <c r="U334" s="86"/>
      <c r="W334" s="86"/>
      <c r="Y334" s="86"/>
      <c r="AA334" s="86"/>
      <c r="AC334" s="86"/>
      <c r="AE334" s="86"/>
      <c r="AG334" s="86"/>
      <c r="AI334" s="86"/>
      <c r="AK334" s="86"/>
      <c r="AM334" s="86"/>
      <c r="AO334" s="86"/>
      <c r="AQ334" s="86"/>
      <c r="AS334" s="86"/>
      <c r="AU334" s="86"/>
      <c r="AW334" s="86"/>
      <c r="AY334" s="86"/>
      <c r="AZ334" s="86"/>
      <c r="BA334" s="86"/>
      <c r="BB334" s="86"/>
      <c r="BD334" s="86"/>
      <c r="BE334" s="86"/>
      <c r="BF334" s="86"/>
      <c r="BG334" s="86"/>
      <c r="BI334" s="86"/>
      <c r="BJ334" s="86"/>
      <c r="BK334" s="86"/>
      <c r="BL334" s="86"/>
      <c r="BM334" s="86"/>
      <c r="BO334" s="86"/>
      <c r="BP334" s="86"/>
      <c r="BQ334" s="86"/>
      <c r="BR334" s="86"/>
      <c r="BT334" s="86"/>
      <c r="BU334" s="86"/>
      <c r="BV334" s="86"/>
      <c r="BW334" s="86"/>
      <c r="BY334" s="86"/>
      <c r="BZ334" s="86"/>
      <c r="CA334" s="86"/>
      <c r="CB334" s="86"/>
      <c r="CD334" s="87"/>
      <c r="CF334" s="86"/>
      <c r="CG334" s="87"/>
      <c r="CH334" s="88"/>
      <c r="CI334" s="86"/>
      <c r="CJ334" s="87"/>
      <c r="CK334" s="86"/>
      <c r="CL334" s="86"/>
      <c r="CM334" s="86"/>
      <c r="CN334" s="86"/>
      <c r="CO334" s="89"/>
    </row>
    <row r="335" spans="15:93" x14ac:dyDescent="0.2">
      <c r="O335" s="86"/>
      <c r="Q335" s="86"/>
      <c r="S335" s="86"/>
      <c r="U335" s="86"/>
      <c r="W335" s="86"/>
      <c r="Y335" s="86"/>
      <c r="AA335" s="86"/>
      <c r="AC335" s="86"/>
      <c r="AE335" s="86"/>
      <c r="AG335" s="86"/>
      <c r="AI335" s="86"/>
      <c r="AK335" s="86"/>
      <c r="AM335" s="86"/>
      <c r="AO335" s="86"/>
      <c r="AQ335" s="86"/>
      <c r="AS335" s="86"/>
      <c r="AU335" s="86"/>
      <c r="AW335" s="86"/>
      <c r="AY335" s="86"/>
      <c r="AZ335" s="86"/>
      <c r="BA335" s="86"/>
      <c r="BB335" s="86"/>
      <c r="BD335" s="86"/>
      <c r="BE335" s="86"/>
      <c r="BF335" s="86"/>
      <c r="BG335" s="86"/>
      <c r="BI335" s="86"/>
      <c r="BJ335" s="86"/>
      <c r="BK335" s="86"/>
      <c r="BL335" s="86"/>
      <c r="BM335" s="86"/>
      <c r="BO335" s="86"/>
      <c r="BP335" s="86"/>
      <c r="BQ335" s="86"/>
      <c r="BR335" s="86"/>
      <c r="BT335" s="86"/>
      <c r="BU335" s="86"/>
      <c r="BV335" s="86"/>
      <c r="BW335" s="86"/>
      <c r="BY335" s="86"/>
      <c r="BZ335" s="86"/>
      <c r="CA335" s="86"/>
      <c r="CB335" s="86"/>
      <c r="CD335" s="87"/>
      <c r="CF335" s="86"/>
      <c r="CG335" s="87"/>
      <c r="CH335" s="88"/>
      <c r="CI335" s="86"/>
      <c r="CJ335" s="87"/>
      <c r="CK335" s="86"/>
      <c r="CL335" s="86"/>
      <c r="CM335" s="86"/>
      <c r="CN335" s="86"/>
      <c r="CO335" s="89"/>
    </row>
    <row r="336" spans="15:93" x14ac:dyDescent="0.2">
      <c r="O336" s="86"/>
      <c r="Q336" s="86"/>
      <c r="S336" s="86"/>
      <c r="U336" s="86"/>
      <c r="W336" s="86"/>
      <c r="Y336" s="86"/>
      <c r="AA336" s="86"/>
      <c r="AC336" s="86"/>
      <c r="AE336" s="86"/>
      <c r="AG336" s="86"/>
      <c r="AI336" s="86"/>
      <c r="AK336" s="86"/>
      <c r="AM336" s="86"/>
      <c r="AO336" s="86"/>
      <c r="AQ336" s="86"/>
      <c r="AS336" s="86"/>
      <c r="AU336" s="86"/>
      <c r="AW336" s="86"/>
      <c r="AY336" s="86"/>
      <c r="AZ336" s="86"/>
      <c r="BA336" s="86"/>
      <c r="BB336" s="86"/>
      <c r="BD336" s="86"/>
      <c r="BE336" s="86"/>
      <c r="BF336" s="86"/>
      <c r="BG336" s="86"/>
      <c r="BI336" s="86"/>
      <c r="BJ336" s="86"/>
      <c r="BK336" s="86"/>
      <c r="BL336" s="86"/>
      <c r="BM336" s="86"/>
      <c r="BO336" s="86"/>
      <c r="BP336" s="86"/>
      <c r="BQ336" s="86"/>
      <c r="BR336" s="86"/>
      <c r="BT336" s="86"/>
      <c r="BU336" s="86"/>
      <c r="BV336" s="86"/>
      <c r="BW336" s="86"/>
      <c r="BY336" s="86"/>
      <c r="BZ336" s="86"/>
      <c r="CA336" s="86"/>
      <c r="CB336" s="86"/>
      <c r="CD336" s="87"/>
      <c r="CF336" s="86"/>
      <c r="CG336" s="87"/>
      <c r="CH336" s="88"/>
      <c r="CI336" s="86"/>
      <c r="CJ336" s="87"/>
      <c r="CK336" s="86"/>
      <c r="CL336" s="86"/>
      <c r="CM336" s="86"/>
      <c r="CN336" s="86"/>
      <c r="CO336" s="89"/>
    </row>
    <row r="337" spans="15:93" x14ac:dyDescent="0.2">
      <c r="O337" s="86"/>
      <c r="Q337" s="86"/>
      <c r="S337" s="86"/>
      <c r="U337" s="86"/>
      <c r="W337" s="86"/>
      <c r="Y337" s="86"/>
      <c r="AA337" s="86"/>
      <c r="AC337" s="86"/>
      <c r="AE337" s="86"/>
      <c r="AG337" s="86"/>
      <c r="AI337" s="86"/>
      <c r="AK337" s="86"/>
      <c r="AM337" s="86"/>
      <c r="AO337" s="86"/>
      <c r="AQ337" s="86"/>
      <c r="AS337" s="86"/>
      <c r="AU337" s="86"/>
      <c r="AW337" s="86"/>
      <c r="AY337" s="86"/>
      <c r="AZ337" s="86"/>
      <c r="BA337" s="86"/>
      <c r="BB337" s="86"/>
      <c r="BD337" s="86"/>
      <c r="BE337" s="86"/>
      <c r="BF337" s="86"/>
      <c r="BG337" s="86"/>
      <c r="BI337" s="86"/>
      <c r="BJ337" s="86"/>
      <c r="BK337" s="86"/>
      <c r="BL337" s="86"/>
      <c r="BM337" s="86"/>
      <c r="BO337" s="86"/>
      <c r="BP337" s="86"/>
      <c r="BQ337" s="86"/>
      <c r="BR337" s="86"/>
      <c r="BT337" s="86"/>
      <c r="BU337" s="86"/>
      <c r="BV337" s="86"/>
      <c r="BW337" s="86"/>
      <c r="BY337" s="86"/>
      <c r="BZ337" s="86"/>
      <c r="CA337" s="86"/>
      <c r="CB337" s="86"/>
      <c r="CD337" s="87"/>
      <c r="CF337" s="86"/>
      <c r="CG337" s="87"/>
      <c r="CH337" s="88"/>
      <c r="CI337" s="86"/>
      <c r="CJ337" s="87"/>
      <c r="CK337" s="86"/>
      <c r="CL337" s="86"/>
      <c r="CM337" s="86"/>
      <c r="CN337" s="86"/>
      <c r="CO337" s="89"/>
    </row>
    <row r="338" spans="15:93" x14ac:dyDescent="0.2">
      <c r="O338" s="86"/>
      <c r="Q338" s="86"/>
      <c r="S338" s="86"/>
      <c r="U338" s="86"/>
      <c r="W338" s="86"/>
      <c r="Y338" s="86"/>
      <c r="AA338" s="86"/>
      <c r="AC338" s="86"/>
      <c r="AE338" s="86"/>
      <c r="AG338" s="86"/>
      <c r="AI338" s="86"/>
      <c r="AK338" s="86"/>
      <c r="AM338" s="86"/>
      <c r="AO338" s="86"/>
      <c r="AQ338" s="86"/>
      <c r="AS338" s="86"/>
      <c r="AU338" s="86"/>
      <c r="AW338" s="86"/>
      <c r="AY338" s="86"/>
      <c r="AZ338" s="86"/>
      <c r="BA338" s="86"/>
      <c r="BB338" s="86"/>
      <c r="BD338" s="86"/>
      <c r="BE338" s="86"/>
      <c r="BF338" s="86"/>
      <c r="BG338" s="86"/>
      <c r="BI338" s="86"/>
      <c r="BJ338" s="86"/>
      <c r="BK338" s="86"/>
      <c r="BL338" s="86"/>
      <c r="BM338" s="86"/>
      <c r="BO338" s="86"/>
      <c r="BP338" s="86"/>
      <c r="BQ338" s="86"/>
      <c r="BR338" s="86"/>
      <c r="BT338" s="86"/>
      <c r="BU338" s="86"/>
      <c r="BV338" s="86"/>
      <c r="BW338" s="86"/>
      <c r="BY338" s="86"/>
      <c r="BZ338" s="86"/>
      <c r="CA338" s="86"/>
      <c r="CB338" s="86"/>
      <c r="CD338" s="87"/>
      <c r="CF338" s="86"/>
      <c r="CG338" s="87"/>
      <c r="CH338" s="88"/>
      <c r="CI338" s="86"/>
      <c r="CJ338" s="87"/>
      <c r="CK338" s="86"/>
      <c r="CL338" s="86"/>
      <c r="CM338" s="86"/>
      <c r="CN338" s="86"/>
      <c r="CO338" s="89"/>
    </row>
    <row r="339" spans="15:93" x14ac:dyDescent="0.2">
      <c r="O339" s="86"/>
      <c r="Q339" s="86"/>
      <c r="S339" s="86"/>
      <c r="U339" s="86"/>
      <c r="W339" s="86"/>
      <c r="Y339" s="86"/>
      <c r="AA339" s="86"/>
      <c r="AC339" s="86"/>
      <c r="AE339" s="86"/>
      <c r="AG339" s="86"/>
      <c r="AI339" s="86"/>
      <c r="AK339" s="86"/>
      <c r="AM339" s="86"/>
      <c r="AO339" s="86"/>
      <c r="AQ339" s="86"/>
      <c r="AS339" s="86"/>
      <c r="AU339" s="86"/>
      <c r="AW339" s="86"/>
      <c r="AY339" s="86"/>
      <c r="AZ339" s="86"/>
      <c r="BA339" s="86"/>
      <c r="BB339" s="86"/>
      <c r="BD339" s="86"/>
      <c r="BE339" s="86"/>
      <c r="BF339" s="86"/>
      <c r="BG339" s="86"/>
      <c r="BI339" s="86"/>
      <c r="BJ339" s="86"/>
      <c r="BK339" s="86"/>
      <c r="BL339" s="86"/>
      <c r="BM339" s="86"/>
      <c r="BO339" s="86"/>
      <c r="BP339" s="86"/>
      <c r="BQ339" s="86"/>
      <c r="BR339" s="86"/>
      <c r="BT339" s="86"/>
      <c r="BU339" s="86"/>
      <c r="BV339" s="86"/>
      <c r="BW339" s="86"/>
      <c r="BY339" s="86"/>
      <c r="BZ339" s="86"/>
      <c r="CA339" s="86"/>
      <c r="CB339" s="86"/>
      <c r="CD339" s="87"/>
      <c r="CF339" s="86"/>
      <c r="CG339" s="87"/>
      <c r="CH339" s="88"/>
      <c r="CI339" s="86"/>
      <c r="CJ339" s="87"/>
      <c r="CK339" s="86"/>
      <c r="CL339" s="86"/>
      <c r="CM339" s="86"/>
      <c r="CN339" s="86"/>
      <c r="CO339" s="89"/>
    </row>
    <row r="340" spans="15:93" x14ac:dyDescent="0.2">
      <c r="O340" s="86"/>
      <c r="Q340" s="86"/>
      <c r="S340" s="86"/>
      <c r="U340" s="86"/>
      <c r="W340" s="86"/>
      <c r="Y340" s="86"/>
      <c r="AA340" s="86"/>
      <c r="AC340" s="86"/>
      <c r="AE340" s="86"/>
      <c r="AG340" s="86"/>
      <c r="AI340" s="86"/>
      <c r="AK340" s="86"/>
      <c r="AM340" s="86"/>
      <c r="AO340" s="86"/>
      <c r="AQ340" s="86"/>
      <c r="AS340" s="86"/>
      <c r="AU340" s="86"/>
      <c r="AW340" s="86"/>
      <c r="AY340" s="86"/>
      <c r="AZ340" s="86"/>
      <c r="BA340" s="86"/>
      <c r="BB340" s="86"/>
      <c r="BD340" s="86"/>
      <c r="BE340" s="86"/>
      <c r="BF340" s="86"/>
      <c r="BG340" s="86"/>
      <c r="BI340" s="86"/>
      <c r="BJ340" s="86"/>
      <c r="BK340" s="86"/>
      <c r="BL340" s="86"/>
      <c r="BM340" s="86"/>
      <c r="BO340" s="86"/>
      <c r="BP340" s="86"/>
      <c r="BQ340" s="86"/>
      <c r="BR340" s="86"/>
      <c r="BT340" s="86"/>
      <c r="BU340" s="86"/>
      <c r="BV340" s="86"/>
      <c r="BW340" s="86"/>
      <c r="BY340" s="86"/>
      <c r="BZ340" s="86"/>
      <c r="CA340" s="86"/>
      <c r="CB340" s="86"/>
      <c r="CD340" s="87"/>
      <c r="CF340" s="86"/>
      <c r="CG340" s="87"/>
      <c r="CH340" s="88"/>
      <c r="CI340" s="86"/>
      <c r="CJ340" s="87"/>
      <c r="CK340" s="86"/>
      <c r="CL340" s="86"/>
      <c r="CM340" s="86"/>
      <c r="CN340" s="86"/>
      <c r="CO340" s="89"/>
    </row>
    <row r="341" spans="15:93" x14ac:dyDescent="0.2">
      <c r="O341" s="86"/>
      <c r="Q341" s="86"/>
      <c r="S341" s="86"/>
      <c r="U341" s="86"/>
      <c r="W341" s="86"/>
      <c r="Y341" s="86"/>
      <c r="AA341" s="86"/>
      <c r="AC341" s="86"/>
      <c r="AE341" s="86"/>
      <c r="AG341" s="86"/>
      <c r="AI341" s="86"/>
      <c r="AK341" s="86"/>
      <c r="AM341" s="86"/>
      <c r="AO341" s="86"/>
      <c r="AQ341" s="86"/>
      <c r="AS341" s="86"/>
      <c r="AU341" s="86"/>
      <c r="AW341" s="86"/>
      <c r="AY341" s="86"/>
      <c r="AZ341" s="86"/>
      <c r="BA341" s="86"/>
      <c r="BB341" s="86"/>
      <c r="BD341" s="86"/>
      <c r="BE341" s="86"/>
      <c r="BF341" s="86"/>
      <c r="BG341" s="86"/>
      <c r="BI341" s="86"/>
      <c r="BJ341" s="86"/>
      <c r="BK341" s="86"/>
      <c r="BL341" s="86"/>
      <c r="BM341" s="86"/>
      <c r="BO341" s="86"/>
      <c r="BP341" s="86"/>
      <c r="BQ341" s="86"/>
      <c r="BR341" s="86"/>
      <c r="BT341" s="86"/>
      <c r="BU341" s="86"/>
      <c r="BV341" s="86"/>
      <c r="BW341" s="86"/>
      <c r="BY341" s="86"/>
      <c r="BZ341" s="86"/>
      <c r="CA341" s="86"/>
      <c r="CB341" s="86"/>
      <c r="CD341" s="87"/>
      <c r="CF341" s="86"/>
      <c r="CG341" s="87"/>
      <c r="CH341" s="88"/>
      <c r="CI341" s="86"/>
      <c r="CJ341" s="87"/>
      <c r="CK341" s="86"/>
      <c r="CL341" s="86"/>
      <c r="CM341" s="86"/>
      <c r="CN341" s="86"/>
      <c r="CO341" s="89"/>
    </row>
    <row r="342" spans="15:93" x14ac:dyDescent="0.2">
      <c r="O342" s="86"/>
      <c r="Q342" s="86"/>
      <c r="S342" s="86"/>
      <c r="U342" s="86"/>
      <c r="W342" s="86"/>
      <c r="Y342" s="86"/>
      <c r="AA342" s="86"/>
      <c r="AC342" s="86"/>
      <c r="AE342" s="86"/>
      <c r="AG342" s="86"/>
      <c r="AI342" s="86"/>
      <c r="AK342" s="86"/>
      <c r="AM342" s="86"/>
      <c r="AO342" s="86"/>
      <c r="AQ342" s="86"/>
      <c r="AS342" s="86"/>
      <c r="AU342" s="86"/>
      <c r="AW342" s="86"/>
      <c r="AY342" s="86"/>
      <c r="AZ342" s="86"/>
      <c r="BA342" s="86"/>
      <c r="BB342" s="86"/>
      <c r="BD342" s="86"/>
      <c r="BE342" s="86"/>
      <c r="BF342" s="86"/>
      <c r="BG342" s="86"/>
      <c r="BI342" s="86"/>
      <c r="BJ342" s="86"/>
      <c r="BK342" s="86"/>
      <c r="BL342" s="86"/>
      <c r="BM342" s="86"/>
      <c r="BO342" s="86"/>
      <c r="BP342" s="86"/>
      <c r="BQ342" s="86"/>
      <c r="BR342" s="86"/>
      <c r="BT342" s="86"/>
      <c r="BU342" s="86"/>
      <c r="BV342" s="86"/>
      <c r="BW342" s="86"/>
      <c r="BY342" s="86"/>
      <c r="BZ342" s="86"/>
      <c r="CA342" s="86"/>
      <c r="CB342" s="86"/>
      <c r="CD342" s="87"/>
      <c r="CF342" s="86"/>
      <c r="CG342" s="87"/>
      <c r="CH342" s="88"/>
      <c r="CI342" s="86"/>
      <c r="CJ342" s="87"/>
      <c r="CK342" s="86"/>
      <c r="CL342" s="86"/>
      <c r="CM342" s="86"/>
      <c r="CN342" s="86"/>
      <c r="CO342" s="89"/>
    </row>
    <row r="343" spans="15:93" x14ac:dyDescent="0.2">
      <c r="O343" s="86"/>
      <c r="Q343" s="86"/>
      <c r="S343" s="86"/>
      <c r="U343" s="86"/>
      <c r="W343" s="86"/>
      <c r="Y343" s="86"/>
      <c r="AA343" s="86"/>
      <c r="AC343" s="86"/>
      <c r="AE343" s="86"/>
      <c r="AG343" s="86"/>
      <c r="AI343" s="86"/>
      <c r="AK343" s="86"/>
      <c r="AM343" s="86"/>
      <c r="AO343" s="86"/>
      <c r="AQ343" s="86"/>
      <c r="AS343" s="86"/>
      <c r="AU343" s="86"/>
      <c r="AW343" s="86"/>
      <c r="AY343" s="86"/>
      <c r="AZ343" s="86"/>
      <c r="BA343" s="86"/>
      <c r="BB343" s="86"/>
      <c r="BD343" s="86"/>
      <c r="BE343" s="86"/>
      <c r="BF343" s="86"/>
      <c r="BG343" s="86"/>
      <c r="BI343" s="86"/>
      <c r="BJ343" s="86"/>
      <c r="BK343" s="86"/>
      <c r="BL343" s="86"/>
      <c r="BM343" s="86"/>
      <c r="BO343" s="86"/>
      <c r="BP343" s="86"/>
      <c r="BQ343" s="86"/>
      <c r="BR343" s="86"/>
      <c r="BT343" s="86"/>
      <c r="BU343" s="86"/>
      <c r="BV343" s="86"/>
      <c r="BW343" s="86"/>
      <c r="BY343" s="86"/>
      <c r="BZ343" s="86"/>
      <c r="CA343" s="86"/>
      <c r="CB343" s="86"/>
      <c r="CD343" s="87"/>
      <c r="CF343" s="86"/>
      <c r="CG343" s="87"/>
      <c r="CH343" s="88"/>
      <c r="CI343" s="86"/>
      <c r="CJ343" s="87"/>
      <c r="CK343" s="86"/>
      <c r="CL343" s="86"/>
      <c r="CM343" s="86"/>
      <c r="CN343" s="86"/>
      <c r="CO343" s="89"/>
    </row>
    <row r="344" spans="15:93" x14ac:dyDescent="0.2">
      <c r="O344" s="86"/>
      <c r="Q344" s="86"/>
      <c r="S344" s="86"/>
      <c r="U344" s="86"/>
      <c r="W344" s="86"/>
      <c r="Y344" s="86"/>
      <c r="AA344" s="86"/>
      <c r="AC344" s="86"/>
      <c r="AE344" s="86"/>
      <c r="AG344" s="86"/>
      <c r="AI344" s="86"/>
      <c r="AK344" s="86"/>
      <c r="AM344" s="86"/>
      <c r="AO344" s="86"/>
      <c r="AQ344" s="86"/>
      <c r="AS344" s="86"/>
      <c r="AU344" s="86"/>
      <c r="AW344" s="86"/>
      <c r="AY344" s="86"/>
      <c r="AZ344" s="86"/>
      <c r="BA344" s="86"/>
      <c r="BB344" s="86"/>
      <c r="BD344" s="86"/>
      <c r="BE344" s="86"/>
      <c r="BF344" s="86"/>
      <c r="BG344" s="86"/>
      <c r="BI344" s="86"/>
      <c r="BJ344" s="86"/>
      <c r="BK344" s="86"/>
      <c r="BL344" s="86"/>
      <c r="BM344" s="86"/>
      <c r="BO344" s="86"/>
      <c r="BP344" s="86"/>
      <c r="BQ344" s="86"/>
      <c r="BR344" s="86"/>
      <c r="BT344" s="86"/>
      <c r="BU344" s="86"/>
      <c r="BV344" s="86"/>
      <c r="BW344" s="86"/>
      <c r="BY344" s="86"/>
      <c r="BZ344" s="86"/>
      <c r="CA344" s="86"/>
      <c r="CB344" s="86"/>
      <c r="CD344" s="87"/>
      <c r="CF344" s="86"/>
      <c r="CG344" s="87"/>
      <c r="CH344" s="88"/>
      <c r="CI344" s="86"/>
      <c r="CJ344" s="87"/>
      <c r="CK344" s="86"/>
      <c r="CL344" s="86"/>
      <c r="CM344" s="86"/>
      <c r="CN344" s="86"/>
      <c r="CO344" s="89"/>
    </row>
    <row r="345" spans="15:93" x14ac:dyDescent="0.2">
      <c r="O345" s="86"/>
      <c r="Q345" s="86"/>
      <c r="S345" s="86"/>
      <c r="U345" s="86"/>
      <c r="W345" s="86"/>
      <c r="Y345" s="86"/>
      <c r="AA345" s="86"/>
      <c r="AC345" s="86"/>
      <c r="AE345" s="86"/>
      <c r="AG345" s="86"/>
      <c r="AI345" s="86"/>
      <c r="AK345" s="86"/>
      <c r="AM345" s="86"/>
      <c r="AO345" s="86"/>
      <c r="AQ345" s="86"/>
      <c r="AS345" s="86"/>
      <c r="AU345" s="86"/>
      <c r="AW345" s="86"/>
      <c r="AY345" s="86"/>
      <c r="AZ345" s="86"/>
      <c r="BA345" s="86"/>
      <c r="BB345" s="86"/>
      <c r="BD345" s="86"/>
      <c r="BE345" s="86"/>
      <c r="BF345" s="86"/>
      <c r="BG345" s="86"/>
      <c r="BI345" s="86"/>
      <c r="BJ345" s="86"/>
      <c r="BK345" s="86"/>
      <c r="BL345" s="86"/>
      <c r="BM345" s="86"/>
      <c r="BO345" s="86"/>
      <c r="BP345" s="86"/>
      <c r="BQ345" s="86"/>
      <c r="BR345" s="86"/>
      <c r="BT345" s="86"/>
      <c r="BU345" s="86"/>
      <c r="BV345" s="86"/>
      <c r="BW345" s="86"/>
      <c r="BY345" s="86"/>
      <c r="BZ345" s="86"/>
      <c r="CA345" s="86"/>
      <c r="CB345" s="86"/>
      <c r="CD345" s="87"/>
      <c r="CF345" s="86"/>
      <c r="CG345" s="87"/>
      <c r="CH345" s="88"/>
      <c r="CI345" s="86"/>
      <c r="CJ345" s="87"/>
      <c r="CK345" s="86"/>
      <c r="CL345" s="86"/>
      <c r="CM345" s="86"/>
      <c r="CN345" s="86"/>
      <c r="CO345" s="89"/>
    </row>
    <row r="346" spans="15:93" x14ac:dyDescent="0.2">
      <c r="O346" s="86"/>
      <c r="Q346" s="86"/>
      <c r="S346" s="86"/>
      <c r="U346" s="86"/>
      <c r="W346" s="86"/>
      <c r="Y346" s="86"/>
      <c r="AA346" s="86"/>
      <c r="AC346" s="86"/>
      <c r="AE346" s="86"/>
      <c r="AG346" s="86"/>
      <c r="AI346" s="86"/>
      <c r="AK346" s="86"/>
      <c r="AM346" s="86"/>
      <c r="AO346" s="86"/>
      <c r="AQ346" s="86"/>
      <c r="AS346" s="86"/>
      <c r="AU346" s="86"/>
      <c r="AW346" s="86"/>
      <c r="AY346" s="86"/>
      <c r="AZ346" s="86"/>
      <c r="BA346" s="86"/>
      <c r="BB346" s="86"/>
      <c r="BD346" s="86"/>
      <c r="BE346" s="86"/>
      <c r="BF346" s="86"/>
      <c r="BG346" s="86"/>
      <c r="BI346" s="86"/>
      <c r="BJ346" s="86"/>
      <c r="BK346" s="86"/>
      <c r="BL346" s="86"/>
      <c r="BM346" s="86"/>
      <c r="BO346" s="86"/>
      <c r="BP346" s="86"/>
      <c r="BQ346" s="86"/>
      <c r="BR346" s="86"/>
      <c r="BT346" s="86"/>
      <c r="BU346" s="86"/>
      <c r="BV346" s="86"/>
      <c r="BW346" s="86"/>
      <c r="BY346" s="86"/>
      <c r="BZ346" s="86"/>
      <c r="CA346" s="86"/>
      <c r="CB346" s="86"/>
      <c r="CD346" s="87"/>
      <c r="CF346" s="86"/>
      <c r="CG346" s="87"/>
      <c r="CH346" s="88"/>
      <c r="CI346" s="86"/>
      <c r="CJ346" s="87"/>
      <c r="CK346" s="86"/>
      <c r="CL346" s="86"/>
      <c r="CM346" s="86"/>
      <c r="CN346" s="86"/>
      <c r="CO346" s="89"/>
    </row>
    <row r="347" spans="15:93" x14ac:dyDescent="0.2">
      <c r="O347" s="86"/>
      <c r="Q347" s="86"/>
      <c r="S347" s="86"/>
      <c r="U347" s="86"/>
      <c r="W347" s="86"/>
      <c r="Y347" s="86"/>
      <c r="AA347" s="86"/>
      <c r="AC347" s="86"/>
      <c r="AE347" s="86"/>
      <c r="AG347" s="86"/>
      <c r="AI347" s="86"/>
      <c r="AK347" s="86"/>
      <c r="AM347" s="86"/>
      <c r="AO347" s="86"/>
      <c r="AQ347" s="86"/>
      <c r="AS347" s="86"/>
      <c r="AU347" s="86"/>
      <c r="AW347" s="86"/>
      <c r="AY347" s="86"/>
      <c r="AZ347" s="86"/>
      <c r="BA347" s="86"/>
      <c r="BB347" s="86"/>
      <c r="BD347" s="86"/>
      <c r="BE347" s="86"/>
      <c r="BF347" s="86"/>
      <c r="BG347" s="86"/>
      <c r="BI347" s="86"/>
      <c r="BJ347" s="86"/>
      <c r="BK347" s="86"/>
      <c r="BL347" s="86"/>
      <c r="BM347" s="86"/>
      <c r="BO347" s="86"/>
      <c r="BP347" s="86"/>
      <c r="BQ347" s="86"/>
      <c r="BR347" s="86"/>
      <c r="BT347" s="86"/>
      <c r="BU347" s="86"/>
      <c r="BV347" s="86"/>
      <c r="BW347" s="86"/>
      <c r="BY347" s="86"/>
      <c r="BZ347" s="86"/>
      <c r="CA347" s="86"/>
      <c r="CB347" s="86"/>
      <c r="CD347" s="87"/>
      <c r="CF347" s="86"/>
      <c r="CG347" s="87"/>
      <c r="CH347" s="88"/>
      <c r="CI347" s="86"/>
      <c r="CJ347" s="87"/>
      <c r="CK347" s="86"/>
      <c r="CL347" s="86"/>
      <c r="CM347" s="86"/>
      <c r="CN347" s="86"/>
      <c r="CO347" s="89"/>
    </row>
    <row r="348" spans="15:93" x14ac:dyDescent="0.2">
      <c r="O348" s="86"/>
      <c r="Q348" s="86"/>
      <c r="S348" s="86"/>
      <c r="U348" s="86"/>
      <c r="W348" s="86"/>
      <c r="Y348" s="86"/>
      <c r="AA348" s="86"/>
      <c r="AC348" s="86"/>
      <c r="AE348" s="86"/>
      <c r="AG348" s="86"/>
      <c r="AI348" s="86"/>
      <c r="AK348" s="86"/>
      <c r="AM348" s="86"/>
      <c r="AO348" s="86"/>
      <c r="AQ348" s="86"/>
      <c r="AS348" s="86"/>
      <c r="AU348" s="86"/>
      <c r="AW348" s="86"/>
      <c r="AY348" s="86"/>
      <c r="AZ348" s="86"/>
      <c r="BA348" s="86"/>
      <c r="BB348" s="86"/>
      <c r="BD348" s="86"/>
      <c r="BE348" s="86"/>
      <c r="BF348" s="86"/>
      <c r="BG348" s="86"/>
      <c r="BI348" s="86"/>
      <c r="BJ348" s="86"/>
      <c r="BK348" s="86"/>
      <c r="BL348" s="86"/>
      <c r="BM348" s="86"/>
      <c r="BO348" s="86"/>
      <c r="BP348" s="86"/>
      <c r="BQ348" s="86"/>
      <c r="BR348" s="86"/>
      <c r="BT348" s="86"/>
      <c r="BU348" s="86"/>
      <c r="BV348" s="86"/>
      <c r="BW348" s="86"/>
      <c r="BY348" s="86"/>
      <c r="BZ348" s="86"/>
      <c r="CA348" s="86"/>
      <c r="CB348" s="86"/>
      <c r="CD348" s="87"/>
      <c r="CF348" s="86"/>
      <c r="CG348" s="87"/>
      <c r="CH348" s="88"/>
      <c r="CI348" s="86"/>
      <c r="CJ348" s="87"/>
      <c r="CK348" s="86"/>
      <c r="CL348" s="86"/>
      <c r="CM348" s="86"/>
      <c r="CN348" s="86"/>
      <c r="CO348" s="89"/>
    </row>
    <row r="349" spans="15:93" x14ac:dyDescent="0.2">
      <c r="O349" s="86"/>
      <c r="Q349" s="86"/>
      <c r="S349" s="86"/>
      <c r="U349" s="86"/>
      <c r="W349" s="86"/>
      <c r="Y349" s="86"/>
      <c r="AA349" s="86"/>
      <c r="AC349" s="86"/>
      <c r="AE349" s="86"/>
      <c r="AG349" s="86"/>
      <c r="AI349" s="86"/>
      <c r="AK349" s="86"/>
      <c r="AM349" s="86"/>
      <c r="AO349" s="86"/>
      <c r="AQ349" s="86"/>
      <c r="AS349" s="86"/>
      <c r="AU349" s="86"/>
      <c r="AW349" s="86"/>
      <c r="AY349" s="86"/>
      <c r="AZ349" s="86"/>
      <c r="BA349" s="86"/>
      <c r="BB349" s="86"/>
      <c r="BD349" s="86"/>
      <c r="BE349" s="86"/>
      <c r="BF349" s="86"/>
      <c r="BG349" s="86"/>
      <c r="BI349" s="86"/>
      <c r="BJ349" s="86"/>
      <c r="BK349" s="86"/>
      <c r="BL349" s="86"/>
      <c r="BM349" s="86"/>
      <c r="BO349" s="86"/>
      <c r="BP349" s="86"/>
      <c r="BQ349" s="86"/>
      <c r="BR349" s="86"/>
      <c r="BT349" s="86"/>
      <c r="BU349" s="86"/>
      <c r="BV349" s="86"/>
      <c r="BW349" s="86"/>
      <c r="BY349" s="86"/>
      <c r="BZ349" s="86"/>
      <c r="CA349" s="86"/>
      <c r="CB349" s="86"/>
      <c r="CD349" s="87"/>
      <c r="CF349" s="86"/>
      <c r="CG349" s="87"/>
      <c r="CH349" s="88"/>
      <c r="CI349" s="86"/>
      <c r="CJ349" s="87"/>
      <c r="CK349" s="86"/>
      <c r="CL349" s="86"/>
      <c r="CM349" s="86"/>
      <c r="CN349" s="86"/>
      <c r="CO349" s="89"/>
    </row>
    <row r="350" spans="15:93" x14ac:dyDescent="0.2">
      <c r="O350" s="86"/>
      <c r="Q350" s="86"/>
      <c r="S350" s="86"/>
      <c r="U350" s="86"/>
      <c r="W350" s="86"/>
      <c r="Y350" s="86"/>
      <c r="AA350" s="86"/>
      <c r="AC350" s="86"/>
      <c r="AE350" s="86"/>
      <c r="AG350" s="86"/>
      <c r="AI350" s="86"/>
      <c r="AK350" s="86"/>
      <c r="AM350" s="86"/>
      <c r="AO350" s="86"/>
      <c r="AQ350" s="86"/>
      <c r="AS350" s="86"/>
      <c r="AU350" s="86"/>
      <c r="AW350" s="86"/>
      <c r="AY350" s="86"/>
      <c r="AZ350" s="86"/>
      <c r="BA350" s="86"/>
      <c r="BB350" s="86"/>
      <c r="BD350" s="86"/>
      <c r="BE350" s="86"/>
      <c r="BF350" s="86"/>
      <c r="BG350" s="86"/>
      <c r="BI350" s="86"/>
      <c r="BJ350" s="86"/>
      <c r="BK350" s="86"/>
      <c r="BL350" s="86"/>
      <c r="BM350" s="86"/>
      <c r="BO350" s="86"/>
      <c r="BP350" s="86"/>
      <c r="BQ350" s="86"/>
      <c r="BR350" s="86"/>
      <c r="BT350" s="86"/>
      <c r="BU350" s="86"/>
      <c r="BV350" s="86"/>
      <c r="BW350" s="86"/>
      <c r="BY350" s="86"/>
      <c r="BZ350" s="86"/>
      <c r="CA350" s="86"/>
      <c r="CB350" s="86"/>
      <c r="CD350" s="87"/>
      <c r="CF350" s="86"/>
      <c r="CG350" s="87"/>
      <c r="CH350" s="88"/>
      <c r="CI350" s="86"/>
      <c r="CJ350" s="87"/>
      <c r="CK350" s="86"/>
      <c r="CL350" s="86"/>
      <c r="CM350" s="86"/>
      <c r="CN350" s="86"/>
      <c r="CO350" s="89"/>
    </row>
    <row r="351" spans="15:93" x14ac:dyDescent="0.2">
      <c r="O351" s="86"/>
      <c r="Q351" s="86"/>
      <c r="S351" s="86"/>
      <c r="U351" s="86"/>
      <c r="W351" s="86"/>
      <c r="Y351" s="86"/>
      <c r="AA351" s="86"/>
      <c r="AC351" s="86"/>
      <c r="AE351" s="86"/>
      <c r="AG351" s="86"/>
      <c r="AI351" s="86"/>
      <c r="AK351" s="86"/>
      <c r="AM351" s="86"/>
      <c r="AO351" s="86"/>
      <c r="AQ351" s="86"/>
      <c r="AS351" s="86"/>
      <c r="AU351" s="86"/>
      <c r="AW351" s="86"/>
      <c r="AY351" s="86"/>
      <c r="AZ351" s="86"/>
      <c r="BA351" s="86"/>
      <c r="BB351" s="86"/>
      <c r="BD351" s="86"/>
      <c r="BE351" s="86"/>
      <c r="BF351" s="86"/>
      <c r="BG351" s="86"/>
      <c r="BI351" s="86"/>
      <c r="BJ351" s="86"/>
      <c r="BK351" s="86"/>
      <c r="BL351" s="86"/>
      <c r="BM351" s="86"/>
      <c r="BO351" s="86"/>
      <c r="BP351" s="86"/>
      <c r="BQ351" s="86"/>
      <c r="BR351" s="86"/>
      <c r="BT351" s="86"/>
      <c r="BU351" s="86"/>
      <c r="BV351" s="86"/>
      <c r="BW351" s="86"/>
      <c r="BY351" s="86"/>
      <c r="BZ351" s="86"/>
      <c r="CA351" s="86"/>
      <c r="CB351" s="86"/>
      <c r="CD351" s="87"/>
      <c r="CF351" s="86"/>
      <c r="CG351" s="87"/>
      <c r="CH351" s="88"/>
      <c r="CI351" s="86"/>
      <c r="CJ351" s="87"/>
      <c r="CK351" s="86"/>
      <c r="CL351" s="86"/>
      <c r="CM351" s="86"/>
      <c r="CN351" s="86"/>
      <c r="CO351" s="89"/>
    </row>
    <row r="352" spans="15:93" x14ac:dyDescent="0.2">
      <c r="O352" s="86"/>
      <c r="Q352" s="86"/>
      <c r="S352" s="86"/>
      <c r="U352" s="86"/>
      <c r="W352" s="86"/>
      <c r="Y352" s="86"/>
      <c r="AA352" s="86"/>
      <c r="AC352" s="86"/>
      <c r="AE352" s="86"/>
      <c r="AG352" s="86"/>
      <c r="AI352" s="86"/>
      <c r="AK352" s="86"/>
      <c r="AM352" s="86"/>
      <c r="AO352" s="86"/>
      <c r="AQ352" s="86"/>
      <c r="AS352" s="86"/>
      <c r="AU352" s="86"/>
      <c r="AW352" s="86"/>
      <c r="AY352" s="86"/>
      <c r="AZ352" s="86"/>
      <c r="BA352" s="86"/>
      <c r="BB352" s="86"/>
      <c r="BD352" s="86"/>
      <c r="BE352" s="86"/>
      <c r="BF352" s="86"/>
      <c r="BG352" s="86"/>
      <c r="BI352" s="86"/>
      <c r="BJ352" s="86"/>
      <c r="BK352" s="86"/>
      <c r="BL352" s="86"/>
      <c r="BM352" s="86"/>
      <c r="BO352" s="86"/>
      <c r="BP352" s="86"/>
      <c r="BQ352" s="86"/>
      <c r="BR352" s="86"/>
      <c r="BT352" s="86"/>
      <c r="BU352" s="86"/>
      <c r="BV352" s="86"/>
      <c r="BW352" s="86"/>
      <c r="BY352" s="86"/>
      <c r="BZ352" s="86"/>
      <c r="CA352" s="86"/>
      <c r="CB352" s="86"/>
      <c r="CD352" s="87"/>
      <c r="CF352" s="86"/>
      <c r="CG352" s="87"/>
      <c r="CH352" s="88"/>
      <c r="CI352" s="86"/>
      <c r="CJ352" s="87"/>
      <c r="CK352" s="86"/>
      <c r="CL352" s="86"/>
      <c r="CM352" s="86"/>
      <c r="CN352" s="86"/>
      <c r="CO352" s="89"/>
    </row>
    <row r="353" spans="15:93" x14ac:dyDescent="0.2">
      <c r="O353" s="86"/>
      <c r="Q353" s="86"/>
      <c r="S353" s="86"/>
      <c r="U353" s="86"/>
      <c r="W353" s="86"/>
      <c r="Y353" s="86"/>
      <c r="AA353" s="86"/>
      <c r="AC353" s="86"/>
      <c r="AE353" s="86"/>
      <c r="AG353" s="86"/>
      <c r="AI353" s="86"/>
      <c r="AK353" s="86"/>
      <c r="AM353" s="86"/>
      <c r="AO353" s="86"/>
      <c r="AQ353" s="86"/>
      <c r="AS353" s="86"/>
      <c r="AU353" s="86"/>
      <c r="AW353" s="86"/>
      <c r="AY353" s="86"/>
      <c r="AZ353" s="86"/>
      <c r="BA353" s="86"/>
      <c r="BB353" s="86"/>
      <c r="BD353" s="86"/>
      <c r="BE353" s="86"/>
      <c r="BF353" s="86"/>
      <c r="BG353" s="86"/>
      <c r="BI353" s="86"/>
      <c r="BJ353" s="86"/>
      <c r="BK353" s="86"/>
      <c r="BL353" s="86"/>
      <c r="BM353" s="86"/>
      <c r="BO353" s="86"/>
      <c r="BP353" s="86"/>
      <c r="BQ353" s="86"/>
      <c r="BR353" s="86"/>
      <c r="BT353" s="86"/>
      <c r="BU353" s="86"/>
      <c r="BV353" s="86"/>
      <c r="BW353" s="86"/>
      <c r="BY353" s="86"/>
      <c r="BZ353" s="86"/>
      <c r="CA353" s="86"/>
      <c r="CB353" s="86"/>
      <c r="CD353" s="87"/>
      <c r="CF353" s="86"/>
      <c r="CG353" s="87"/>
      <c r="CH353" s="88"/>
      <c r="CI353" s="86"/>
      <c r="CJ353" s="87"/>
      <c r="CK353" s="86"/>
      <c r="CL353" s="86"/>
      <c r="CM353" s="86"/>
      <c r="CN353" s="86"/>
      <c r="CO353" s="89"/>
    </row>
    <row r="354" spans="15:93" x14ac:dyDescent="0.2">
      <c r="O354" s="86"/>
      <c r="Q354" s="86"/>
      <c r="S354" s="86"/>
      <c r="U354" s="86"/>
      <c r="W354" s="86"/>
      <c r="Y354" s="86"/>
      <c r="AA354" s="86"/>
      <c r="AC354" s="86"/>
      <c r="AE354" s="86"/>
      <c r="AG354" s="86"/>
      <c r="AI354" s="86"/>
      <c r="AK354" s="86"/>
      <c r="AM354" s="86"/>
      <c r="AO354" s="86"/>
      <c r="AQ354" s="86"/>
      <c r="AS354" s="86"/>
      <c r="AU354" s="86"/>
      <c r="AW354" s="86"/>
      <c r="AY354" s="86"/>
      <c r="AZ354" s="86"/>
      <c r="BA354" s="86"/>
      <c r="BB354" s="86"/>
      <c r="BD354" s="86"/>
      <c r="BE354" s="86"/>
      <c r="BF354" s="86"/>
      <c r="BG354" s="86"/>
      <c r="BI354" s="86"/>
      <c r="BJ354" s="86"/>
      <c r="BK354" s="86"/>
      <c r="BL354" s="86"/>
      <c r="BM354" s="86"/>
      <c r="BO354" s="86"/>
      <c r="BP354" s="86"/>
      <c r="BQ354" s="86"/>
      <c r="BR354" s="86"/>
      <c r="BT354" s="86"/>
      <c r="BU354" s="86"/>
      <c r="BV354" s="86"/>
      <c r="BW354" s="86"/>
      <c r="BY354" s="86"/>
      <c r="BZ354" s="86"/>
      <c r="CA354" s="86"/>
      <c r="CB354" s="86"/>
      <c r="CD354" s="87"/>
      <c r="CF354" s="86"/>
      <c r="CG354" s="87"/>
      <c r="CH354" s="88"/>
      <c r="CI354" s="86"/>
      <c r="CJ354" s="87"/>
      <c r="CK354" s="86"/>
      <c r="CL354" s="86"/>
      <c r="CM354" s="86"/>
      <c r="CN354" s="86"/>
      <c r="CO354" s="89"/>
    </row>
    <row r="355" spans="15:93" x14ac:dyDescent="0.2">
      <c r="O355" s="86"/>
      <c r="Q355" s="86"/>
      <c r="S355" s="86"/>
      <c r="U355" s="86"/>
      <c r="W355" s="86"/>
      <c r="Y355" s="86"/>
      <c r="AA355" s="86"/>
      <c r="AC355" s="86"/>
      <c r="AE355" s="86"/>
      <c r="AG355" s="86"/>
      <c r="AI355" s="86"/>
      <c r="AK355" s="86"/>
      <c r="AM355" s="86"/>
      <c r="AO355" s="86"/>
      <c r="AQ355" s="86"/>
      <c r="AS355" s="86"/>
      <c r="AU355" s="86"/>
      <c r="AW355" s="86"/>
      <c r="AY355" s="86"/>
      <c r="AZ355" s="86"/>
      <c r="BA355" s="86"/>
      <c r="BB355" s="86"/>
      <c r="BD355" s="86"/>
      <c r="BE355" s="86"/>
      <c r="BF355" s="86"/>
      <c r="BG355" s="86"/>
      <c r="BI355" s="86"/>
      <c r="BJ355" s="86"/>
      <c r="BK355" s="86"/>
      <c r="BL355" s="86"/>
      <c r="BM355" s="86"/>
      <c r="BO355" s="86"/>
      <c r="BP355" s="86"/>
      <c r="BQ355" s="86"/>
      <c r="BR355" s="86"/>
      <c r="BT355" s="86"/>
      <c r="BU355" s="86"/>
      <c r="BV355" s="86"/>
      <c r="BW355" s="86"/>
      <c r="BY355" s="86"/>
      <c r="BZ355" s="86"/>
      <c r="CA355" s="86"/>
      <c r="CB355" s="86"/>
      <c r="CD355" s="87"/>
      <c r="CF355" s="86"/>
      <c r="CG355" s="87"/>
      <c r="CH355" s="88"/>
      <c r="CI355" s="86"/>
      <c r="CJ355" s="87"/>
      <c r="CK355" s="86"/>
      <c r="CL355" s="86"/>
      <c r="CM355" s="86"/>
      <c r="CN355" s="86"/>
      <c r="CO355" s="89"/>
    </row>
    <row r="356" spans="15:93" x14ac:dyDescent="0.2">
      <c r="O356" s="86"/>
      <c r="Q356" s="86"/>
      <c r="S356" s="86"/>
      <c r="U356" s="86"/>
      <c r="W356" s="86"/>
      <c r="Y356" s="86"/>
      <c r="AA356" s="86"/>
      <c r="AC356" s="86"/>
      <c r="AE356" s="86"/>
      <c r="AG356" s="86"/>
      <c r="AI356" s="86"/>
      <c r="AK356" s="86"/>
      <c r="AM356" s="86"/>
      <c r="AO356" s="86"/>
      <c r="AQ356" s="86"/>
      <c r="AS356" s="86"/>
      <c r="AU356" s="86"/>
      <c r="AW356" s="86"/>
      <c r="AY356" s="86"/>
      <c r="AZ356" s="86"/>
      <c r="BA356" s="86"/>
      <c r="BB356" s="86"/>
      <c r="BD356" s="86"/>
      <c r="BE356" s="86"/>
      <c r="BF356" s="86"/>
      <c r="BG356" s="86"/>
      <c r="BI356" s="86"/>
      <c r="BJ356" s="86"/>
      <c r="BK356" s="86"/>
      <c r="BL356" s="86"/>
      <c r="BM356" s="86"/>
      <c r="BO356" s="86"/>
      <c r="BP356" s="86"/>
      <c r="BQ356" s="86"/>
      <c r="BR356" s="86"/>
      <c r="BT356" s="86"/>
      <c r="BU356" s="86"/>
      <c r="BV356" s="86"/>
      <c r="BW356" s="86"/>
      <c r="BY356" s="86"/>
      <c r="BZ356" s="86"/>
      <c r="CA356" s="86"/>
      <c r="CB356" s="86"/>
      <c r="CD356" s="87"/>
      <c r="CF356" s="86"/>
      <c r="CG356" s="87"/>
      <c r="CH356" s="88"/>
      <c r="CI356" s="86"/>
      <c r="CJ356" s="87"/>
      <c r="CK356" s="86"/>
      <c r="CL356" s="86"/>
      <c r="CM356" s="86"/>
      <c r="CN356" s="86"/>
      <c r="CO356" s="89"/>
    </row>
    <row r="357" spans="15:93" x14ac:dyDescent="0.2">
      <c r="O357" s="86"/>
      <c r="Q357" s="86"/>
      <c r="S357" s="86"/>
      <c r="U357" s="86"/>
      <c r="W357" s="86"/>
      <c r="Y357" s="86"/>
      <c r="AA357" s="86"/>
      <c r="AC357" s="86"/>
      <c r="AE357" s="86"/>
      <c r="AG357" s="86"/>
      <c r="AI357" s="86"/>
      <c r="AK357" s="86"/>
      <c r="AM357" s="86"/>
      <c r="AO357" s="86"/>
      <c r="AQ357" s="86"/>
      <c r="AS357" s="86"/>
      <c r="AU357" s="86"/>
      <c r="AW357" s="86"/>
      <c r="AY357" s="86"/>
      <c r="AZ357" s="86"/>
      <c r="BA357" s="86"/>
      <c r="BB357" s="86"/>
      <c r="BD357" s="86"/>
      <c r="BE357" s="86"/>
      <c r="BF357" s="86"/>
      <c r="BG357" s="86"/>
      <c r="BI357" s="86"/>
      <c r="BJ357" s="86"/>
      <c r="BK357" s="86"/>
      <c r="BL357" s="86"/>
      <c r="BM357" s="86"/>
      <c r="BO357" s="86"/>
      <c r="BP357" s="86"/>
      <c r="BQ357" s="86"/>
      <c r="BR357" s="86"/>
      <c r="BT357" s="86"/>
      <c r="BU357" s="86"/>
      <c r="BV357" s="86"/>
      <c r="BW357" s="86"/>
      <c r="BY357" s="86"/>
      <c r="BZ357" s="86"/>
      <c r="CA357" s="86"/>
      <c r="CB357" s="86"/>
      <c r="CD357" s="87"/>
      <c r="CF357" s="86"/>
      <c r="CG357" s="87"/>
      <c r="CH357" s="88"/>
      <c r="CI357" s="86"/>
      <c r="CJ357" s="87"/>
      <c r="CK357" s="86"/>
      <c r="CL357" s="86"/>
      <c r="CM357" s="86"/>
      <c r="CN357" s="86"/>
      <c r="CO357" s="89"/>
    </row>
    <row r="358" spans="15:93" x14ac:dyDescent="0.2">
      <c r="O358" s="86"/>
      <c r="Q358" s="86"/>
      <c r="S358" s="86"/>
      <c r="U358" s="86"/>
      <c r="W358" s="86"/>
      <c r="Y358" s="86"/>
      <c r="AA358" s="86"/>
      <c r="AC358" s="86"/>
      <c r="AE358" s="86"/>
      <c r="AG358" s="86"/>
      <c r="AI358" s="86"/>
      <c r="AK358" s="86"/>
      <c r="AM358" s="86"/>
      <c r="AO358" s="86"/>
      <c r="AQ358" s="86"/>
      <c r="AS358" s="86"/>
      <c r="AU358" s="86"/>
      <c r="AW358" s="86"/>
      <c r="AY358" s="86"/>
      <c r="AZ358" s="86"/>
      <c r="BA358" s="86"/>
      <c r="BB358" s="86"/>
      <c r="BD358" s="86"/>
      <c r="BE358" s="86"/>
      <c r="BF358" s="86"/>
      <c r="BG358" s="86"/>
      <c r="BI358" s="86"/>
      <c r="BJ358" s="86"/>
      <c r="BK358" s="86"/>
      <c r="BL358" s="86"/>
      <c r="BM358" s="86"/>
      <c r="BO358" s="86"/>
      <c r="BP358" s="86"/>
      <c r="BQ358" s="86"/>
      <c r="BR358" s="86"/>
      <c r="BT358" s="86"/>
      <c r="BU358" s="86"/>
      <c r="BV358" s="86"/>
      <c r="BW358" s="86"/>
      <c r="BY358" s="86"/>
      <c r="BZ358" s="86"/>
      <c r="CA358" s="86"/>
      <c r="CB358" s="86"/>
      <c r="CD358" s="87"/>
      <c r="CF358" s="86"/>
      <c r="CG358" s="87"/>
      <c r="CH358" s="88"/>
      <c r="CI358" s="86"/>
      <c r="CJ358" s="87"/>
      <c r="CK358" s="86"/>
      <c r="CL358" s="86"/>
      <c r="CM358" s="86"/>
      <c r="CN358" s="86"/>
      <c r="CO358" s="89"/>
    </row>
    <row r="359" spans="15:93" x14ac:dyDescent="0.2">
      <c r="O359" s="86"/>
      <c r="Q359" s="86"/>
      <c r="S359" s="86"/>
      <c r="U359" s="86"/>
      <c r="W359" s="86"/>
      <c r="Y359" s="86"/>
      <c r="AA359" s="86"/>
      <c r="AC359" s="86"/>
      <c r="AE359" s="86"/>
      <c r="AG359" s="86"/>
      <c r="AI359" s="86"/>
      <c r="AK359" s="86"/>
      <c r="AM359" s="86"/>
      <c r="AO359" s="86"/>
      <c r="AQ359" s="86"/>
      <c r="AS359" s="86"/>
      <c r="AU359" s="86"/>
      <c r="AW359" s="86"/>
      <c r="AY359" s="86"/>
      <c r="AZ359" s="86"/>
      <c r="BA359" s="86"/>
      <c r="BB359" s="86"/>
      <c r="BD359" s="86"/>
      <c r="BE359" s="86"/>
      <c r="BF359" s="86"/>
      <c r="BG359" s="86"/>
      <c r="BI359" s="86"/>
      <c r="BJ359" s="86"/>
      <c r="BK359" s="86"/>
      <c r="BL359" s="86"/>
      <c r="BM359" s="86"/>
      <c r="BO359" s="86"/>
      <c r="BP359" s="86"/>
      <c r="BQ359" s="86"/>
      <c r="BR359" s="86"/>
      <c r="BT359" s="86"/>
      <c r="BU359" s="86"/>
      <c r="BV359" s="86"/>
      <c r="BW359" s="86"/>
      <c r="BY359" s="86"/>
      <c r="BZ359" s="86"/>
      <c r="CA359" s="86"/>
      <c r="CB359" s="86"/>
      <c r="CD359" s="87"/>
      <c r="CF359" s="86"/>
      <c r="CG359" s="87"/>
      <c r="CH359" s="88"/>
      <c r="CI359" s="86"/>
      <c r="CJ359" s="87"/>
      <c r="CK359" s="86"/>
      <c r="CL359" s="86"/>
      <c r="CM359" s="86"/>
      <c r="CN359" s="86"/>
      <c r="CO359" s="89"/>
    </row>
    <row r="360" spans="15:93" x14ac:dyDescent="0.2">
      <c r="O360" s="86"/>
      <c r="Q360" s="86"/>
      <c r="S360" s="86"/>
      <c r="U360" s="86"/>
      <c r="W360" s="86"/>
      <c r="Y360" s="86"/>
      <c r="AA360" s="86"/>
      <c r="AC360" s="86"/>
      <c r="AE360" s="86"/>
      <c r="AG360" s="86"/>
      <c r="AI360" s="86"/>
      <c r="AK360" s="86"/>
      <c r="AM360" s="86"/>
      <c r="AO360" s="86"/>
      <c r="AQ360" s="86"/>
      <c r="AS360" s="86"/>
      <c r="AU360" s="86"/>
      <c r="AW360" s="86"/>
      <c r="AY360" s="86"/>
      <c r="AZ360" s="86"/>
      <c r="BA360" s="86"/>
      <c r="BB360" s="86"/>
      <c r="BD360" s="86"/>
      <c r="BE360" s="86"/>
      <c r="BF360" s="86"/>
      <c r="BG360" s="86"/>
      <c r="BI360" s="86"/>
      <c r="BJ360" s="86"/>
      <c r="BK360" s="86"/>
      <c r="BL360" s="86"/>
      <c r="BM360" s="86"/>
      <c r="BO360" s="86"/>
      <c r="BP360" s="86"/>
      <c r="BQ360" s="86"/>
      <c r="BR360" s="86"/>
      <c r="BT360" s="86"/>
      <c r="BU360" s="86"/>
      <c r="BV360" s="86"/>
      <c r="BW360" s="86"/>
      <c r="BY360" s="86"/>
      <c r="BZ360" s="86"/>
      <c r="CA360" s="86"/>
      <c r="CB360" s="86"/>
      <c r="CD360" s="87"/>
      <c r="CF360" s="86"/>
      <c r="CG360" s="87"/>
      <c r="CH360" s="88"/>
      <c r="CI360" s="86"/>
      <c r="CJ360" s="87"/>
      <c r="CK360" s="86"/>
      <c r="CL360" s="86"/>
      <c r="CM360" s="86"/>
      <c r="CN360" s="86"/>
      <c r="CO360" s="89"/>
    </row>
    <row r="361" spans="15:93" x14ac:dyDescent="0.2">
      <c r="O361" s="86"/>
      <c r="Q361" s="86"/>
      <c r="S361" s="86"/>
      <c r="U361" s="86"/>
      <c r="W361" s="86"/>
      <c r="Y361" s="86"/>
      <c r="AA361" s="86"/>
      <c r="AC361" s="86"/>
      <c r="AE361" s="86"/>
      <c r="AG361" s="86"/>
      <c r="AI361" s="86"/>
      <c r="AK361" s="86"/>
      <c r="AM361" s="86"/>
      <c r="AO361" s="86"/>
      <c r="AQ361" s="86"/>
      <c r="AS361" s="86"/>
      <c r="AU361" s="86"/>
      <c r="AW361" s="86"/>
      <c r="AY361" s="86"/>
      <c r="AZ361" s="86"/>
      <c r="BA361" s="86"/>
      <c r="BB361" s="86"/>
      <c r="BD361" s="86"/>
      <c r="BE361" s="86"/>
      <c r="BF361" s="86"/>
      <c r="BG361" s="86"/>
      <c r="BI361" s="86"/>
      <c r="BJ361" s="86"/>
      <c r="BK361" s="86"/>
      <c r="BL361" s="86"/>
      <c r="BM361" s="86"/>
      <c r="BO361" s="86"/>
      <c r="BP361" s="86"/>
      <c r="BQ361" s="86"/>
      <c r="BR361" s="86"/>
      <c r="BT361" s="86"/>
      <c r="BU361" s="86"/>
      <c r="BV361" s="86"/>
      <c r="BW361" s="86"/>
      <c r="BY361" s="86"/>
      <c r="BZ361" s="86"/>
      <c r="CA361" s="86"/>
      <c r="CB361" s="86"/>
      <c r="CD361" s="87"/>
      <c r="CF361" s="86"/>
      <c r="CG361" s="87"/>
      <c r="CH361" s="88"/>
      <c r="CI361" s="86"/>
      <c r="CJ361" s="87"/>
      <c r="CK361" s="86"/>
      <c r="CL361" s="86"/>
      <c r="CM361" s="86"/>
      <c r="CN361" s="86"/>
      <c r="CO361" s="89"/>
    </row>
    <row r="362" spans="15:93" x14ac:dyDescent="0.2">
      <c r="O362" s="86"/>
      <c r="Q362" s="86"/>
      <c r="S362" s="86"/>
      <c r="U362" s="86"/>
      <c r="W362" s="86"/>
      <c r="Y362" s="86"/>
      <c r="AA362" s="86"/>
      <c r="AC362" s="86"/>
      <c r="AE362" s="86"/>
      <c r="AG362" s="86"/>
      <c r="AI362" s="86"/>
      <c r="AK362" s="86"/>
      <c r="AM362" s="86"/>
      <c r="AO362" s="86"/>
      <c r="AQ362" s="86"/>
      <c r="AS362" s="86"/>
      <c r="AU362" s="86"/>
      <c r="AW362" s="86"/>
      <c r="AY362" s="86"/>
      <c r="AZ362" s="86"/>
      <c r="BA362" s="86"/>
      <c r="BB362" s="86"/>
      <c r="BD362" s="86"/>
      <c r="BE362" s="86"/>
      <c r="BF362" s="86"/>
      <c r="BG362" s="86"/>
      <c r="BI362" s="86"/>
      <c r="BJ362" s="86"/>
      <c r="BK362" s="86"/>
      <c r="BL362" s="86"/>
      <c r="BM362" s="86"/>
      <c r="BO362" s="86"/>
      <c r="BP362" s="86"/>
      <c r="BQ362" s="86"/>
      <c r="BR362" s="86"/>
      <c r="BT362" s="86"/>
      <c r="BU362" s="86"/>
      <c r="BV362" s="86"/>
      <c r="BW362" s="86"/>
      <c r="BY362" s="86"/>
      <c r="BZ362" s="86"/>
      <c r="CA362" s="86"/>
      <c r="CB362" s="86"/>
      <c r="CD362" s="87"/>
      <c r="CF362" s="86"/>
      <c r="CG362" s="87"/>
      <c r="CH362" s="88"/>
      <c r="CI362" s="86"/>
      <c r="CJ362" s="87"/>
      <c r="CK362" s="86"/>
      <c r="CL362" s="86"/>
      <c r="CM362" s="86"/>
      <c r="CN362" s="86"/>
      <c r="CO362" s="89"/>
    </row>
    <row r="363" spans="15:93" x14ac:dyDescent="0.2">
      <c r="O363" s="86"/>
      <c r="Q363" s="86"/>
      <c r="S363" s="86"/>
      <c r="U363" s="86"/>
      <c r="W363" s="86"/>
      <c r="Y363" s="86"/>
      <c r="AA363" s="86"/>
      <c r="AC363" s="86"/>
      <c r="AE363" s="86"/>
      <c r="AG363" s="86"/>
      <c r="AI363" s="86"/>
      <c r="AK363" s="86"/>
      <c r="AM363" s="86"/>
      <c r="AO363" s="86"/>
      <c r="AQ363" s="86"/>
      <c r="AS363" s="86"/>
      <c r="AU363" s="86"/>
      <c r="AW363" s="86"/>
      <c r="AY363" s="86"/>
      <c r="AZ363" s="86"/>
      <c r="BA363" s="86"/>
      <c r="BB363" s="86"/>
      <c r="BD363" s="86"/>
      <c r="BE363" s="86"/>
      <c r="BF363" s="86"/>
      <c r="BG363" s="86"/>
      <c r="BI363" s="86"/>
      <c r="BJ363" s="86"/>
      <c r="BK363" s="86"/>
      <c r="BL363" s="86"/>
      <c r="BM363" s="86"/>
      <c r="BO363" s="86"/>
      <c r="BP363" s="86"/>
      <c r="BQ363" s="86"/>
      <c r="BR363" s="86"/>
      <c r="BT363" s="86"/>
      <c r="BU363" s="86"/>
      <c r="BV363" s="86"/>
      <c r="BW363" s="86"/>
      <c r="BY363" s="86"/>
      <c r="BZ363" s="86"/>
      <c r="CA363" s="86"/>
      <c r="CB363" s="86"/>
      <c r="CD363" s="87"/>
      <c r="CF363" s="86"/>
      <c r="CG363" s="87"/>
      <c r="CH363" s="88"/>
      <c r="CI363" s="86"/>
      <c r="CJ363" s="87"/>
      <c r="CK363" s="86"/>
      <c r="CL363" s="86"/>
      <c r="CM363" s="86"/>
      <c r="CN363" s="86"/>
      <c r="CO363" s="89"/>
    </row>
    <row r="364" spans="15:93" x14ac:dyDescent="0.2">
      <c r="O364" s="86"/>
      <c r="Q364" s="86"/>
      <c r="S364" s="86"/>
      <c r="U364" s="86"/>
      <c r="W364" s="86"/>
      <c r="Y364" s="86"/>
      <c r="AA364" s="86"/>
      <c r="AC364" s="86"/>
      <c r="AE364" s="86"/>
      <c r="AG364" s="86"/>
      <c r="AI364" s="86"/>
      <c r="AK364" s="86"/>
      <c r="AM364" s="86"/>
      <c r="AO364" s="86"/>
      <c r="AQ364" s="86"/>
      <c r="AS364" s="86"/>
      <c r="AU364" s="86"/>
      <c r="AW364" s="86"/>
      <c r="AY364" s="86"/>
      <c r="AZ364" s="86"/>
      <c r="BA364" s="86"/>
      <c r="BB364" s="86"/>
      <c r="BD364" s="86"/>
      <c r="BE364" s="86"/>
      <c r="BF364" s="86"/>
      <c r="BG364" s="86"/>
      <c r="BI364" s="86"/>
      <c r="BJ364" s="86"/>
      <c r="BK364" s="86"/>
      <c r="BL364" s="86"/>
      <c r="BM364" s="86"/>
      <c r="BO364" s="86"/>
      <c r="BP364" s="86"/>
      <c r="BQ364" s="86"/>
      <c r="BR364" s="86"/>
      <c r="BT364" s="86"/>
      <c r="BU364" s="86"/>
      <c r="BV364" s="86"/>
      <c r="BW364" s="86"/>
      <c r="BY364" s="86"/>
      <c r="BZ364" s="86"/>
      <c r="CA364" s="86"/>
      <c r="CB364" s="86"/>
      <c r="CD364" s="87"/>
      <c r="CF364" s="86"/>
      <c r="CG364" s="87"/>
      <c r="CH364" s="88"/>
      <c r="CI364" s="86"/>
      <c r="CJ364" s="87"/>
      <c r="CK364" s="86"/>
      <c r="CL364" s="86"/>
      <c r="CM364" s="86"/>
      <c r="CN364" s="86"/>
      <c r="CO364" s="89"/>
    </row>
    <row r="365" spans="15:93" x14ac:dyDescent="0.2">
      <c r="O365" s="86"/>
      <c r="Q365" s="86"/>
      <c r="S365" s="86"/>
      <c r="U365" s="86"/>
      <c r="W365" s="86"/>
      <c r="Y365" s="86"/>
      <c r="AA365" s="86"/>
      <c r="AC365" s="86"/>
      <c r="AE365" s="86"/>
      <c r="AG365" s="86"/>
      <c r="AI365" s="86"/>
      <c r="AK365" s="86"/>
      <c r="AM365" s="86"/>
      <c r="AO365" s="86"/>
      <c r="AQ365" s="86"/>
      <c r="AS365" s="86"/>
      <c r="AU365" s="86"/>
      <c r="AW365" s="86"/>
      <c r="AY365" s="86"/>
      <c r="AZ365" s="86"/>
      <c r="BA365" s="86"/>
      <c r="BB365" s="86"/>
      <c r="BD365" s="86"/>
      <c r="BE365" s="86"/>
      <c r="BF365" s="86"/>
      <c r="BG365" s="86"/>
      <c r="BI365" s="86"/>
      <c r="BJ365" s="86"/>
      <c r="BK365" s="86"/>
      <c r="BL365" s="86"/>
      <c r="BM365" s="86"/>
      <c r="BO365" s="86"/>
      <c r="BP365" s="86"/>
      <c r="BQ365" s="86"/>
      <c r="BR365" s="86"/>
      <c r="BT365" s="86"/>
      <c r="BU365" s="86"/>
      <c r="BV365" s="86"/>
      <c r="BW365" s="86"/>
      <c r="BY365" s="86"/>
      <c r="BZ365" s="86"/>
      <c r="CA365" s="86"/>
      <c r="CB365" s="86"/>
      <c r="CD365" s="87"/>
      <c r="CF365" s="86"/>
      <c r="CG365" s="87"/>
      <c r="CH365" s="88"/>
      <c r="CI365" s="86"/>
      <c r="CJ365" s="87"/>
      <c r="CK365" s="86"/>
      <c r="CL365" s="86"/>
      <c r="CM365" s="86"/>
      <c r="CN365" s="86"/>
      <c r="CO365" s="89"/>
    </row>
    <row r="366" spans="15:93" x14ac:dyDescent="0.2">
      <c r="O366" s="86"/>
      <c r="Q366" s="86"/>
      <c r="S366" s="86"/>
      <c r="U366" s="86"/>
      <c r="W366" s="86"/>
      <c r="Y366" s="86"/>
      <c r="AA366" s="86"/>
      <c r="AC366" s="86"/>
      <c r="AE366" s="86"/>
      <c r="AG366" s="86"/>
      <c r="AI366" s="86"/>
      <c r="AK366" s="86"/>
      <c r="AM366" s="86"/>
      <c r="AO366" s="86"/>
      <c r="AQ366" s="86"/>
      <c r="AS366" s="86"/>
      <c r="AU366" s="86"/>
      <c r="AW366" s="86"/>
      <c r="AY366" s="86"/>
      <c r="AZ366" s="86"/>
      <c r="BA366" s="86"/>
      <c r="BB366" s="86"/>
      <c r="BD366" s="86"/>
      <c r="BE366" s="86"/>
      <c r="BF366" s="86"/>
      <c r="BG366" s="86"/>
      <c r="BI366" s="86"/>
      <c r="BJ366" s="86"/>
      <c r="BK366" s="86"/>
      <c r="BL366" s="86"/>
      <c r="BM366" s="86"/>
      <c r="BO366" s="86"/>
      <c r="BP366" s="86"/>
      <c r="BQ366" s="86"/>
      <c r="BR366" s="86"/>
      <c r="BT366" s="86"/>
      <c r="BU366" s="86"/>
      <c r="BV366" s="86"/>
      <c r="BW366" s="86"/>
      <c r="BY366" s="86"/>
      <c r="BZ366" s="86"/>
      <c r="CA366" s="86"/>
      <c r="CB366" s="86"/>
      <c r="CD366" s="87"/>
      <c r="CF366" s="86"/>
      <c r="CG366" s="87"/>
      <c r="CH366" s="88"/>
      <c r="CI366" s="86"/>
      <c r="CJ366" s="87"/>
      <c r="CK366" s="86"/>
      <c r="CL366" s="86"/>
      <c r="CM366" s="86"/>
      <c r="CN366" s="86"/>
      <c r="CO366" s="89"/>
    </row>
    <row r="367" spans="15:93" x14ac:dyDescent="0.2">
      <c r="O367" s="86"/>
      <c r="Q367" s="86"/>
      <c r="S367" s="86"/>
      <c r="U367" s="86"/>
      <c r="W367" s="86"/>
      <c r="Y367" s="86"/>
      <c r="AA367" s="86"/>
      <c r="AC367" s="86"/>
      <c r="AE367" s="86"/>
      <c r="AG367" s="86"/>
      <c r="AI367" s="86"/>
      <c r="AK367" s="86"/>
      <c r="AM367" s="86"/>
      <c r="AO367" s="86"/>
      <c r="AQ367" s="86"/>
      <c r="AS367" s="86"/>
      <c r="AU367" s="86"/>
      <c r="AW367" s="86"/>
      <c r="AY367" s="86"/>
      <c r="AZ367" s="86"/>
      <c r="BA367" s="86"/>
      <c r="BB367" s="86"/>
      <c r="BD367" s="86"/>
      <c r="BE367" s="86"/>
      <c r="BF367" s="86"/>
      <c r="BG367" s="86"/>
      <c r="BI367" s="86"/>
      <c r="BJ367" s="86"/>
      <c r="BK367" s="86"/>
      <c r="BL367" s="86"/>
      <c r="BM367" s="86"/>
      <c r="BO367" s="86"/>
      <c r="BP367" s="86"/>
      <c r="BQ367" s="86"/>
      <c r="BR367" s="86"/>
      <c r="BT367" s="86"/>
      <c r="BU367" s="86"/>
      <c r="BV367" s="86"/>
      <c r="BW367" s="86"/>
      <c r="BY367" s="86"/>
      <c r="BZ367" s="86"/>
      <c r="CA367" s="86"/>
      <c r="CB367" s="86"/>
      <c r="CD367" s="87"/>
      <c r="CF367" s="86"/>
      <c r="CG367" s="87"/>
      <c r="CH367" s="88"/>
      <c r="CI367" s="86"/>
      <c r="CJ367" s="87"/>
      <c r="CK367" s="86"/>
      <c r="CL367" s="86"/>
      <c r="CM367" s="86"/>
      <c r="CN367" s="86"/>
      <c r="CO367" s="89"/>
    </row>
    <row r="368" spans="15:93" x14ac:dyDescent="0.2">
      <c r="O368" s="86"/>
      <c r="Q368" s="86"/>
      <c r="S368" s="86"/>
      <c r="U368" s="86"/>
      <c r="W368" s="86"/>
      <c r="Y368" s="86"/>
      <c r="AA368" s="86"/>
      <c r="AC368" s="86"/>
      <c r="AE368" s="86"/>
      <c r="AG368" s="86"/>
      <c r="AI368" s="86"/>
      <c r="AK368" s="86"/>
      <c r="AM368" s="86"/>
      <c r="AO368" s="86"/>
      <c r="AQ368" s="86"/>
      <c r="AS368" s="86"/>
      <c r="AU368" s="86"/>
      <c r="AW368" s="86"/>
      <c r="AY368" s="86"/>
      <c r="AZ368" s="86"/>
      <c r="BA368" s="86"/>
      <c r="BB368" s="86"/>
      <c r="BD368" s="86"/>
      <c r="BE368" s="86"/>
      <c r="BF368" s="86"/>
      <c r="BG368" s="86"/>
      <c r="BI368" s="86"/>
      <c r="BJ368" s="86"/>
      <c r="BK368" s="86"/>
      <c r="BL368" s="86"/>
      <c r="BM368" s="86"/>
      <c r="BO368" s="86"/>
      <c r="BP368" s="86"/>
      <c r="BQ368" s="86"/>
      <c r="BR368" s="86"/>
      <c r="BT368" s="86"/>
      <c r="BU368" s="86"/>
      <c r="BV368" s="86"/>
      <c r="BW368" s="86"/>
      <c r="BY368" s="86"/>
      <c r="BZ368" s="86"/>
      <c r="CA368" s="86"/>
      <c r="CB368" s="86"/>
      <c r="CD368" s="87"/>
      <c r="CF368" s="86"/>
      <c r="CG368" s="87"/>
      <c r="CH368" s="88"/>
      <c r="CI368" s="86"/>
      <c r="CJ368" s="87"/>
      <c r="CK368" s="86"/>
      <c r="CL368" s="86"/>
      <c r="CM368" s="86"/>
      <c r="CN368" s="86"/>
      <c r="CO368" s="89"/>
    </row>
    <row r="369" spans="15:93" x14ac:dyDescent="0.2">
      <c r="O369" s="86"/>
      <c r="Q369" s="86"/>
      <c r="S369" s="86"/>
      <c r="U369" s="86"/>
      <c r="W369" s="86"/>
      <c r="Y369" s="86"/>
      <c r="AA369" s="86"/>
      <c r="AC369" s="86"/>
      <c r="AE369" s="86"/>
      <c r="AG369" s="86"/>
      <c r="AI369" s="86"/>
      <c r="AK369" s="86"/>
      <c r="AM369" s="86"/>
      <c r="AO369" s="86"/>
      <c r="AQ369" s="86"/>
      <c r="AS369" s="86"/>
      <c r="AU369" s="86"/>
      <c r="AW369" s="86"/>
      <c r="AY369" s="86"/>
      <c r="AZ369" s="86"/>
      <c r="BA369" s="86"/>
      <c r="BB369" s="86"/>
      <c r="BD369" s="86"/>
      <c r="BE369" s="86"/>
      <c r="BF369" s="86"/>
      <c r="BG369" s="86"/>
      <c r="BI369" s="86"/>
      <c r="BJ369" s="86"/>
      <c r="BK369" s="86"/>
      <c r="BL369" s="86"/>
      <c r="BM369" s="86"/>
      <c r="BO369" s="86"/>
      <c r="BP369" s="86"/>
      <c r="BQ369" s="86"/>
      <c r="BR369" s="86"/>
      <c r="BT369" s="86"/>
      <c r="BU369" s="86"/>
      <c r="BV369" s="86"/>
      <c r="BW369" s="86"/>
      <c r="BY369" s="86"/>
      <c r="BZ369" s="86"/>
      <c r="CA369" s="86"/>
      <c r="CB369" s="86"/>
      <c r="CD369" s="87"/>
      <c r="CF369" s="86"/>
      <c r="CG369" s="87"/>
      <c r="CH369" s="88"/>
      <c r="CI369" s="86"/>
      <c r="CJ369" s="87"/>
      <c r="CK369" s="86"/>
      <c r="CL369" s="86"/>
      <c r="CM369" s="86"/>
      <c r="CN369" s="86"/>
      <c r="CO369" s="89"/>
    </row>
    <row r="370" spans="15:93" x14ac:dyDescent="0.2">
      <c r="O370" s="86"/>
      <c r="Q370" s="86"/>
      <c r="S370" s="86"/>
      <c r="U370" s="86"/>
      <c r="W370" s="86"/>
      <c r="Y370" s="86"/>
      <c r="AA370" s="86"/>
      <c r="AC370" s="86"/>
      <c r="AE370" s="86"/>
      <c r="AG370" s="86"/>
      <c r="AI370" s="86"/>
      <c r="AK370" s="86"/>
      <c r="AM370" s="86"/>
      <c r="AO370" s="86"/>
      <c r="AQ370" s="86"/>
      <c r="AS370" s="86"/>
      <c r="AU370" s="86"/>
      <c r="AW370" s="86"/>
      <c r="AY370" s="86"/>
      <c r="AZ370" s="86"/>
      <c r="BA370" s="86"/>
      <c r="BB370" s="86"/>
      <c r="BD370" s="86"/>
      <c r="BE370" s="86"/>
      <c r="BF370" s="86"/>
      <c r="BG370" s="86"/>
      <c r="BI370" s="86"/>
      <c r="BJ370" s="86"/>
      <c r="BK370" s="86"/>
      <c r="BL370" s="86"/>
      <c r="BM370" s="86"/>
      <c r="BO370" s="86"/>
      <c r="BP370" s="86"/>
      <c r="BQ370" s="86"/>
      <c r="BR370" s="86"/>
      <c r="BT370" s="86"/>
      <c r="BU370" s="86"/>
      <c r="BV370" s="86"/>
      <c r="BW370" s="86"/>
      <c r="BY370" s="86"/>
      <c r="BZ370" s="86"/>
      <c r="CA370" s="86"/>
      <c r="CB370" s="86"/>
      <c r="CD370" s="87"/>
      <c r="CF370" s="86"/>
      <c r="CG370" s="87"/>
      <c r="CH370" s="88"/>
      <c r="CI370" s="86"/>
      <c r="CJ370" s="87"/>
      <c r="CK370" s="86"/>
      <c r="CL370" s="86"/>
      <c r="CM370" s="86"/>
      <c r="CN370" s="86"/>
      <c r="CO370" s="89"/>
    </row>
    <row r="371" spans="15:93" x14ac:dyDescent="0.2">
      <c r="O371" s="86"/>
      <c r="Q371" s="86"/>
      <c r="S371" s="86"/>
      <c r="U371" s="86"/>
      <c r="W371" s="86"/>
      <c r="Y371" s="86"/>
      <c r="AA371" s="86"/>
      <c r="AC371" s="86"/>
      <c r="AE371" s="86"/>
      <c r="AG371" s="86"/>
      <c r="AI371" s="86"/>
      <c r="AK371" s="86"/>
      <c r="AM371" s="86"/>
      <c r="AO371" s="86"/>
      <c r="AQ371" s="86"/>
      <c r="AS371" s="86"/>
      <c r="AU371" s="86"/>
      <c r="AW371" s="86"/>
      <c r="AY371" s="86"/>
      <c r="AZ371" s="86"/>
      <c r="BA371" s="86"/>
      <c r="BB371" s="86"/>
      <c r="BD371" s="86"/>
      <c r="BE371" s="86"/>
      <c r="BF371" s="86"/>
      <c r="BG371" s="86"/>
      <c r="BI371" s="86"/>
      <c r="BJ371" s="86"/>
      <c r="BK371" s="86"/>
      <c r="BL371" s="86"/>
      <c r="BM371" s="86"/>
      <c r="BO371" s="86"/>
      <c r="BP371" s="86"/>
      <c r="BQ371" s="86"/>
      <c r="BR371" s="86"/>
      <c r="BT371" s="86"/>
      <c r="BU371" s="86"/>
      <c r="BV371" s="86"/>
      <c r="BW371" s="86"/>
      <c r="BY371" s="86"/>
      <c r="BZ371" s="86"/>
      <c r="CA371" s="86"/>
      <c r="CB371" s="86"/>
      <c r="CD371" s="87"/>
      <c r="CF371" s="86"/>
      <c r="CG371" s="87"/>
      <c r="CH371" s="88"/>
      <c r="CI371" s="86"/>
      <c r="CJ371" s="87"/>
      <c r="CK371" s="86"/>
      <c r="CL371" s="86"/>
      <c r="CM371" s="86"/>
      <c r="CN371" s="86"/>
      <c r="CO371" s="89"/>
    </row>
    <row r="372" spans="15:93" x14ac:dyDescent="0.2">
      <c r="O372" s="86"/>
      <c r="Q372" s="86"/>
      <c r="S372" s="86"/>
      <c r="U372" s="86"/>
      <c r="W372" s="86"/>
      <c r="Y372" s="86"/>
      <c r="AA372" s="86"/>
      <c r="AC372" s="86"/>
      <c r="AE372" s="86"/>
      <c r="AG372" s="86"/>
      <c r="AI372" s="86"/>
      <c r="AK372" s="86"/>
      <c r="AM372" s="86"/>
      <c r="AO372" s="86"/>
      <c r="AQ372" s="86"/>
      <c r="AS372" s="86"/>
      <c r="AU372" s="86"/>
      <c r="AW372" s="86"/>
      <c r="AY372" s="86"/>
      <c r="AZ372" s="86"/>
      <c r="BA372" s="86"/>
      <c r="BB372" s="86"/>
      <c r="BD372" s="86"/>
      <c r="BE372" s="86"/>
      <c r="BF372" s="86"/>
      <c r="BG372" s="86"/>
      <c r="BI372" s="86"/>
      <c r="BJ372" s="86"/>
      <c r="BK372" s="86"/>
      <c r="BL372" s="86"/>
      <c r="BM372" s="86"/>
      <c r="BO372" s="86"/>
      <c r="BP372" s="86"/>
      <c r="BQ372" s="86"/>
      <c r="BR372" s="86"/>
      <c r="BT372" s="86"/>
      <c r="BU372" s="86"/>
      <c r="BV372" s="86"/>
      <c r="BW372" s="86"/>
      <c r="BY372" s="86"/>
      <c r="BZ372" s="86"/>
      <c r="CA372" s="86"/>
      <c r="CB372" s="86"/>
      <c r="CD372" s="87"/>
      <c r="CF372" s="86"/>
      <c r="CG372" s="87"/>
      <c r="CH372" s="88"/>
      <c r="CI372" s="86"/>
      <c r="CJ372" s="87"/>
      <c r="CK372" s="86"/>
      <c r="CL372" s="86"/>
      <c r="CM372" s="86"/>
      <c r="CN372" s="86"/>
      <c r="CO372" s="89"/>
    </row>
    <row r="373" spans="15:93" x14ac:dyDescent="0.2">
      <c r="O373" s="86"/>
      <c r="Q373" s="86"/>
      <c r="S373" s="86"/>
      <c r="U373" s="86"/>
      <c r="W373" s="86"/>
      <c r="Y373" s="86"/>
      <c r="AA373" s="86"/>
      <c r="AC373" s="86"/>
      <c r="AE373" s="86"/>
      <c r="AG373" s="86"/>
      <c r="AI373" s="86"/>
      <c r="AK373" s="86"/>
      <c r="AM373" s="86"/>
      <c r="AO373" s="86"/>
      <c r="AQ373" s="86"/>
      <c r="AS373" s="86"/>
      <c r="AU373" s="86"/>
      <c r="AW373" s="86"/>
      <c r="AY373" s="86"/>
      <c r="AZ373" s="86"/>
      <c r="BA373" s="86"/>
      <c r="BB373" s="86"/>
      <c r="BD373" s="86"/>
      <c r="BE373" s="86"/>
      <c r="BF373" s="86"/>
      <c r="BG373" s="86"/>
      <c r="BI373" s="86"/>
      <c r="BJ373" s="86"/>
      <c r="BK373" s="86"/>
      <c r="BL373" s="86"/>
      <c r="BM373" s="86"/>
      <c r="BO373" s="86"/>
      <c r="BP373" s="86"/>
      <c r="BQ373" s="86"/>
      <c r="BR373" s="86"/>
      <c r="BT373" s="86"/>
      <c r="BU373" s="86"/>
      <c r="BV373" s="86"/>
      <c r="BW373" s="86"/>
      <c r="BY373" s="86"/>
      <c r="BZ373" s="86"/>
      <c r="CA373" s="86"/>
      <c r="CB373" s="86"/>
      <c r="CD373" s="87"/>
      <c r="CF373" s="86"/>
      <c r="CG373" s="87"/>
      <c r="CH373" s="88"/>
      <c r="CI373" s="86"/>
      <c r="CJ373" s="87"/>
      <c r="CK373" s="86"/>
      <c r="CL373" s="86"/>
      <c r="CM373" s="86"/>
      <c r="CN373" s="86"/>
      <c r="CO373" s="89"/>
    </row>
    <row r="374" spans="15:93" x14ac:dyDescent="0.2">
      <c r="O374" s="86"/>
      <c r="Q374" s="86"/>
      <c r="S374" s="86"/>
      <c r="U374" s="86"/>
      <c r="W374" s="86"/>
      <c r="Y374" s="86"/>
      <c r="AA374" s="86"/>
      <c r="AC374" s="86"/>
      <c r="AE374" s="86"/>
      <c r="AG374" s="86"/>
      <c r="AI374" s="86"/>
      <c r="AK374" s="86"/>
      <c r="AM374" s="86"/>
      <c r="AO374" s="86"/>
      <c r="AQ374" s="86"/>
      <c r="AS374" s="86"/>
      <c r="AU374" s="86"/>
      <c r="AW374" s="86"/>
      <c r="AY374" s="86"/>
      <c r="AZ374" s="86"/>
      <c r="BA374" s="86"/>
      <c r="BB374" s="86"/>
      <c r="BD374" s="86"/>
      <c r="BE374" s="86"/>
      <c r="BF374" s="86"/>
      <c r="BG374" s="86"/>
      <c r="BI374" s="86"/>
      <c r="BJ374" s="86"/>
      <c r="BK374" s="86"/>
      <c r="BL374" s="86"/>
      <c r="BM374" s="86"/>
      <c r="BO374" s="86"/>
      <c r="BP374" s="86"/>
      <c r="BQ374" s="86"/>
      <c r="BR374" s="86"/>
      <c r="BT374" s="86"/>
      <c r="BU374" s="86"/>
      <c r="BV374" s="86"/>
      <c r="BW374" s="86"/>
      <c r="BY374" s="86"/>
      <c r="BZ374" s="86"/>
      <c r="CA374" s="86"/>
      <c r="CB374" s="86"/>
      <c r="CD374" s="87"/>
      <c r="CF374" s="86"/>
      <c r="CG374" s="87"/>
      <c r="CH374" s="88"/>
      <c r="CI374" s="86"/>
      <c r="CJ374" s="87"/>
      <c r="CK374" s="86"/>
      <c r="CL374" s="86"/>
      <c r="CM374" s="86"/>
      <c r="CN374" s="86"/>
      <c r="CO374" s="89"/>
    </row>
    <row r="375" spans="15:93" x14ac:dyDescent="0.2">
      <c r="O375" s="86"/>
      <c r="Q375" s="86"/>
      <c r="S375" s="86"/>
      <c r="U375" s="86"/>
      <c r="W375" s="86"/>
      <c r="Y375" s="86"/>
      <c r="AA375" s="86"/>
      <c r="AC375" s="86"/>
      <c r="AE375" s="86"/>
      <c r="AG375" s="86"/>
      <c r="AI375" s="86"/>
      <c r="AK375" s="86"/>
      <c r="AM375" s="86"/>
      <c r="AO375" s="86"/>
      <c r="AQ375" s="86"/>
      <c r="AS375" s="86"/>
      <c r="AU375" s="86"/>
      <c r="AW375" s="86"/>
      <c r="AY375" s="86"/>
      <c r="AZ375" s="86"/>
      <c r="BA375" s="86"/>
      <c r="BB375" s="86"/>
      <c r="BD375" s="86"/>
      <c r="BE375" s="86"/>
      <c r="BF375" s="86"/>
      <c r="BG375" s="86"/>
      <c r="BI375" s="86"/>
      <c r="BJ375" s="86"/>
      <c r="BK375" s="86"/>
      <c r="BL375" s="86"/>
      <c r="BM375" s="86"/>
      <c r="BO375" s="86"/>
      <c r="BP375" s="86"/>
      <c r="BQ375" s="86"/>
      <c r="BR375" s="86"/>
      <c r="BT375" s="86"/>
      <c r="BU375" s="86"/>
      <c r="BV375" s="86"/>
      <c r="BW375" s="86"/>
      <c r="BY375" s="86"/>
      <c r="BZ375" s="86"/>
      <c r="CA375" s="86"/>
      <c r="CB375" s="86"/>
      <c r="CD375" s="87"/>
      <c r="CF375" s="86"/>
      <c r="CG375" s="87"/>
      <c r="CH375" s="88"/>
      <c r="CI375" s="86"/>
      <c r="CJ375" s="87"/>
      <c r="CK375" s="86"/>
      <c r="CL375" s="86"/>
      <c r="CM375" s="86"/>
      <c r="CN375" s="86"/>
      <c r="CO375" s="89"/>
    </row>
    <row r="376" spans="15:93" x14ac:dyDescent="0.2">
      <c r="O376" s="86"/>
      <c r="Q376" s="86"/>
      <c r="S376" s="86"/>
      <c r="U376" s="86"/>
      <c r="W376" s="86"/>
      <c r="Y376" s="86"/>
      <c r="AA376" s="86"/>
      <c r="AC376" s="86"/>
      <c r="AE376" s="86"/>
      <c r="AG376" s="86"/>
      <c r="AI376" s="86"/>
      <c r="AK376" s="86"/>
      <c r="AM376" s="86"/>
      <c r="AO376" s="86"/>
      <c r="AQ376" s="86"/>
      <c r="AS376" s="86"/>
      <c r="AU376" s="86"/>
      <c r="AW376" s="86"/>
      <c r="AY376" s="86"/>
      <c r="AZ376" s="86"/>
      <c r="BA376" s="86"/>
      <c r="BB376" s="86"/>
      <c r="BD376" s="86"/>
      <c r="BE376" s="86"/>
      <c r="BF376" s="86"/>
      <c r="BG376" s="86"/>
      <c r="BI376" s="86"/>
      <c r="BJ376" s="86"/>
      <c r="BK376" s="86"/>
      <c r="BL376" s="86"/>
      <c r="BM376" s="86"/>
      <c r="BO376" s="86"/>
      <c r="BP376" s="86"/>
      <c r="BQ376" s="86"/>
      <c r="BR376" s="86"/>
      <c r="BT376" s="86"/>
      <c r="BU376" s="86"/>
      <c r="BV376" s="86"/>
      <c r="BW376" s="86"/>
      <c r="BY376" s="86"/>
      <c r="BZ376" s="86"/>
      <c r="CA376" s="86"/>
      <c r="CB376" s="86"/>
      <c r="CD376" s="87"/>
      <c r="CF376" s="86"/>
      <c r="CG376" s="87"/>
      <c r="CH376" s="88"/>
      <c r="CI376" s="86"/>
      <c r="CJ376" s="87"/>
      <c r="CK376" s="86"/>
      <c r="CL376" s="86"/>
      <c r="CM376" s="86"/>
      <c r="CN376" s="86"/>
      <c r="CO376" s="89"/>
    </row>
    <row r="377" spans="15:93" x14ac:dyDescent="0.2">
      <c r="O377" s="86"/>
      <c r="Q377" s="86"/>
      <c r="S377" s="86"/>
      <c r="U377" s="86"/>
      <c r="W377" s="86"/>
      <c r="Y377" s="86"/>
      <c r="AA377" s="86"/>
      <c r="AC377" s="86"/>
      <c r="AE377" s="86"/>
      <c r="AG377" s="86"/>
      <c r="AI377" s="86"/>
      <c r="AK377" s="86"/>
      <c r="AM377" s="86"/>
      <c r="AO377" s="86"/>
      <c r="AQ377" s="86"/>
      <c r="AS377" s="86"/>
      <c r="AU377" s="86"/>
      <c r="AW377" s="86"/>
      <c r="AY377" s="86"/>
      <c r="AZ377" s="86"/>
      <c r="BA377" s="86"/>
      <c r="BB377" s="86"/>
      <c r="BD377" s="86"/>
      <c r="BE377" s="86"/>
      <c r="BF377" s="86"/>
      <c r="BG377" s="86"/>
      <c r="BI377" s="86"/>
      <c r="BJ377" s="86"/>
      <c r="BK377" s="86"/>
      <c r="BL377" s="86"/>
      <c r="BM377" s="86"/>
      <c r="BO377" s="86"/>
      <c r="BP377" s="86"/>
      <c r="BQ377" s="86"/>
      <c r="BR377" s="86"/>
      <c r="BT377" s="86"/>
      <c r="BU377" s="86"/>
      <c r="BV377" s="86"/>
      <c r="BW377" s="86"/>
      <c r="BY377" s="86"/>
      <c r="BZ377" s="86"/>
      <c r="CA377" s="86"/>
      <c r="CB377" s="86"/>
      <c r="CD377" s="87"/>
      <c r="CF377" s="86"/>
      <c r="CG377" s="87"/>
      <c r="CH377" s="88"/>
      <c r="CI377" s="86"/>
      <c r="CJ377" s="87"/>
      <c r="CK377" s="86"/>
      <c r="CL377" s="86"/>
      <c r="CM377" s="86"/>
      <c r="CN377" s="86"/>
      <c r="CO377" s="89"/>
    </row>
    <row r="378" spans="15:93" x14ac:dyDescent="0.2">
      <c r="O378" s="86"/>
      <c r="Q378" s="86"/>
      <c r="S378" s="86"/>
      <c r="U378" s="86"/>
      <c r="W378" s="86"/>
      <c r="Y378" s="86"/>
      <c r="AA378" s="86"/>
      <c r="AC378" s="86"/>
      <c r="AE378" s="86"/>
      <c r="AG378" s="86"/>
      <c r="AI378" s="86"/>
      <c r="AK378" s="86"/>
      <c r="AM378" s="86"/>
      <c r="AO378" s="86"/>
      <c r="AQ378" s="86"/>
      <c r="AS378" s="86"/>
      <c r="AU378" s="86"/>
      <c r="AW378" s="86"/>
      <c r="AY378" s="86"/>
      <c r="AZ378" s="86"/>
      <c r="BA378" s="86"/>
      <c r="BB378" s="86"/>
      <c r="BD378" s="86"/>
      <c r="BE378" s="86"/>
      <c r="BF378" s="86"/>
      <c r="BG378" s="86"/>
      <c r="BI378" s="86"/>
      <c r="BJ378" s="86"/>
      <c r="BK378" s="86"/>
      <c r="BL378" s="86"/>
      <c r="BM378" s="86"/>
      <c r="BO378" s="86"/>
      <c r="BP378" s="86"/>
      <c r="BQ378" s="86"/>
      <c r="BR378" s="86"/>
      <c r="BT378" s="86"/>
      <c r="BU378" s="86"/>
      <c r="BV378" s="86"/>
      <c r="BW378" s="86"/>
      <c r="BY378" s="86"/>
      <c r="BZ378" s="86"/>
      <c r="CA378" s="86"/>
      <c r="CB378" s="86"/>
      <c r="CD378" s="87"/>
      <c r="CF378" s="86"/>
      <c r="CG378" s="87"/>
      <c r="CH378" s="88"/>
      <c r="CI378" s="86"/>
      <c r="CJ378" s="87"/>
      <c r="CK378" s="86"/>
      <c r="CL378" s="86"/>
      <c r="CM378" s="86"/>
      <c r="CN378" s="86"/>
      <c r="CO378" s="89"/>
    </row>
    <row r="379" spans="15:93" x14ac:dyDescent="0.2">
      <c r="O379" s="86"/>
      <c r="Q379" s="86"/>
      <c r="S379" s="86"/>
      <c r="U379" s="86"/>
      <c r="W379" s="86"/>
      <c r="Y379" s="86"/>
      <c r="AA379" s="86"/>
      <c r="AC379" s="86"/>
      <c r="AE379" s="86"/>
      <c r="AG379" s="86"/>
      <c r="AI379" s="86"/>
      <c r="AK379" s="86"/>
      <c r="AM379" s="86"/>
      <c r="AO379" s="86"/>
      <c r="AQ379" s="86"/>
      <c r="AS379" s="86"/>
      <c r="AU379" s="86"/>
      <c r="AW379" s="86"/>
      <c r="AY379" s="86"/>
      <c r="AZ379" s="86"/>
      <c r="BA379" s="86"/>
      <c r="BB379" s="86"/>
      <c r="BD379" s="86"/>
      <c r="BE379" s="86"/>
      <c r="BF379" s="86"/>
      <c r="BG379" s="86"/>
      <c r="BI379" s="86"/>
      <c r="BJ379" s="86"/>
      <c r="BK379" s="86"/>
      <c r="BL379" s="86"/>
      <c r="BM379" s="86"/>
      <c r="BO379" s="86"/>
      <c r="BP379" s="86"/>
      <c r="BQ379" s="86"/>
      <c r="BR379" s="86"/>
      <c r="BT379" s="86"/>
      <c r="BU379" s="86"/>
      <c r="BV379" s="86"/>
      <c r="BW379" s="86"/>
      <c r="BY379" s="86"/>
      <c r="BZ379" s="86"/>
      <c r="CA379" s="86"/>
      <c r="CB379" s="86"/>
      <c r="CD379" s="87"/>
      <c r="CF379" s="86"/>
      <c r="CG379" s="87"/>
      <c r="CH379" s="88"/>
      <c r="CI379" s="86"/>
      <c r="CJ379" s="87"/>
      <c r="CK379" s="86"/>
      <c r="CL379" s="86"/>
      <c r="CM379" s="86"/>
      <c r="CN379" s="86"/>
      <c r="CO379" s="89"/>
    </row>
    <row r="380" spans="15:93" x14ac:dyDescent="0.2">
      <c r="O380" s="86"/>
      <c r="Q380" s="86"/>
      <c r="S380" s="86"/>
      <c r="U380" s="86"/>
      <c r="W380" s="86"/>
      <c r="Y380" s="86"/>
      <c r="AA380" s="86"/>
      <c r="AC380" s="86"/>
      <c r="AE380" s="86"/>
      <c r="AG380" s="86"/>
      <c r="AI380" s="86"/>
      <c r="AK380" s="86"/>
      <c r="AM380" s="86"/>
      <c r="AO380" s="86"/>
      <c r="AQ380" s="86"/>
      <c r="AS380" s="86"/>
      <c r="AU380" s="86"/>
      <c r="AW380" s="86"/>
      <c r="AY380" s="86"/>
      <c r="AZ380" s="86"/>
      <c r="BA380" s="86"/>
      <c r="BB380" s="86"/>
      <c r="BD380" s="86"/>
      <c r="BE380" s="86"/>
      <c r="BF380" s="86"/>
      <c r="BG380" s="86"/>
      <c r="BI380" s="86"/>
      <c r="BJ380" s="86"/>
      <c r="BK380" s="86"/>
      <c r="BL380" s="86"/>
      <c r="BM380" s="86"/>
      <c r="BO380" s="86"/>
      <c r="BP380" s="86"/>
      <c r="BQ380" s="86"/>
      <c r="BR380" s="86"/>
      <c r="BT380" s="86"/>
      <c r="BU380" s="86"/>
      <c r="BV380" s="86"/>
      <c r="BW380" s="86"/>
      <c r="BY380" s="86"/>
      <c r="BZ380" s="86"/>
      <c r="CA380" s="86"/>
      <c r="CB380" s="86"/>
      <c r="CD380" s="87"/>
      <c r="CF380" s="86"/>
      <c r="CG380" s="87"/>
      <c r="CH380" s="88"/>
      <c r="CI380" s="86"/>
      <c r="CJ380" s="87"/>
      <c r="CK380" s="86"/>
      <c r="CL380" s="86"/>
      <c r="CM380" s="86"/>
      <c r="CN380" s="86"/>
      <c r="CO380" s="89"/>
    </row>
    <row r="381" spans="15:93" x14ac:dyDescent="0.2">
      <c r="O381" s="86"/>
      <c r="Q381" s="86"/>
      <c r="S381" s="86"/>
      <c r="U381" s="86"/>
      <c r="W381" s="86"/>
      <c r="Y381" s="86"/>
      <c r="AA381" s="86"/>
      <c r="AC381" s="86"/>
      <c r="AE381" s="86"/>
      <c r="AG381" s="86"/>
      <c r="AI381" s="86"/>
      <c r="AK381" s="86"/>
      <c r="AM381" s="86"/>
      <c r="AO381" s="86"/>
      <c r="AQ381" s="86"/>
      <c r="AS381" s="86"/>
      <c r="AU381" s="86"/>
      <c r="AW381" s="86"/>
      <c r="AY381" s="86"/>
      <c r="AZ381" s="86"/>
      <c r="BA381" s="86"/>
      <c r="BB381" s="86"/>
      <c r="BD381" s="86"/>
      <c r="BE381" s="86"/>
      <c r="BF381" s="86"/>
      <c r="BG381" s="86"/>
      <c r="BI381" s="86"/>
      <c r="BJ381" s="86"/>
      <c r="BK381" s="86"/>
      <c r="BL381" s="86"/>
      <c r="BM381" s="86"/>
      <c r="BO381" s="86"/>
      <c r="BP381" s="86"/>
      <c r="BQ381" s="86"/>
      <c r="BR381" s="86"/>
      <c r="BT381" s="86"/>
      <c r="BU381" s="86"/>
      <c r="BV381" s="86"/>
      <c r="BW381" s="86"/>
      <c r="BY381" s="86"/>
      <c r="BZ381" s="86"/>
      <c r="CA381" s="86"/>
      <c r="CB381" s="86"/>
      <c r="CD381" s="87"/>
      <c r="CF381" s="86"/>
      <c r="CG381" s="87"/>
      <c r="CH381" s="88"/>
      <c r="CI381" s="86"/>
      <c r="CJ381" s="87"/>
      <c r="CK381" s="86"/>
      <c r="CL381" s="86"/>
      <c r="CM381" s="86"/>
      <c r="CN381" s="86"/>
      <c r="CO381" s="89"/>
    </row>
    <row r="382" spans="15:93" x14ac:dyDescent="0.2">
      <c r="O382" s="86"/>
      <c r="Q382" s="86"/>
      <c r="S382" s="86"/>
      <c r="U382" s="86"/>
      <c r="W382" s="86"/>
      <c r="Y382" s="86"/>
      <c r="AA382" s="86"/>
      <c r="AC382" s="86"/>
      <c r="AE382" s="86"/>
      <c r="AG382" s="86"/>
      <c r="AI382" s="86"/>
      <c r="AK382" s="86"/>
      <c r="AM382" s="86"/>
      <c r="AO382" s="86"/>
      <c r="AQ382" s="86"/>
      <c r="AS382" s="86"/>
      <c r="AU382" s="86"/>
      <c r="AW382" s="86"/>
      <c r="AY382" s="86"/>
      <c r="AZ382" s="86"/>
      <c r="BA382" s="86"/>
      <c r="BB382" s="86"/>
      <c r="BD382" s="86"/>
      <c r="BE382" s="86"/>
      <c r="BF382" s="86"/>
      <c r="BG382" s="86"/>
      <c r="BI382" s="86"/>
      <c r="BJ382" s="86"/>
      <c r="BK382" s="86"/>
      <c r="BL382" s="86"/>
      <c r="BM382" s="86"/>
      <c r="BO382" s="86"/>
      <c r="BP382" s="86"/>
      <c r="BQ382" s="86"/>
      <c r="BR382" s="86"/>
      <c r="BT382" s="86"/>
      <c r="BU382" s="86"/>
      <c r="BV382" s="86"/>
      <c r="BW382" s="86"/>
      <c r="BY382" s="86"/>
      <c r="BZ382" s="86"/>
      <c r="CA382" s="86"/>
      <c r="CB382" s="86"/>
      <c r="CD382" s="87"/>
      <c r="CF382" s="86"/>
      <c r="CG382" s="87"/>
      <c r="CH382" s="88"/>
      <c r="CI382" s="86"/>
      <c r="CJ382" s="87"/>
      <c r="CK382" s="86"/>
      <c r="CL382" s="86"/>
      <c r="CM382" s="86"/>
      <c r="CN382" s="86"/>
      <c r="CO382" s="89"/>
    </row>
    <row r="383" spans="15:93" x14ac:dyDescent="0.2">
      <c r="O383" s="86"/>
      <c r="Q383" s="86"/>
      <c r="S383" s="86"/>
      <c r="U383" s="86"/>
      <c r="W383" s="86"/>
      <c r="Y383" s="86"/>
      <c r="AA383" s="86"/>
      <c r="AC383" s="86"/>
      <c r="AE383" s="86"/>
      <c r="AG383" s="86"/>
      <c r="AI383" s="86"/>
      <c r="AK383" s="86"/>
      <c r="AM383" s="86"/>
      <c r="AO383" s="86"/>
      <c r="AQ383" s="86"/>
      <c r="AS383" s="86"/>
      <c r="AU383" s="86"/>
      <c r="AW383" s="86"/>
      <c r="AY383" s="86"/>
      <c r="AZ383" s="86"/>
      <c r="BA383" s="86"/>
      <c r="BB383" s="86"/>
      <c r="BD383" s="86"/>
      <c r="BE383" s="86"/>
      <c r="BF383" s="86"/>
      <c r="BG383" s="86"/>
      <c r="BI383" s="86"/>
      <c r="BJ383" s="86"/>
      <c r="BK383" s="86"/>
      <c r="BL383" s="86"/>
      <c r="BM383" s="86"/>
      <c r="BO383" s="86"/>
      <c r="BP383" s="86"/>
      <c r="BQ383" s="86"/>
      <c r="BR383" s="86"/>
      <c r="BT383" s="86"/>
      <c r="BU383" s="86"/>
      <c r="BV383" s="86"/>
      <c r="BW383" s="86"/>
      <c r="BY383" s="86"/>
      <c r="BZ383" s="86"/>
      <c r="CA383" s="86"/>
      <c r="CB383" s="86"/>
      <c r="CD383" s="87"/>
      <c r="CF383" s="86"/>
      <c r="CG383" s="87"/>
      <c r="CH383" s="88"/>
      <c r="CI383" s="86"/>
      <c r="CJ383" s="87"/>
      <c r="CK383" s="86"/>
      <c r="CL383" s="86"/>
      <c r="CM383" s="86"/>
      <c r="CN383" s="86"/>
      <c r="CO383" s="89"/>
    </row>
    <row r="384" spans="15:93" x14ac:dyDescent="0.2">
      <c r="O384" s="86"/>
      <c r="Q384" s="86"/>
      <c r="S384" s="86"/>
      <c r="U384" s="86"/>
      <c r="W384" s="86"/>
      <c r="Y384" s="86"/>
      <c r="AA384" s="86"/>
      <c r="AC384" s="86"/>
      <c r="AE384" s="86"/>
      <c r="AG384" s="86"/>
      <c r="AI384" s="86"/>
      <c r="AK384" s="86"/>
      <c r="AM384" s="86"/>
      <c r="AO384" s="86"/>
      <c r="AQ384" s="86"/>
      <c r="AS384" s="86"/>
      <c r="AU384" s="86"/>
      <c r="AW384" s="86"/>
      <c r="AY384" s="86"/>
      <c r="AZ384" s="86"/>
      <c r="BA384" s="86"/>
      <c r="BB384" s="86"/>
      <c r="BD384" s="86"/>
      <c r="BE384" s="86"/>
      <c r="BF384" s="86"/>
      <c r="BG384" s="86"/>
      <c r="BI384" s="86"/>
      <c r="BJ384" s="86"/>
      <c r="BK384" s="86"/>
      <c r="BL384" s="86"/>
      <c r="BM384" s="86"/>
      <c r="BO384" s="86"/>
      <c r="BP384" s="86"/>
      <c r="BQ384" s="86"/>
      <c r="BR384" s="86"/>
      <c r="BT384" s="86"/>
      <c r="BU384" s="86"/>
      <c r="BV384" s="86"/>
      <c r="BW384" s="86"/>
      <c r="BY384" s="86"/>
      <c r="BZ384" s="86"/>
      <c r="CA384" s="86"/>
      <c r="CB384" s="86"/>
      <c r="CD384" s="87"/>
      <c r="CF384" s="86"/>
      <c r="CG384" s="87"/>
      <c r="CH384" s="88"/>
      <c r="CI384" s="86"/>
      <c r="CJ384" s="87"/>
      <c r="CK384" s="86"/>
      <c r="CL384" s="86"/>
      <c r="CM384" s="86"/>
      <c r="CN384" s="86"/>
      <c r="CO384" s="89"/>
    </row>
    <row r="385" spans="15:93" x14ac:dyDescent="0.2">
      <c r="O385" s="86"/>
      <c r="Q385" s="86"/>
      <c r="S385" s="86"/>
      <c r="U385" s="86"/>
      <c r="W385" s="86"/>
      <c r="Y385" s="86"/>
      <c r="AA385" s="86"/>
      <c r="AC385" s="86"/>
      <c r="AE385" s="86"/>
      <c r="AG385" s="86"/>
      <c r="AI385" s="86"/>
      <c r="AK385" s="86"/>
      <c r="AM385" s="86"/>
      <c r="AO385" s="86"/>
      <c r="AQ385" s="86"/>
      <c r="AS385" s="86"/>
      <c r="AU385" s="86"/>
      <c r="AW385" s="86"/>
      <c r="AY385" s="86"/>
      <c r="AZ385" s="86"/>
      <c r="BA385" s="86"/>
      <c r="BB385" s="86"/>
      <c r="BD385" s="86"/>
      <c r="BE385" s="86"/>
      <c r="BF385" s="86"/>
      <c r="BG385" s="86"/>
      <c r="BI385" s="86"/>
      <c r="BJ385" s="86"/>
      <c r="BK385" s="86"/>
      <c r="BL385" s="86"/>
      <c r="BM385" s="86"/>
      <c r="BO385" s="86"/>
      <c r="BP385" s="86"/>
      <c r="BQ385" s="86"/>
      <c r="BR385" s="86"/>
      <c r="BT385" s="86"/>
      <c r="BU385" s="86"/>
      <c r="BV385" s="86"/>
      <c r="BW385" s="86"/>
      <c r="BY385" s="86"/>
      <c r="BZ385" s="86"/>
      <c r="CA385" s="86"/>
      <c r="CB385" s="86"/>
      <c r="CD385" s="87"/>
      <c r="CF385" s="86"/>
      <c r="CG385" s="87"/>
      <c r="CH385" s="88"/>
      <c r="CI385" s="86"/>
      <c r="CJ385" s="87"/>
      <c r="CK385" s="86"/>
      <c r="CL385" s="86"/>
      <c r="CM385" s="86"/>
      <c r="CN385" s="86"/>
      <c r="CO385" s="89"/>
    </row>
    <row r="386" spans="15:93" x14ac:dyDescent="0.2">
      <c r="O386" s="86"/>
      <c r="Q386" s="86"/>
      <c r="S386" s="86"/>
      <c r="U386" s="86"/>
      <c r="W386" s="86"/>
      <c r="Y386" s="86"/>
      <c r="AA386" s="86"/>
      <c r="AC386" s="86"/>
      <c r="AE386" s="86"/>
      <c r="AG386" s="86"/>
      <c r="AI386" s="86"/>
      <c r="AK386" s="86"/>
      <c r="AM386" s="86"/>
      <c r="AO386" s="86"/>
      <c r="AQ386" s="86"/>
      <c r="AS386" s="86"/>
      <c r="AU386" s="86"/>
      <c r="AW386" s="86"/>
      <c r="AY386" s="86"/>
      <c r="AZ386" s="86"/>
      <c r="BA386" s="86"/>
      <c r="BB386" s="86"/>
      <c r="BD386" s="86"/>
      <c r="BE386" s="86"/>
      <c r="BF386" s="86"/>
      <c r="BG386" s="86"/>
      <c r="BI386" s="86"/>
      <c r="BJ386" s="86"/>
      <c r="BK386" s="86"/>
      <c r="BL386" s="86"/>
      <c r="BM386" s="86"/>
      <c r="BO386" s="86"/>
      <c r="BP386" s="86"/>
      <c r="BQ386" s="86"/>
      <c r="BR386" s="86"/>
      <c r="BT386" s="86"/>
      <c r="BU386" s="86"/>
      <c r="BV386" s="86"/>
      <c r="BW386" s="86"/>
      <c r="BY386" s="86"/>
      <c r="BZ386" s="86"/>
      <c r="CA386" s="86"/>
      <c r="CB386" s="86"/>
      <c r="CD386" s="87"/>
      <c r="CF386" s="86"/>
      <c r="CG386" s="87"/>
      <c r="CH386" s="88"/>
      <c r="CI386" s="86"/>
      <c r="CJ386" s="87"/>
      <c r="CK386" s="86"/>
      <c r="CL386" s="86"/>
      <c r="CM386" s="86"/>
      <c r="CN386" s="86"/>
      <c r="CO386" s="89"/>
    </row>
    <row r="387" spans="15:93" x14ac:dyDescent="0.2">
      <c r="O387" s="86"/>
      <c r="Q387" s="86"/>
      <c r="S387" s="86"/>
      <c r="U387" s="86"/>
      <c r="W387" s="86"/>
      <c r="Y387" s="86"/>
      <c r="AA387" s="86"/>
      <c r="AC387" s="86"/>
      <c r="AE387" s="86"/>
      <c r="AG387" s="86"/>
      <c r="AI387" s="86"/>
      <c r="AK387" s="86"/>
      <c r="AM387" s="86"/>
      <c r="AO387" s="86"/>
      <c r="AQ387" s="86"/>
      <c r="AS387" s="86"/>
      <c r="AU387" s="86"/>
      <c r="AW387" s="86"/>
      <c r="AY387" s="86"/>
      <c r="AZ387" s="86"/>
      <c r="BA387" s="86"/>
      <c r="BB387" s="86"/>
      <c r="BD387" s="86"/>
      <c r="BE387" s="86"/>
      <c r="BF387" s="86"/>
      <c r="BG387" s="86"/>
      <c r="BI387" s="86"/>
      <c r="BJ387" s="86"/>
      <c r="BK387" s="86"/>
      <c r="BL387" s="86"/>
      <c r="BM387" s="86"/>
      <c r="BO387" s="86"/>
      <c r="BP387" s="86"/>
      <c r="BQ387" s="86"/>
      <c r="BR387" s="86"/>
      <c r="BT387" s="86"/>
      <c r="BU387" s="86"/>
      <c r="BV387" s="86"/>
      <c r="BW387" s="86"/>
      <c r="BY387" s="86"/>
      <c r="BZ387" s="86"/>
      <c r="CA387" s="86"/>
      <c r="CB387" s="86"/>
      <c r="CD387" s="87"/>
      <c r="CF387" s="86"/>
      <c r="CG387" s="87"/>
      <c r="CH387" s="88"/>
      <c r="CI387" s="86"/>
      <c r="CJ387" s="87"/>
      <c r="CK387" s="86"/>
      <c r="CL387" s="86"/>
      <c r="CM387" s="86"/>
      <c r="CN387" s="86"/>
      <c r="CO387" s="89"/>
    </row>
    <row r="388" spans="15:93" x14ac:dyDescent="0.2">
      <c r="O388" s="86"/>
      <c r="Q388" s="86"/>
      <c r="S388" s="86"/>
      <c r="U388" s="86"/>
      <c r="W388" s="86"/>
      <c r="Y388" s="86"/>
      <c r="AA388" s="86"/>
      <c r="AC388" s="86"/>
      <c r="AE388" s="86"/>
      <c r="AG388" s="86"/>
      <c r="AI388" s="86"/>
      <c r="AK388" s="86"/>
      <c r="AM388" s="86"/>
      <c r="AO388" s="86"/>
      <c r="AQ388" s="86"/>
      <c r="AS388" s="86"/>
      <c r="AU388" s="86"/>
      <c r="AW388" s="86"/>
      <c r="AY388" s="86"/>
      <c r="AZ388" s="86"/>
      <c r="BA388" s="86"/>
      <c r="BB388" s="86"/>
      <c r="BD388" s="86"/>
      <c r="BE388" s="86"/>
      <c r="BF388" s="86"/>
      <c r="BG388" s="86"/>
      <c r="BI388" s="86"/>
      <c r="BJ388" s="86"/>
      <c r="BK388" s="86"/>
      <c r="BL388" s="86"/>
      <c r="BM388" s="86"/>
      <c r="BO388" s="86"/>
      <c r="BP388" s="86"/>
      <c r="BQ388" s="86"/>
      <c r="BR388" s="86"/>
      <c r="BT388" s="86"/>
      <c r="BU388" s="86"/>
      <c r="BV388" s="86"/>
      <c r="BW388" s="86"/>
      <c r="BY388" s="86"/>
      <c r="BZ388" s="86"/>
      <c r="CA388" s="86"/>
      <c r="CB388" s="86"/>
      <c r="CD388" s="87"/>
      <c r="CF388" s="86"/>
      <c r="CG388" s="87"/>
      <c r="CH388" s="88"/>
      <c r="CI388" s="86"/>
      <c r="CJ388" s="87"/>
      <c r="CK388" s="86"/>
      <c r="CL388" s="86"/>
      <c r="CM388" s="86"/>
      <c r="CN388" s="86"/>
      <c r="CO388" s="89"/>
    </row>
    <row r="389" spans="15:93" x14ac:dyDescent="0.2">
      <c r="O389" s="86"/>
      <c r="Q389" s="86"/>
      <c r="S389" s="86"/>
      <c r="U389" s="86"/>
      <c r="W389" s="86"/>
      <c r="Y389" s="86"/>
      <c r="AA389" s="86"/>
      <c r="AC389" s="86"/>
      <c r="AE389" s="86"/>
      <c r="AG389" s="86"/>
      <c r="AI389" s="86"/>
      <c r="AK389" s="86"/>
      <c r="AM389" s="86"/>
      <c r="AO389" s="86"/>
      <c r="AQ389" s="86"/>
      <c r="AS389" s="86"/>
      <c r="AU389" s="86"/>
      <c r="AW389" s="86"/>
      <c r="AY389" s="86"/>
      <c r="AZ389" s="86"/>
      <c r="BA389" s="86"/>
      <c r="BB389" s="86"/>
      <c r="BD389" s="86"/>
      <c r="BE389" s="86"/>
      <c r="BF389" s="86"/>
      <c r="BG389" s="86"/>
      <c r="BI389" s="86"/>
      <c r="BJ389" s="86"/>
      <c r="BK389" s="86"/>
      <c r="BL389" s="86"/>
      <c r="BM389" s="86"/>
      <c r="BO389" s="86"/>
      <c r="BP389" s="86"/>
      <c r="BQ389" s="86"/>
      <c r="BR389" s="86"/>
      <c r="BT389" s="86"/>
      <c r="BU389" s="86"/>
      <c r="BV389" s="86"/>
      <c r="BW389" s="86"/>
      <c r="BY389" s="86"/>
      <c r="BZ389" s="86"/>
      <c r="CA389" s="86"/>
      <c r="CB389" s="86"/>
      <c r="CD389" s="87"/>
      <c r="CF389" s="86"/>
      <c r="CG389" s="87"/>
      <c r="CH389" s="88"/>
      <c r="CI389" s="86"/>
      <c r="CJ389" s="87"/>
      <c r="CK389" s="86"/>
      <c r="CL389" s="86"/>
      <c r="CM389" s="86"/>
      <c r="CN389" s="86"/>
      <c r="CO389" s="89"/>
    </row>
    <row r="390" spans="15:93" x14ac:dyDescent="0.2">
      <c r="O390" s="86"/>
      <c r="Q390" s="86"/>
      <c r="S390" s="86"/>
      <c r="U390" s="86"/>
      <c r="W390" s="86"/>
      <c r="Y390" s="86"/>
      <c r="AA390" s="86"/>
      <c r="AC390" s="86"/>
      <c r="AE390" s="86"/>
      <c r="AG390" s="86"/>
      <c r="AI390" s="86"/>
      <c r="AK390" s="86"/>
      <c r="AM390" s="86"/>
      <c r="AO390" s="86"/>
      <c r="AQ390" s="86"/>
      <c r="AS390" s="86"/>
      <c r="AU390" s="86"/>
      <c r="AW390" s="86"/>
      <c r="AY390" s="86"/>
      <c r="AZ390" s="86"/>
      <c r="BA390" s="86"/>
      <c r="BB390" s="86"/>
      <c r="BD390" s="86"/>
      <c r="BE390" s="86"/>
      <c r="BF390" s="86"/>
      <c r="BG390" s="86"/>
      <c r="BI390" s="86"/>
      <c r="BJ390" s="86"/>
      <c r="BK390" s="86"/>
      <c r="BL390" s="86"/>
      <c r="BM390" s="86"/>
      <c r="BO390" s="86"/>
      <c r="BP390" s="86"/>
      <c r="BQ390" s="86"/>
      <c r="BR390" s="86"/>
      <c r="BT390" s="86"/>
      <c r="BU390" s="86"/>
      <c r="BV390" s="86"/>
      <c r="BW390" s="86"/>
      <c r="BY390" s="86"/>
      <c r="BZ390" s="86"/>
      <c r="CA390" s="86"/>
      <c r="CB390" s="86"/>
      <c r="CD390" s="87"/>
      <c r="CF390" s="86"/>
      <c r="CG390" s="87"/>
      <c r="CH390" s="88"/>
      <c r="CI390" s="86"/>
      <c r="CJ390" s="87"/>
      <c r="CK390" s="86"/>
      <c r="CL390" s="86"/>
      <c r="CM390" s="86"/>
      <c r="CN390" s="86"/>
      <c r="CO390" s="89"/>
    </row>
    <row r="391" spans="15:93" x14ac:dyDescent="0.2">
      <c r="O391" s="86"/>
      <c r="Q391" s="86"/>
      <c r="S391" s="86"/>
      <c r="U391" s="86"/>
      <c r="W391" s="86"/>
      <c r="Y391" s="86"/>
      <c r="AA391" s="86"/>
      <c r="AC391" s="86"/>
      <c r="AE391" s="86"/>
      <c r="AG391" s="86"/>
      <c r="AI391" s="86"/>
      <c r="AK391" s="86"/>
      <c r="AM391" s="86"/>
      <c r="AO391" s="86"/>
      <c r="AQ391" s="86"/>
      <c r="AS391" s="86"/>
      <c r="AU391" s="86"/>
      <c r="AW391" s="86"/>
      <c r="AY391" s="86"/>
      <c r="AZ391" s="86"/>
      <c r="BA391" s="86"/>
      <c r="BB391" s="86"/>
      <c r="BD391" s="86"/>
      <c r="BE391" s="86"/>
      <c r="BF391" s="86"/>
      <c r="BG391" s="86"/>
      <c r="BI391" s="86"/>
      <c r="BJ391" s="86"/>
      <c r="BK391" s="86"/>
      <c r="BL391" s="86"/>
      <c r="BM391" s="86"/>
      <c r="BO391" s="86"/>
      <c r="BP391" s="86"/>
      <c r="BQ391" s="86"/>
      <c r="BR391" s="86"/>
      <c r="BT391" s="86"/>
      <c r="BU391" s="86"/>
      <c r="BV391" s="86"/>
      <c r="BW391" s="86"/>
      <c r="BY391" s="86"/>
      <c r="BZ391" s="86"/>
      <c r="CA391" s="86"/>
      <c r="CB391" s="86"/>
      <c r="CD391" s="87"/>
      <c r="CF391" s="86"/>
      <c r="CG391" s="87"/>
      <c r="CH391" s="88"/>
      <c r="CI391" s="86"/>
      <c r="CJ391" s="87"/>
      <c r="CK391" s="86"/>
      <c r="CL391" s="86"/>
      <c r="CM391" s="86"/>
      <c r="CN391" s="86"/>
      <c r="CO391" s="89"/>
    </row>
    <row r="392" spans="15:93" x14ac:dyDescent="0.2">
      <c r="O392" s="86"/>
      <c r="Q392" s="86"/>
      <c r="S392" s="86"/>
      <c r="U392" s="86"/>
      <c r="W392" s="86"/>
      <c r="Y392" s="86"/>
      <c r="AA392" s="86"/>
      <c r="AC392" s="86"/>
      <c r="AE392" s="86"/>
      <c r="AG392" s="86"/>
      <c r="AI392" s="86"/>
      <c r="AK392" s="86"/>
      <c r="AM392" s="86"/>
      <c r="AO392" s="86"/>
      <c r="AQ392" s="86"/>
      <c r="AS392" s="86"/>
      <c r="AU392" s="86"/>
      <c r="AW392" s="86"/>
      <c r="AY392" s="86"/>
      <c r="AZ392" s="86"/>
      <c r="BA392" s="86"/>
      <c r="BB392" s="86"/>
      <c r="BD392" s="86"/>
      <c r="BE392" s="86"/>
      <c r="BF392" s="86"/>
      <c r="BG392" s="86"/>
      <c r="BI392" s="86"/>
      <c r="BJ392" s="86"/>
      <c r="BK392" s="86"/>
      <c r="BL392" s="86"/>
      <c r="BM392" s="86"/>
      <c r="BO392" s="86"/>
      <c r="BP392" s="86"/>
      <c r="BQ392" s="86"/>
      <c r="BR392" s="86"/>
      <c r="BT392" s="86"/>
      <c r="BU392" s="86"/>
      <c r="BV392" s="86"/>
      <c r="BW392" s="86"/>
      <c r="BY392" s="86"/>
      <c r="BZ392" s="86"/>
      <c r="CA392" s="86"/>
      <c r="CB392" s="86"/>
      <c r="CD392" s="87"/>
      <c r="CF392" s="86"/>
      <c r="CG392" s="87"/>
      <c r="CH392" s="88"/>
      <c r="CI392" s="86"/>
      <c r="CJ392" s="87"/>
      <c r="CK392" s="86"/>
      <c r="CL392" s="86"/>
      <c r="CM392" s="86"/>
      <c r="CN392" s="86"/>
      <c r="CO392" s="89"/>
    </row>
    <row r="393" spans="15:93" x14ac:dyDescent="0.2">
      <c r="O393" s="86"/>
      <c r="Q393" s="86"/>
      <c r="S393" s="86"/>
      <c r="U393" s="86"/>
      <c r="W393" s="86"/>
      <c r="Y393" s="86"/>
      <c r="AA393" s="86"/>
      <c r="AC393" s="86"/>
      <c r="AE393" s="86"/>
      <c r="AG393" s="86"/>
      <c r="AI393" s="86"/>
      <c r="AK393" s="86"/>
      <c r="AM393" s="86"/>
      <c r="AO393" s="86"/>
      <c r="AQ393" s="86"/>
      <c r="AS393" s="86"/>
      <c r="AU393" s="86"/>
      <c r="AW393" s="86"/>
      <c r="AY393" s="86"/>
      <c r="AZ393" s="86"/>
      <c r="BA393" s="86"/>
      <c r="BB393" s="86"/>
      <c r="BD393" s="86"/>
      <c r="BE393" s="86"/>
      <c r="BF393" s="86"/>
      <c r="BG393" s="86"/>
      <c r="BI393" s="86"/>
      <c r="BJ393" s="86"/>
      <c r="BK393" s="86"/>
      <c r="BL393" s="86"/>
      <c r="BM393" s="86"/>
      <c r="BO393" s="86"/>
      <c r="BP393" s="86"/>
      <c r="BQ393" s="86"/>
      <c r="BR393" s="86"/>
      <c r="BT393" s="86"/>
      <c r="BU393" s="86"/>
      <c r="BV393" s="86"/>
      <c r="BW393" s="86"/>
      <c r="BY393" s="86"/>
      <c r="BZ393" s="86"/>
      <c r="CA393" s="86"/>
      <c r="CB393" s="86"/>
      <c r="CD393" s="87"/>
      <c r="CF393" s="86"/>
      <c r="CG393" s="87"/>
      <c r="CH393" s="88"/>
      <c r="CI393" s="86"/>
      <c r="CJ393" s="87"/>
      <c r="CK393" s="86"/>
      <c r="CL393" s="86"/>
      <c r="CM393" s="86"/>
      <c r="CN393" s="86"/>
      <c r="CO393" s="89"/>
    </row>
    <row r="394" spans="15:93" x14ac:dyDescent="0.2">
      <c r="O394" s="86"/>
      <c r="Q394" s="86"/>
      <c r="S394" s="86"/>
      <c r="U394" s="86"/>
      <c r="W394" s="86"/>
      <c r="Y394" s="86"/>
      <c r="AA394" s="86"/>
      <c r="AC394" s="86"/>
      <c r="AE394" s="86"/>
      <c r="AG394" s="86"/>
      <c r="AI394" s="86"/>
      <c r="AK394" s="86"/>
      <c r="AM394" s="86"/>
      <c r="AO394" s="86"/>
      <c r="AQ394" s="86"/>
      <c r="AS394" s="86"/>
      <c r="AU394" s="86"/>
      <c r="AW394" s="86"/>
      <c r="AY394" s="86"/>
      <c r="AZ394" s="86"/>
      <c r="BA394" s="86"/>
      <c r="BB394" s="86"/>
      <c r="BD394" s="86"/>
      <c r="BE394" s="86"/>
      <c r="BF394" s="86"/>
      <c r="BG394" s="86"/>
      <c r="BI394" s="86"/>
      <c r="BJ394" s="86"/>
      <c r="BK394" s="86"/>
      <c r="BL394" s="86"/>
      <c r="BM394" s="86"/>
      <c r="BO394" s="86"/>
      <c r="BP394" s="86"/>
      <c r="BQ394" s="86"/>
      <c r="BR394" s="86"/>
      <c r="BT394" s="86"/>
      <c r="BU394" s="86"/>
      <c r="BV394" s="86"/>
      <c r="BW394" s="86"/>
      <c r="BY394" s="86"/>
      <c r="BZ394" s="86"/>
      <c r="CA394" s="86"/>
      <c r="CB394" s="86"/>
      <c r="CD394" s="87"/>
      <c r="CF394" s="86"/>
      <c r="CG394" s="87"/>
      <c r="CH394" s="88"/>
      <c r="CI394" s="86"/>
      <c r="CJ394" s="87"/>
      <c r="CK394" s="86"/>
      <c r="CL394" s="86"/>
      <c r="CM394" s="86"/>
      <c r="CN394" s="86"/>
      <c r="CO394" s="89"/>
    </row>
    <row r="395" spans="15:93" x14ac:dyDescent="0.2">
      <c r="O395" s="86"/>
      <c r="Q395" s="86"/>
      <c r="S395" s="86"/>
      <c r="U395" s="86"/>
      <c r="W395" s="86"/>
      <c r="Y395" s="86"/>
      <c r="AA395" s="86"/>
      <c r="AC395" s="86"/>
      <c r="AE395" s="86"/>
      <c r="AG395" s="86"/>
      <c r="AI395" s="86"/>
      <c r="AK395" s="86"/>
      <c r="AM395" s="86"/>
      <c r="AO395" s="86"/>
      <c r="AQ395" s="86"/>
      <c r="AS395" s="86"/>
      <c r="AU395" s="86"/>
      <c r="AW395" s="86"/>
      <c r="AY395" s="86"/>
      <c r="AZ395" s="86"/>
      <c r="BA395" s="86"/>
      <c r="BB395" s="86"/>
      <c r="BD395" s="86"/>
      <c r="BE395" s="86"/>
      <c r="BF395" s="86"/>
      <c r="BG395" s="86"/>
      <c r="BI395" s="86"/>
      <c r="BJ395" s="86"/>
      <c r="BK395" s="86"/>
      <c r="BL395" s="86"/>
      <c r="BM395" s="86"/>
      <c r="BO395" s="86"/>
      <c r="BP395" s="86"/>
      <c r="BQ395" s="86"/>
      <c r="BR395" s="86"/>
      <c r="BT395" s="86"/>
      <c r="BU395" s="86"/>
      <c r="BV395" s="86"/>
      <c r="BW395" s="86"/>
      <c r="BY395" s="86"/>
      <c r="BZ395" s="86"/>
      <c r="CA395" s="86"/>
      <c r="CB395" s="86"/>
      <c r="CD395" s="87"/>
      <c r="CF395" s="86"/>
      <c r="CG395" s="87"/>
      <c r="CH395" s="88"/>
      <c r="CI395" s="86"/>
      <c r="CJ395" s="87"/>
      <c r="CK395" s="86"/>
      <c r="CL395" s="86"/>
      <c r="CM395" s="86"/>
      <c r="CN395" s="86"/>
      <c r="CO395" s="89"/>
    </row>
    <row r="396" spans="15:93" x14ac:dyDescent="0.2">
      <c r="O396" s="86"/>
      <c r="Q396" s="86"/>
      <c r="S396" s="86"/>
      <c r="U396" s="86"/>
      <c r="W396" s="86"/>
      <c r="Y396" s="86"/>
      <c r="AA396" s="86"/>
      <c r="AC396" s="86"/>
      <c r="AE396" s="86"/>
      <c r="AG396" s="86"/>
      <c r="AI396" s="86"/>
      <c r="AK396" s="86"/>
      <c r="AM396" s="86"/>
      <c r="AO396" s="86"/>
      <c r="AQ396" s="86"/>
      <c r="AS396" s="86"/>
      <c r="AU396" s="86"/>
      <c r="AW396" s="86"/>
      <c r="AY396" s="86"/>
      <c r="AZ396" s="86"/>
      <c r="BA396" s="86"/>
      <c r="BB396" s="86"/>
      <c r="BD396" s="86"/>
      <c r="BE396" s="86"/>
      <c r="BF396" s="86"/>
      <c r="BG396" s="86"/>
      <c r="BI396" s="86"/>
      <c r="BJ396" s="86"/>
      <c r="BK396" s="86"/>
      <c r="BL396" s="86"/>
      <c r="BM396" s="86"/>
      <c r="BO396" s="86"/>
      <c r="BP396" s="86"/>
      <c r="BQ396" s="86"/>
      <c r="BR396" s="86"/>
      <c r="BT396" s="86"/>
      <c r="BU396" s="86"/>
      <c r="BV396" s="86"/>
      <c r="BW396" s="86"/>
      <c r="BY396" s="86"/>
      <c r="BZ396" s="86"/>
      <c r="CA396" s="86"/>
      <c r="CB396" s="86"/>
      <c r="CD396" s="87"/>
      <c r="CF396" s="86"/>
      <c r="CG396" s="87"/>
      <c r="CH396" s="88"/>
      <c r="CI396" s="86"/>
      <c r="CJ396" s="87"/>
      <c r="CK396" s="86"/>
      <c r="CL396" s="86"/>
      <c r="CM396" s="86"/>
      <c r="CN396" s="86"/>
      <c r="CO396" s="89"/>
    </row>
    <row r="397" spans="15:93" x14ac:dyDescent="0.2">
      <c r="O397" s="86"/>
      <c r="Q397" s="86"/>
      <c r="S397" s="86"/>
      <c r="U397" s="86"/>
      <c r="W397" s="86"/>
      <c r="Y397" s="86"/>
      <c r="AA397" s="86"/>
      <c r="AC397" s="86"/>
      <c r="AE397" s="86"/>
      <c r="AG397" s="86"/>
      <c r="AI397" s="86"/>
      <c r="AK397" s="86"/>
      <c r="AM397" s="86"/>
      <c r="AO397" s="86"/>
      <c r="AQ397" s="86"/>
      <c r="AS397" s="86"/>
      <c r="AU397" s="86"/>
      <c r="AW397" s="86"/>
      <c r="AY397" s="86"/>
      <c r="AZ397" s="86"/>
      <c r="BA397" s="86"/>
      <c r="BB397" s="86"/>
      <c r="BD397" s="86"/>
      <c r="BE397" s="86"/>
      <c r="BF397" s="86"/>
      <c r="BG397" s="86"/>
      <c r="BI397" s="86"/>
      <c r="BJ397" s="86"/>
      <c r="BK397" s="86"/>
      <c r="BL397" s="86"/>
      <c r="BM397" s="86"/>
      <c r="BO397" s="86"/>
      <c r="BP397" s="86"/>
      <c r="BQ397" s="86"/>
      <c r="BR397" s="86"/>
      <c r="BT397" s="86"/>
      <c r="BU397" s="86"/>
      <c r="BV397" s="86"/>
      <c r="BW397" s="86"/>
      <c r="BY397" s="86"/>
      <c r="BZ397" s="86"/>
      <c r="CA397" s="86"/>
      <c r="CB397" s="86"/>
      <c r="CD397" s="87"/>
      <c r="CF397" s="86"/>
      <c r="CG397" s="87"/>
      <c r="CH397" s="88"/>
      <c r="CI397" s="86"/>
      <c r="CJ397" s="87"/>
      <c r="CK397" s="86"/>
      <c r="CL397" s="86"/>
      <c r="CM397" s="86"/>
      <c r="CN397" s="86"/>
      <c r="CO397" s="89"/>
    </row>
    <row r="398" spans="15:93" x14ac:dyDescent="0.2">
      <c r="O398" s="86"/>
      <c r="Q398" s="86"/>
      <c r="S398" s="86"/>
      <c r="U398" s="86"/>
      <c r="W398" s="86"/>
      <c r="Y398" s="86"/>
      <c r="AA398" s="86"/>
      <c r="AC398" s="86"/>
      <c r="AE398" s="86"/>
      <c r="AG398" s="86"/>
      <c r="AI398" s="86"/>
      <c r="AK398" s="86"/>
      <c r="AM398" s="86"/>
      <c r="AO398" s="86"/>
      <c r="AQ398" s="86"/>
      <c r="AS398" s="86"/>
      <c r="AU398" s="86"/>
      <c r="AW398" s="86"/>
      <c r="AY398" s="86"/>
      <c r="AZ398" s="86"/>
      <c r="BA398" s="86"/>
      <c r="BB398" s="86"/>
      <c r="BD398" s="86"/>
      <c r="BE398" s="86"/>
      <c r="BF398" s="86"/>
      <c r="BG398" s="86"/>
      <c r="BI398" s="86"/>
      <c r="BJ398" s="86"/>
      <c r="BK398" s="86"/>
      <c r="BL398" s="86"/>
      <c r="BM398" s="86"/>
      <c r="BO398" s="86"/>
      <c r="BP398" s="86"/>
      <c r="BQ398" s="86"/>
      <c r="BR398" s="86"/>
      <c r="BT398" s="86"/>
      <c r="BU398" s="86"/>
      <c r="BV398" s="86"/>
      <c r="BW398" s="86"/>
      <c r="BY398" s="86"/>
      <c r="BZ398" s="86"/>
      <c r="CA398" s="86"/>
      <c r="CB398" s="86"/>
      <c r="CD398" s="87"/>
      <c r="CF398" s="86"/>
      <c r="CG398" s="87"/>
      <c r="CH398" s="88"/>
      <c r="CI398" s="86"/>
      <c r="CJ398" s="87"/>
      <c r="CK398" s="86"/>
      <c r="CL398" s="86"/>
      <c r="CM398" s="86"/>
      <c r="CN398" s="86"/>
      <c r="CO398" s="89"/>
    </row>
    <row r="399" spans="15:93" x14ac:dyDescent="0.2">
      <c r="O399" s="86"/>
      <c r="Q399" s="86"/>
      <c r="S399" s="86"/>
      <c r="U399" s="86"/>
      <c r="W399" s="86"/>
      <c r="Y399" s="86"/>
      <c r="AA399" s="86"/>
      <c r="AC399" s="86"/>
      <c r="AE399" s="86"/>
      <c r="AG399" s="86"/>
      <c r="AI399" s="86"/>
      <c r="AK399" s="86"/>
      <c r="AM399" s="86"/>
      <c r="AO399" s="86"/>
      <c r="AQ399" s="86"/>
      <c r="AS399" s="86"/>
      <c r="AU399" s="86"/>
      <c r="AW399" s="86"/>
      <c r="AY399" s="86"/>
      <c r="AZ399" s="86"/>
      <c r="BA399" s="86"/>
      <c r="BB399" s="86"/>
      <c r="BD399" s="86"/>
      <c r="BE399" s="86"/>
      <c r="BF399" s="86"/>
      <c r="BG399" s="86"/>
      <c r="BI399" s="86"/>
      <c r="BJ399" s="86"/>
      <c r="BK399" s="86"/>
      <c r="BL399" s="86"/>
      <c r="BM399" s="86"/>
      <c r="BO399" s="86"/>
      <c r="BP399" s="86"/>
      <c r="BQ399" s="86"/>
      <c r="BR399" s="86"/>
      <c r="BT399" s="86"/>
      <c r="BU399" s="86"/>
      <c r="BV399" s="86"/>
      <c r="BW399" s="86"/>
      <c r="BY399" s="86"/>
      <c r="BZ399" s="86"/>
      <c r="CA399" s="86"/>
      <c r="CB399" s="86"/>
      <c r="CD399" s="87"/>
      <c r="CF399" s="86"/>
      <c r="CG399" s="87"/>
      <c r="CH399" s="88"/>
      <c r="CI399" s="86"/>
      <c r="CJ399" s="87"/>
      <c r="CK399" s="86"/>
      <c r="CL399" s="86"/>
      <c r="CM399" s="86"/>
      <c r="CN399" s="86"/>
      <c r="CO399" s="89"/>
    </row>
    <row r="400" spans="15:93" x14ac:dyDescent="0.2">
      <c r="O400" s="86"/>
      <c r="Q400" s="86"/>
      <c r="S400" s="86"/>
      <c r="U400" s="86"/>
      <c r="W400" s="86"/>
      <c r="Y400" s="86"/>
      <c r="AA400" s="86"/>
      <c r="AC400" s="86"/>
      <c r="AE400" s="86"/>
      <c r="AG400" s="86"/>
      <c r="AI400" s="86"/>
      <c r="AK400" s="86"/>
      <c r="AM400" s="86"/>
      <c r="AO400" s="86"/>
      <c r="AQ400" s="86"/>
      <c r="AS400" s="86"/>
      <c r="AU400" s="86"/>
      <c r="AW400" s="86"/>
      <c r="AY400" s="86"/>
      <c r="AZ400" s="86"/>
      <c r="BA400" s="86"/>
      <c r="BB400" s="86"/>
      <c r="BD400" s="86"/>
      <c r="BE400" s="86"/>
      <c r="BF400" s="86"/>
      <c r="BG400" s="86"/>
      <c r="BI400" s="86"/>
      <c r="BJ400" s="86"/>
      <c r="BK400" s="86"/>
      <c r="BL400" s="86"/>
      <c r="BM400" s="86"/>
      <c r="BO400" s="86"/>
      <c r="BP400" s="86"/>
      <c r="BQ400" s="86"/>
      <c r="BR400" s="86"/>
      <c r="BT400" s="86"/>
      <c r="BU400" s="86"/>
      <c r="BV400" s="86"/>
      <c r="BW400" s="86"/>
      <c r="BY400" s="86"/>
      <c r="BZ400" s="86"/>
      <c r="CA400" s="86"/>
      <c r="CB400" s="86"/>
      <c r="CD400" s="87"/>
      <c r="CF400" s="86"/>
      <c r="CG400" s="87"/>
      <c r="CH400" s="88"/>
      <c r="CI400" s="86"/>
      <c r="CJ400" s="87"/>
      <c r="CK400" s="86"/>
      <c r="CL400" s="86"/>
      <c r="CM400" s="86"/>
      <c r="CN400" s="86"/>
      <c r="CO400" s="89"/>
    </row>
    <row r="401" spans="15:93" x14ac:dyDescent="0.2">
      <c r="O401" s="86"/>
      <c r="Q401" s="86"/>
      <c r="S401" s="86"/>
      <c r="U401" s="86"/>
      <c r="W401" s="86"/>
      <c r="Y401" s="86"/>
      <c r="AA401" s="86"/>
      <c r="AC401" s="86"/>
      <c r="AE401" s="86"/>
      <c r="AG401" s="86"/>
      <c r="AI401" s="86"/>
      <c r="AK401" s="86"/>
      <c r="AM401" s="86"/>
      <c r="AO401" s="86"/>
      <c r="AQ401" s="86"/>
      <c r="AS401" s="86"/>
      <c r="AU401" s="86"/>
      <c r="AW401" s="86"/>
      <c r="AY401" s="86"/>
      <c r="AZ401" s="86"/>
      <c r="BA401" s="86"/>
      <c r="BB401" s="86"/>
      <c r="BD401" s="86"/>
      <c r="BE401" s="86"/>
      <c r="BF401" s="86"/>
      <c r="BG401" s="86"/>
      <c r="BI401" s="86"/>
      <c r="BJ401" s="86"/>
      <c r="BK401" s="86"/>
      <c r="BL401" s="86"/>
      <c r="BM401" s="86"/>
      <c r="BO401" s="86"/>
      <c r="BP401" s="86"/>
      <c r="BQ401" s="86"/>
      <c r="BR401" s="86"/>
      <c r="BT401" s="86"/>
      <c r="BU401" s="86"/>
      <c r="BV401" s="86"/>
      <c r="BW401" s="86"/>
      <c r="BY401" s="86"/>
      <c r="BZ401" s="86"/>
      <c r="CA401" s="86"/>
      <c r="CB401" s="86"/>
      <c r="CD401" s="87"/>
      <c r="CF401" s="86"/>
      <c r="CG401" s="87"/>
      <c r="CH401" s="88"/>
      <c r="CI401" s="86"/>
      <c r="CJ401" s="87"/>
      <c r="CK401" s="86"/>
      <c r="CL401" s="86"/>
      <c r="CM401" s="86"/>
      <c r="CN401" s="86"/>
      <c r="CO401" s="89"/>
    </row>
    <row r="402" spans="15:93" x14ac:dyDescent="0.2">
      <c r="O402" s="86"/>
      <c r="Q402" s="86"/>
      <c r="S402" s="86"/>
      <c r="U402" s="86"/>
      <c r="W402" s="86"/>
      <c r="Y402" s="86"/>
      <c r="AA402" s="86"/>
      <c r="AC402" s="86"/>
      <c r="AE402" s="86"/>
      <c r="AG402" s="86"/>
      <c r="AI402" s="86"/>
      <c r="AK402" s="86"/>
      <c r="AM402" s="86"/>
      <c r="AO402" s="86"/>
      <c r="AQ402" s="86"/>
      <c r="AS402" s="86"/>
      <c r="AU402" s="86"/>
      <c r="AW402" s="86"/>
      <c r="AY402" s="86"/>
      <c r="AZ402" s="86"/>
      <c r="BA402" s="86"/>
      <c r="BB402" s="86"/>
      <c r="BD402" s="86"/>
      <c r="BE402" s="86"/>
      <c r="BF402" s="86"/>
      <c r="BG402" s="86"/>
      <c r="BI402" s="86"/>
      <c r="BJ402" s="86"/>
      <c r="BK402" s="86"/>
      <c r="BL402" s="86"/>
      <c r="BM402" s="86"/>
      <c r="BO402" s="86"/>
      <c r="BP402" s="86"/>
      <c r="BQ402" s="86"/>
      <c r="BR402" s="86"/>
      <c r="BT402" s="86"/>
      <c r="BU402" s="86"/>
      <c r="BV402" s="86"/>
      <c r="BW402" s="86"/>
      <c r="BY402" s="86"/>
      <c r="BZ402" s="86"/>
      <c r="CA402" s="86"/>
      <c r="CB402" s="86"/>
      <c r="CD402" s="87"/>
      <c r="CF402" s="86"/>
      <c r="CG402" s="87"/>
      <c r="CH402" s="88"/>
      <c r="CI402" s="86"/>
      <c r="CJ402" s="87"/>
      <c r="CK402" s="86"/>
      <c r="CL402" s="86"/>
      <c r="CM402" s="86"/>
      <c r="CN402" s="86"/>
      <c r="CO402" s="89"/>
    </row>
    <row r="403" spans="15:93" x14ac:dyDescent="0.2">
      <c r="O403" s="86"/>
      <c r="Q403" s="86"/>
      <c r="S403" s="86"/>
      <c r="U403" s="86"/>
      <c r="W403" s="86"/>
      <c r="Y403" s="86"/>
      <c r="AA403" s="86"/>
      <c r="AC403" s="86"/>
      <c r="AE403" s="86"/>
      <c r="AG403" s="86"/>
      <c r="AI403" s="86"/>
      <c r="AK403" s="86"/>
      <c r="AM403" s="86"/>
      <c r="AO403" s="86"/>
      <c r="AQ403" s="86"/>
      <c r="AS403" s="86"/>
      <c r="AU403" s="86"/>
      <c r="AW403" s="86"/>
      <c r="AY403" s="86"/>
      <c r="AZ403" s="86"/>
      <c r="BA403" s="86"/>
      <c r="BB403" s="86"/>
      <c r="BD403" s="86"/>
      <c r="BE403" s="86"/>
      <c r="BF403" s="86"/>
      <c r="BG403" s="86"/>
      <c r="BI403" s="86"/>
      <c r="BJ403" s="86"/>
      <c r="BK403" s="86"/>
      <c r="BL403" s="86"/>
      <c r="BM403" s="86"/>
      <c r="BO403" s="86"/>
      <c r="BP403" s="86"/>
      <c r="BQ403" s="86"/>
      <c r="BR403" s="86"/>
      <c r="BT403" s="86"/>
      <c r="BU403" s="86"/>
      <c r="BV403" s="86"/>
      <c r="BW403" s="86"/>
      <c r="BY403" s="86"/>
      <c r="BZ403" s="86"/>
      <c r="CA403" s="86"/>
      <c r="CB403" s="86"/>
      <c r="CD403" s="87"/>
      <c r="CF403" s="86"/>
      <c r="CG403" s="87"/>
      <c r="CH403" s="88"/>
      <c r="CI403" s="86"/>
      <c r="CJ403" s="87"/>
      <c r="CK403" s="86"/>
      <c r="CL403" s="86"/>
      <c r="CM403" s="86"/>
      <c r="CN403" s="86"/>
      <c r="CO403" s="89"/>
    </row>
    <row r="404" spans="15:93" x14ac:dyDescent="0.2">
      <c r="O404" s="86"/>
      <c r="Q404" s="86"/>
      <c r="S404" s="86"/>
      <c r="U404" s="86"/>
      <c r="W404" s="86"/>
      <c r="Y404" s="86"/>
      <c r="AA404" s="86"/>
      <c r="AC404" s="86"/>
      <c r="AE404" s="86"/>
      <c r="AG404" s="86"/>
      <c r="AI404" s="86"/>
      <c r="AK404" s="86"/>
      <c r="AM404" s="86"/>
      <c r="AO404" s="86"/>
      <c r="AQ404" s="86"/>
      <c r="AS404" s="86"/>
      <c r="AU404" s="86"/>
      <c r="AW404" s="86"/>
      <c r="AY404" s="86"/>
      <c r="AZ404" s="86"/>
      <c r="BA404" s="86"/>
      <c r="BB404" s="86"/>
      <c r="BD404" s="86"/>
      <c r="BE404" s="86"/>
      <c r="BF404" s="86"/>
      <c r="BG404" s="86"/>
      <c r="BI404" s="86"/>
      <c r="BJ404" s="86"/>
      <c r="BK404" s="86"/>
      <c r="BL404" s="86"/>
      <c r="BM404" s="86"/>
      <c r="BO404" s="86"/>
      <c r="BP404" s="86"/>
      <c r="BQ404" s="86"/>
      <c r="BR404" s="86"/>
      <c r="BT404" s="86"/>
      <c r="BU404" s="86"/>
      <c r="BV404" s="86"/>
      <c r="BW404" s="86"/>
      <c r="BY404" s="86"/>
      <c r="BZ404" s="86"/>
      <c r="CA404" s="86"/>
      <c r="CB404" s="86"/>
      <c r="CD404" s="87"/>
      <c r="CF404" s="86"/>
      <c r="CG404" s="87"/>
      <c r="CH404" s="88"/>
      <c r="CI404" s="86"/>
      <c r="CJ404" s="87"/>
      <c r="CK404" s="86"/>
      <c r="CL404" s="86"/>
      <c r="CM404" s="86"/>
      <c r="CN404" s="86"/>
      <c r="CO404" s="89"/>
    </row>
    <row r="405" spans="15:93" x14ac:dyDescent="0.2">
      <c r="O405" s="86"/>
      <c r="Q405" s="86"/>
      <c r="S405" s="86"/>
      <c r="U405" s="86"/>
      <c r="W405" s="86"/>
      <c r="Y405" s="86"/>
      <c r="AA405" s="86"/>
      <c r="AC405" s="86"/>
      <c r="AE405" s="86"/>
      <c r="AG405" s="86"/>
      <c r="AI405" s="86"/>
      <c r="AK405" s="86"/>
      <c r="AM405" s="86"/>
      <c r="AO405" s="86"/>
      <c r="AQ405" s="86"/>
      <c r="AS405" s="86"/>
      <c r="AU405" s="86"/>
      <c r="AW405" s="86"/>
      <c r="AY405" s="86"/>
      <c r="AZ405" s="86"/>
      <c r="BA405" s="86"/>
      <c r="BB405" s="86"/>
      <c r="BD405" s="86"/>
      <c r="BE405" s="86"/>
      <c r="BF405" s="86"/>
      <c r="BG405" s="86"/>
      <c r="BI405" s="86"/>
      <c r="BJ405" s="86"/>
      <c r="BK405" s="86"/>
      <c r="BL405" s="86"/>
      <c r="BM405" s="86"/>
      <c r="BO405" s="86"/>
      <c r="BP405" s="86"/>
      <c r="BQ405" s="86"/>
      <c r="BR405" s="86"/>
      <c r="BT405" s="86"/>
      <c r="BU405" s="86"/>
      <c r="BV405" s="86"/>
      <c r="BW405" s="86"/>
      <c r="BY405" s="86"/>
      <c r="BZ405" s="86"/>
      <c r="CA405" s="86"/>
      <c r="CB405" s="86"/>
      <c r="CD405" s="87"/>
      <c r="CF405" s="86"/>
      <c r="CG405" s="87"/>
      <c r="CH405" s="88"/>
      <c r="CI405" s="86"/>
      <c r="CJ405" s="87"/>
      <c r="CK405" s="86"/>
      <c r="CL405" s="86"/>
      <c r="CM405" s="86"/>
      <c r="CN405" s="86"/>
      <c r="CO405" s="89"/>
    </row>
    <row r="406" spans="15:93" x14ac:dyDescent="0.2">
      <c r="O406" s="86"/>
      <c r="Q406" s="86"/>
      <c r="S406" s="86"/>
      <c r="U406" s="86"/>
      <c r="W406" s="86"/>
      <c r="Y406" s="86"/>
      <c r="AA406" s="86"/>
      <c r="AC406" s="86"/>
      <c r="AE406" s="86"/>
      <c r="AG406" s="86"/>
      <c r="AI406" s="86"/>
      <c r="AK406" s="86"/>
      <c r="AM406" s="86"/>
      <c r="AO406" s="86"/>
      <c r="AQ406" s="86"/>
      <c r="AS406" s="86"/>
      <c r="AU406" s="86"/>
      <c r="AW406" s="86"/>
      <c r="AY406" s="86"/>
      <c r="AZ406" s="86"/>
      <c r="BA406" s="86"/>
      <c r="BB406" s="86"/>
      <c r="BD406" s="86"/>
      <c r="BE406" s="86"/>
      <c r="BF406" s="86"/>
      <c r="BG406" s="86"/>
      <c r="BI406" s="86"/>
      <c r="BJ406" s="86"/>
      <c r="BK406" s="86"/>
      <c r="BL406" s="86"/>
      <c r="BM406" s="86"/>
      <c r="BO406" s="86"/>
      <c r="BP406" s="86"/>
      <c r="BQ406" s="86"/>
      <c r="BR406" s="86"/>
      <c r="BT406" s="86"/>
      <c r="BU406" s="86"/>
      <c r="BV406" s="86"/>
      <c r="BW406" s="86"/>
      <c r="BY406" s="86"/>
      <c r="BZ406" s="86"/>
      <c r="CA406" s="86"/>
      <c r="CB406" s="86"/>
      <c r="CD406" s="87"/>
      <c r="CF406" s="86"/>
      <c r="CG406" s="87"/>
      <c r="CH406" s="88"/>
      <c r="CI406" s="86"/>
      <c r="CJ406" s="87"/>
      <c r="CK406" s="86"/>
      <c r="CL406" s="86"/>
      <c r="CM406" s="86"/>
      <c r="CN406" s="86"/>
      <c r="CO406" s="89"/>
    </row>
    <row r="407" spans="15:93" x14ac:dyDescent="0.2">
      <c r="O407" s="86"/>
      <c r="Q407" s="86"/>
      <c r="S407" s="86"/>
      <c r="U407" s="86"/>
      <c r="W407" s="86"/>
      <c r="Y407" s="86"/>
      <c r="AA407" s="86"/>
      <c r="AC407" s="86"/>
      <c r="AE407" s="86"/>
      <c r="AG407" s="86"/>
      <c r="AI407" s="86"/>
      <c r="AK407" s="86"/>
      <c r="AM407" s="86"/>
      <c r="AO407" s="86"/>
      <c r="AQ407" s="86"/>
      <c r="AS407" s="86"/>
      <c r="AU407" s="86"/>
      <c r="AW407" s="86"/>
      <c r="AY407" s="86"/>
      <c r="AZ407" s="86"/>
      <c r="BA407" s="86"/>
      <c r="BB407" s="86"/>
      <c r="BD407" s="86"/>
      <c r="BE407" s="86"/>
      <c r="BF407" s="86"/>
      <c r="BG407" s="86"/>
      <c r="BI407" s="86"/>
      <c r="BJ407" s="86"/>
      <c r="BK407" s="86"/>
      <c r="BL407" s="86"/>
      <c r="BM407" s="86"/>
      <c r="BO407" s="86"/>
      <c r="BP407" s="86"/>
      <c r="BQ407" s="86"/>
      <c r="BR407" s="86"/>
      <c r="BT407" s="86"/>
      <c r="BU407" s="86"/>
      <c r="BV407" s="86"/>
      <c r="BW407" s="86"/>
      <c r="BY407" s="86"/>
      <c r="BZ407" s="86"/>
      <c r="CA407" s="86"/>
      <c r="CB407" s="86"/>
      <c r="CD407" s="87"/>
      <c r="CF407" s="86"/>
      <c r="CG407" s="87"/>
      <c r="CH407" s="88"/>
      <c r="CI407" s="86"/>
      <c r="CJ407" s="87"/>
      <c r="CK407" s="86"/>
      <c r="CL407" s="86"/>
      <c r="CM407" s="86"/>
      <c r="CN407" s="86"/>
      <c r="CO407" s="89"/>
    </row>
    <row r="408" spans="15:93" x14ac:dyDescent="0.2">
      <c r="O408" s="86"/>
      <c r="Q408" s="86"/>
      <c r="S408" s="86"/>
      <c r="U408" s="86"/>
      <c r="W408" s="86"/>
      <c r="Y408" s="86"/>
      <c r="AA408" s="86"/>
      <c r="AC408" s="86"/>
      <c r="AE408" s="86"/>
      <c r="AG408" s="86"/>
      <c r="AI408" s="86"/>
      <c r="AK408" s="86"/>
      <c r="AM408" s="86"/>
      <c r="AO408" s="86"/>
      <c r="AQ408" s="86"/>
      <c r="AS408" s="86"/>
      <c r="AU408" s="86"/>
      <c r="AW408" s="86"/>
      <c r="AY408" s="86"/>
      <c r="AZ408" s="86"/>
      <c r="BA408" s="86"/>
      <c r="BB408" s="86"/>
      <c r="BD408" s="86"/>
      <c r="BE408" s="86"/>
      <c r="BF408" s="86"/>
      <c r="BG408" s="86"/>
      <c r="BI408" s="86"/>
      <c r="BJ408" s="86"/>
      <c r="BK408" s="86"/>
      <c r="BL408" s="86"/>
      <c r="BM408" s="86"/>
      <c r="BO408" s="86"/>
      <c r="BP408" s="86"/>
      <c r="BQ408" s="86"/>
      <c r="BR408" s="86"/>
      <c r="BT408" s="86"/>
      <c r="BU408" s="86"/>
      <c r="BV408" s="86"/>
      <c r="BW408" s="86"/>
      <c r="BY408" s="86"/>
      <c r="BZ408" s="86"/>
      <c r="CA408" s="86"/>
      <c r="CB408" s="86"/>
      <c r="CD408" s="87"/>
      <c r="CF408" s="86"/>
      <c r="CG408" s="87"/>
      <c r="CH408" s="88"/>
      <c r="CI408" s="86"/>
      <c r="CJ408" s="87"/>
      <c r="CK408" s="86"/>
      <c r="CL408" s="86"/>
      <c r="CM408" s="86"/>
      <c r="CN408" s="86"/>
      <c r="CO408" s="89"/>
    </row>
    <row r="409" spans="15:93" x14ac:dyDescent="0.2">
      <c r="O409" s="86"/>
      <c r="Q409" s="86"/>
      <c r="S409" s="86"/>
      <c r="U409" s="86"/>
      <c r="W409" s="86"/>
      <c r="Y409" s="86"/>
      <c r="AA409" s="86"/>
      <c r="AC409" s="86"/>
      <c r="AE409" s="86"/>
      <c r="AG409" s="86"/>
      <c r="AI409" s="86"/>
      <c r="AK409" s="86"/>
      <c r="AM409" s="86"/>
      <c r="AO409" s="86"/>
      <c r="AQ409" s="86"/>
      <c r="AS409" s="86"/>
      <c r="AU409" s="86"/>
      <c r="AW409" s="86"/>
      <c r="AY409" s="86"/>
      <c r="AZ409" s="86"/>
      <c r="BA409" s="86"/>
      <c r="BB409" s="86"/>
      <c r="BD409" s="86"/>
      <c r="BE409" s="86"/>
      <c r="BF409" s="86"/>
      <c r="BG409" s="86"/>
      <c r="BI409" s="86"/>
      <c r="BJ409" s="86"/>
      <c r="BK409" s="86"/>
      <c r="BL409" s="86"/>
      <c r="BM409" s="86"/>
      <c r="BO409" s="86"/>
      <c r="BP409" s="86"/>
      <c r="BQ409" s="86"/>
      <c r="BR409" s="86"/>
      <c r="BT409" s="86"/>
      <c r="BU409" s="86"/>
      <c r="BV409" s="86"/>
      <c r="BW409" s="86"/>
      <c r="BY409" s="86"/>
      <c r="BZ409" s="86"/>
      <c r="CA409" s="86"/>
      <c r="CB409" s="86"/>
      <c r="CD409" s="87"/>
      <c r="CF409" s="86"/>
      <c r="CG409" s="87"/>
      <c r="CH409" s="88"/>
      <c r="CI409" s="86"/>
      <c r="CJ409" s="87"/>
      <c r="CK409" s="86"/>
      <c r="CL409" s="86"/>
      <c r="CM409" s="86"/>
      <c r="CN409" s="86"/>
      <c r="CO409" s="89"/>
    </row>
    <row r="410" spans="15:93" x14ac:dyDescent="0.2">
      <c r="O410" s="86"/>
      <c r="Q410" s="86"/>
      <c r="S410" s="86"/>
      <c r="U410" s="86"/>
      <c r="W410" s="86"/>
      <c r="Y410" s="86"/>
      <c r="AA410" s="86"/>
      <c r="AC410" s="86"/>
      <c r="AE410" s="86"/>
      <c r="AG410" s="86"/>
      <c r="AI410" s="86"/>
      <c r="AK410" s="86"/>
      <c r="AM410" s="86"/>
      <c r="AO410" s="86"/>
      <c r="AQ410" s="86"/>
      <c r="AS410" s="86"/>
      <c r="AU410" s="86"/>
      <c r="AW410" s="86"/>
      <c r="AY410" s="86"/>
      <c r="AZ410" s="86"/>
      <c r="BA410" s="86"/>
      <c r="BB410" s="86"/>
      <c r="BD410" s="86"/>
      <c r="BE410" s="86"/>
      <c r="BF410" s="86"/>
      <c r="BG410" s="86"/>
      <c r="BI410" s="86"/>
      <c r="BJ410" s="86"/>
      <c r="BK410" s="86"/>
      <c r="BL410" s="86"/>
      <c r="BM410" s="86"/>
      <c r="BO410" s="86"/>
      <c r="BP410" s="86"/>
      <c r="BQ410" s="86"/>
      <c r="BR410" s="86"/>
      <c r="BT410" s="86"/>
      <c r="BU410" s="86"/>
      <c r="BV410" s="86"/>
      <c r="BW410" s="86"/>
      <c r="BY410" s="86"/>
      <c r="BZ410" s="86"/>
      <c r="CA410" s="86"/>
      <c r="CB410" s="86"/>
      <c r="CD410" s="87"/>
      <c r="CF410" s="86"/>
      <c r="CG410" s="87"/>
      <c r="CH410" s="88"/>
      <c r="CI410" s="86"/>
      <c r="CJ410" s="87"/>
      <c r="CK410" s="86"/>
      <c r="CL410" s="86"/>
      <c r="CM410" s="86"/>
      <c r="CN410" s="86"/>
      <c r="CO410" s="89"/>
    </row>
    <row r="411" spans="15:93" x14ac:dyDescent="0.2">
      <c r="O411" s="86"/>
      <c r="Q411" s="86"/>
      <c r="S411" s="86"/>
      <c r="U411" s="86"/>
      <c r="W411" s="86"/>
      <c r="Y411" s="86"/>
      <c r="AA411" s="86"/>
      <c r="AC411" s="86"/>
      <c r="AE411" s="86"/>
      <c r="AG411" s="86"/>
      <c r="AI411" s="86"/>
      <c r="AK411" s="86"/>
      <c r="AM411" s="86"/>
      <c r="AO411" s="86"/>
      <c r="AQ411" s="86"/>
      <c r="AS411" s="86"/>
      <c r="AU411" s="86"/>
      <c r="AW411" s="86"/>
      <c r="AY411" s="86"/>
      <c r="AZ411" s="86"/>
      <c r="BA411" s="86"/>
      <c r="BB411" s="86"/>
      <c r="BD411" s="86"/>
      <c r="BE411" s="86"/>
      <c r="BF411" s="86"/>
      <c r="BG411" s="86"/>
      <c r="BI411" s="86"/>
      <c r="BJ411" s="86"/>
      <c r="BK411" s="86"/>
      <c r="BL411" s="86"/>
      <c r="BM411" s="86"/>
      <c r="BO411" s="86"/>
      <c r="BP411" s="86"/>
      <c r="BQ411" s="86"/>
      <c r="BR411" s="86"/>
      <c r="BT411" s="86"/>
      <c r="BU411" s="86"/>
      <c r="BV411" s="86"/>
      <c r="BW411" s="86"/>
      <c r="BY411" s="86"/>
      <c r="BZ411" s="86"/>
      <c r="CA411" s="86"/>
      <c r="CB411" s="86"/>
      <c r="CD411" s="87"/>
      <c r="CF411" s="86"/>
      <c r="CG411" s="87"/>
      <c r="CH411" s="88"/>
      <c r="CI411" s="86"/>
      <c r="CJ411" s="87"/>
      <c r="CK411" s="86"/>
      <c r="CL411" s="86"/>
      <c r="CM411" s="86"/>
      <c r="CN411" s="86"/>
      <c r="CO411" s="89"/>
    </row>
    <row r="412" spans="15:93" x14ac:dyDescent="0.2">
      <c r="O412" s="86"/>
      <c r="Q412" s="86"/>
      <c r="S412" s="86"/>
      <c r="U412" s="86"/>
      <c r="W412" s="86"/>
      <c r="Y412" s="86"/>
      <c r="AA412" s="86"/>
      <c r="AC412" s="86"/>
      <c r="AE412" s="86"/>
      <c r="AG412" s="86"/>
      <c r="AI412" s="86"/>
      <c r="AK412" s="86"/>
      <c r="AM412" s="86"/>
      <c r="AO412" s="86"/>
      <c r="AQ412" s="86"/>
      <c r="AS412" s="86"/>
      <c r="AU412" s="86"/>
      <c r="AW412" s="86"/>
      <c r="AY412" s="86"/>
      <c r="AZ412" s="86"/>
      <c r="BA412" s="86"/>
      <c r="BB412" s="86"/>
      <c r="BD412" s="86"/>
      <c r="BE412" s="86"/>
      <c r="BF412" s="86"/>
      <c r="BG412" s="86"/>
      <c r="BI412" s="86"/>
      <c r="BJ412" s="86"/>
      <c r="BK412" s="86"/>
      <c r="BL412" s="86"/>
      <c r="BM412" s="86"/>
      <c r="BO412" s="86"/>
      <c r="BP412" s="86"/>
      <c r="BQ412" s="86"/>
      <c r="BR412" s="86"/>
      <c r="BT412" s="86"/>
      <c r="BU412" s="86"/>
      <c r="BV412" s="86"/>
      <c r="BW412" s="86"/>
      <c r="BY412" s="86"/>
      <c r="BZ412" s="86"/>
      <c r="CA412" s="86"/>
      <c r="CB412" s="86"/>
      <c r="CD412" s="87"/>
      <c r="CF412" s="86"/>
      <c r="CG412" s="87"/>
      <c r="CH412" s="88"/>
      <c r="CI412" s="86"/>
      <c r="CJ412" s="87"/>
      <c r="CK412" s="86"/>
      <c r="CL412" s="86"/>
      <c r="CM412" s="86"/>
      <c r="CN412" s="86"/>
      <c r="CO412" s="89"/>
    </row>
    <row r="413" spans="15:93" x14ac:dyDescent="0.2">
      <c r="O413" s="86"/>
      <c r="Q413" s="86"/>
      <c r="S413" s="86"/>
      <c r="U413" s="86"/>
      <c r="W413" s="86"/>
      <c r="Y413" s="86"/>
      <c r="AA413" s="86"/>
      <c r="AC413" s="86"/>
      <c r="AE413" s="86"/>
      <c r="AG413" s="86"/>
      <c r="AI413" s="86"/>
      <c r="AK413" s="86"/>
      <c r="AM413" s="86"/>
      <c r="AO413" s="86"/>
      <c r="AQ413" s="86"/>
      <c r="AS413" s="86"/>
      <c r="AU413" s="86"/>
      <c r="AW413" s="86"/>
      <c r="AY413" s="86"/>
      <c r="AZ413" s="86"/>
      <c r="BA413" s="86"/>
      <c r="BB413" s="86"/>
      <c r="BD413" s="86"/>
      <c r="BE413" s="86"/>
      <c r="BF413" s="86"/>
      <c r="BG413" s="86"/>
      <c r="BI413" s="86"/>
      <c r="BJ413" s="86"/>
      <c r="BK413" s="86"/>
      <c r="BL413" s="86"/>
      <c r="BM413" s="86"/>
      <c r="BO413" s="86"/>
      <c r="BP413" s="86"/>
      <c r="BQ413" s="86"/>
      <c r="BR413" s="86"/>
      <c r="BT413" s="86"/>
      <c r="BU413" s="86"/>
      <c r="BV413" s="86"/>
      <c r="BW413" s="86"/>
      <c r="BY413" s="86"/>
      <c r="BZ413" s="86"/>
      <c r="CA413" s="86"/>
      <c r="CB413" s="86"/>
      <c r="CD413" s="87"/>
      <c r="CF413" s="86"/>
      <c r="CG413" s="87"/>
      <c r="CH413" s="88"/>
      <c r="CI413" s="86"/>
      <c r="CJ413" s="87"/>
      <c r="CK413" s="86"/>
      <c r="CL413" s="86"/>
      <c r="CM413" s="86"/>
      <c r="CN413" s="86"/>
      <c r="CO413" s="89"/>
    </row>
    <row r="414" spans="15:93" x14ac:dyDescent="0.2">
      <c r="O414" s="86"/>
      <c r="Q414" s="86"/>
      <c r="S414" s="86"/>
      <c r="U414" s="86"/>
      <c r="W414" s="86"/>
      <c r="Y414" s="86"/>
      <c r="AA414" s="86"/>
      <c r="AC414" s="86"/>
      <c r="AE414" s="86"/>
      <c r="AG414" s="86"/>
      <c r="AI414" s="86"/>
      <c r="AK414" s="86"/>
      <c r="AM414" s="86"/>
      <c r="AO414" s="86"/>
      <c r="AQ414" s="86"/>
      <c r="AS414" s="86"/>
      <c r="AU414" s="86"/>
      <c r="AW414" s="86"/>
      <c r="AY414" s="86"/>
      <c r="AZ414" s="86"/>
      <c r="BA414" s="86"/>
      <c r="BB414" s="86"/>
      <c r="BD414" s="86"/>
      <c r="BE414" s="86"/>
      <c r="BF414" s="86"/>
      <c r="BG414" s="86"/>
      <c r="BI414" s="86"/>
      <c r="BJ414" s="86"/>
      <c r="BK414" s="86"/>
      <c r="BL414" s="86"/>
      <c r="BM414" s="86"/>
      <c r="BO414" s="86"/>
      <c r="BP414" s="86"/>
      <c r="BQ414" s="86"/>
      <c r="BR414" s="86"/>
      <c r="BT414" s="86"/>
      <c r="BU414" s="86"/>
      <c r="BV414" s="86"/>
      <c r="BW414" s="86"/>
      <c r="BY414" s="86"/>
      <c r="BZ414" s="86"/>
      <c r="CA414" s="86"/>
      <c r="CB414" s="86"/>
      <c r="CD414" s="87"/>
      <c r="CF414" s="86"/>
      <c r="CG414" s="87"/>
      <c r="CH414" s="88"/>
      <c r="CI414" s="86"/>
      <c r="CJ414" s="87"/>
      <c r="CK414" s="86"/>
      <c r="CL414" s="86"/>
      <c r="CM414" s="86"/>
      <c r="CN414" s="86"/>
      <c r="CO414" s="89"/>
    </row>
    <row r="415" spans="15:93" x14ac:dyDescent="0.2">
      <c r="O415" s="86"/>
      <c r="Q415" s="86"/>
      <c r="S415" s="86"/>
      <c r="U415" s="86"/>
      <c r="W415" s="86"/>
      <c r="Y415" s="86"/>
      <c r="AA415" s="86"/>
      <c r="AC415" s="86"/>
      <c r="AE415" s="86"/>
      <c r="AG415" s="86"/>
      <c r="AI415" s="86"/>
      <c r="AK415" s="86"/>
      <c r="AM415" s="86"/>
      <c r="AO415" s="86"/>
      <c r="AQ415" s="86"/>
      <c r="AS415" s="86"/>
      <c r="AU415" s="86"/>
      <c r="AW415" s="86"/>
      <c r="AY415" s="86"/>
      <c r="AZ415" s="86"/>
      <c r="BA415" s="86"/>
      <c r="BB415" s="86"/>
      <c r="BD415" s="86"/>
      <c r="BE415" s="86"/>
      <c r="BF415" s="86"/>
      <c r="BG415" s="86"/>
      <c r="BI415" s="86"/>
      <c r="BJ415" s="86"/>
      <c r="BK415" s="86"/>
      <c r="BL415" s="86"/>
      <c r="BM415" s="86"/>
      <c r="BO415" s="86"/>
      <c r="BP415" s="86"/>
      <c r="BQ415" s="86"/>
      <c r="BR415" s="86"/>
      <c r="BT415" s="86"/>
      <c r="BU415" s="86"/>
      <c r="BV415" s="86"/>
      <c r="BW415" s="86"/>
      <c r="BY415" s="86"/>
      <c r="BZ415" s="86"/>
      <c r="CA415" s="86"/>
      <c r="CB415" s="86"/>
      <c r="CD415" s="87"/>
      <c r="CF415" s="86"/>
      <c r="CG415" s="87"/>
      <c r="CH415" s="88"/>
      <c r="CI415" s="86"/>
      <c r="CJ415" s="87"/>
      <c r="CK415" s="86"/>
      <c r="CL415" s="86"/>
      <c r="CM415" s="86"/>
      <c r="CN415" s="86"/>
      <c r="CO415" s="89"/>
    </row>
    <row r="416" spans="15:93" x14ac:dyDescent="0.2">
      <c r="O416" s="86"/>
      <c r="Q416" s="86"/>
      <c r="S416" s="86"/>
      <c r="U416" s="86"/>
      <c r="W416" s="86"/>
      <c r="Y416" s="86"/>
      <c r="AA416" s="86"/>
      <c r="AC416" s="86"/>
      <c r="AE416" s="86"/>
      <c r="AG416" s="86"/>
      <c r="AI416" s="86"/>
      <c r="AK416" s="86"/>
      <c r="AM416" s="86"/>
      <c r="AO416" s="86"/>
      <c r="AQ416" s="86"/>
      <c r="AS416" s="86"/>
      <c r="AU416" s="86"/>
      <c r="AW416" s="86"/>
      <c r="AY416" s="86"/>
      <c r="AZ416" s="86"/>
      <c r="BA416" s="86"/>
      <c r="BB416" s="86"/>
      <c r="BD416" s="86"/>
      <c r="BE416" s="86"/>
      <c r="BF416" s="86"/>
      <c r="BG416" s="86"/>
      <c r="BI416" s="86"/>
      <c r="BJ416" s="86"/>
      <c r="BK416" s="86"/>
      <c r="BL416" s="86"/>
      <c r="BM416" s="86"/>
      <c r="BO416" s="86"/>
      <c r="BP416" s="86"/>
      <c r="BQ416" s="86"/>
      <c r="BR416" s="86"/>
      <c r="BT416" s="86"/>
      <c r="BU416" s="86"/>
      <c r="BV416" s="86"/>
      <c r="BW416" s="86"/>
      <c r="BY416" s="86"/>
      <c r="BZ416" s="86"/>
      <c r="CA416" s="86"/>
      <c r="CB416" s="86"/>
      <c r="CD416" s="87"/>
      <c r="CF416" s="86"/>
      <c r="CG416" s="87"/>
      <c r="CH416" s="88"/>
      <c r="CI416" s="86"/>
      <c r="CJ416" s="87"/>
      <c r="CK416" s="86"/>
      <c r="CL416" s="86"/>
      <c r="CM416" s="86"/>
      <c r="CN416" s="86"/>
      <c r="CO416" s="89"/>
    </row>
    <row r="417" spans="15:93" x14ac:dyDescent="0.2">
      <c r="O417" s="86"/>
      <c r="Q417" s="86"/>
      <c r="S417" s="86"/>
      <c r="U417" s="86"/>
      <c r="W417" s="86"/>
      <c r="Y417" s="86"/>
      <c r="AA417" s="86"/>
      <c r="AC417" s="86"/>
      <c r="AE417" s="86"/>
      <c r="AG417" s="86"/>
      <c r="AI417" s="86"/>
      <c r="AK417" s="86"/>
      <c r="AM417" s="86"/>
      <c r="AO417" s="86"/>
      <c r="AQ417" s="86"/>
      <c r="AS417" s="86"/>
      <c r="AU417" s="86"/>
      <c r="AW417" s="86"/>
      <c r="AY417" s="86"/>
      <c r="AZ417" s="86"/>
      <c r="BA417" s="86"/>
      <c r="BB417" s="86"/>
      <c r="BD417" s="86"/>
      <c r="BE417" s="86"/>
      <c r="BF417" s="86"/>
      <c r="BG417" s="86"/>
      <c r="BI417" s="86"/>
      <c r="BJ417" s="86"/>
      <c r="BK417" s="86"/>
      <c r="BL417" s="86"/>
      <c r="BM417" s="86"/>
      <c r="BO417" s="86"/>
      <c r="BP417" s="86"/>
      <c r="BQ417" s="86"/>
      <c r="BR417" s="86"/>
      <c r="BT417" s="86"/>
      <c r="BU417" s="86"/>
      <c r="BV417" s="86"/>
      <c r="BW417" s="86"/>
      <c r="BY417" s="86"/>
      <c r="BZ417" s="86"/>
      <c r="CA417" s="86"/>
      <c r="CB417" s="86"/>
      <c r="CD417" s="87"/>
      <c r="CF417" s="86"/>
      <c r="CG417" s="87"/>
      <c r="CH417" s="88"/>
      <c r="CI417" s="86"/>
      <c r="CJ417" s="87"/>
      <c r="CK417" s="86"/>
      <c r="CL417" s="86"/>
      <c r="CM417" s="86"/>
      <c r="CN417" s="86"/>
      <c r="CO417" s="89"/>
    </row>
    <row r="418" spans="15:93" x14ac:dyDescent="0.2">
      <c r="O418" s="86"/>
      <c r="Q418" s="86"/>
      <c r="S418" s="86"/>
      <c r="U418" s="86"/>
      <c r="W418" s="86"/>
      <c r="Y418" s="86"/>
      <c r="AA418" s="86"/>
      <c r="AC418" s="86"/>
      <c r="AE418" s="86"/>
      <c r="AG418" s="86"/>
      <c r="AI418" s="86"/>
      <c r="AK418" s="86"/>
      <c r="AM418" s="86"/>
      <c r="AO418" s="86"/>
      <c r="AQ418" s="86"/>
      <c r="AS418" s="86"/>
      <c r="AU418" s="86"/>
      <c r="AW418" s="86"/>
      <c r="AY418" s="86"/>
      <c r="AZ418" s="86"/>
      <c r="BA418" s="86"/>
      <c r="BB418" s="86"/>
      <c r="BD418" s="86"/>
      <c r="BE418" s="86"/>
      <c r="BF418" s="86"/>
      <c r="BG418" s="86"/>
      <c r="BI418" s="86"/>
      <c r="BJ418" s="86"/>
      <c r="BK418" s="86"/>
      <c r="BL418" s="86"/>
      <c r="BM418" s="86"/>
      <c r="BO418" s="86"/>
      <c r="BP418" s="86"/>
      <c r="BQ418" s="86"/>
      <c r="BR418" s="86"/>
      <c r="BT418" s="86"/>
      <c r="BU418" s="86"/>
      <c r="BV418" s="86"/>
      <c r="BW418" s="86"/>
      <c r="BY418" s="86"/>
      <c r="BZ418" s="86"/>
      <c r="CA418" s="86"/>
      <c r="CB418" s="86"/>
      <c r="CD418" s="87"/>
      <c r="CF418" s="86"/>
      <c r="CG418" s="87"/>
      <c r="CH418" s="88"/>
      <c r="CI418" s="86"/>
      <c r="CJ418" s="87"/>
      <c r="CK418" s="86"/>
      <c r="CL418" s="86"/>
      <c r="CM418" s="86"/>
      <c r="CN418" s="86"/>
      <c r="CO418" s="89"/>
    </row>
    <row r="419" spans="15:93" x14ac:dyDescent="0.2">
      <c r="O419" s="86"/>
      <c r="Q419" s="86"/>
      <c r="S419" s="86"/>
      <c r="U419" s="86"/>
      <c r="W419" s="86"/>
      <c r="Y419" s="86"/>
      <c r="AA419" s="86"/>
      <c r="AC419" s="86"/>
      <c r="AE419" s="86"/>
      <c r="AG419" s="86"/>
      <c r="AI419" s="86"/>
      <c r="AK419" s="86"/>
      <c r="AM419" s="86"/>
      <c r="AO419" s="86"/>
      <c r="AQ419" s="86"/>
      <c r="AS419" s="86"/>
      <c r="AU419" s="86"/>
      <c r="AW419" s="86"/>
      <c r="AY419" s="86"/>
      <c r="AZ419" s="86"/>
      <c r="BA419" s="86"/>
      <c r="BB419" s="86"/>
      <c r="BD419" s="86"/>
      <c r="BE419" s="86"/>
      <c r="BF419" s="86"/>
      <c r="BG419" s="86"/>
      <c r="BI419" s="86"/>
      <c r="BJ419" s="86"/>
      <c r="BK419" s="86"/>
      <c r="BL419" s="86"/>
      <c r="BM419" s="86"/>
      <c r="BO419" s="86"/>
      <c r="BP419" s="86"/>
      <c r="BQ419" s="86"/>
      <c r="BR419" s="86"/>
      <c r="BT419" s="86"/>
      <c r="BU419" s="86"/>
      <c r="BV419" s="86"/>
      <c r="BW419" s="86"/>
      <c r="BY419" s="86"/>
      <c r="BZ419" s="86"/>
      <c r="CA419" s="86"/>
      <c r="CB419" s="86"/>
      <c r="CD419" s="87"/>
      <c r="CF419" s="86"/>
      <c r="CG419" s="87"/>
      <c r="CH419" s="88"/>
      <c r="CI419" s="86"/>
      <c r="CJ419" s="87"/>
      <c r="CK419" s="86"/>
      <c r="CL419" s="86"/>
      <c r="CM419" s="86"/>
      <c r="CN419" s="86"/>
      <c r="CO419" s="89"/>
    </row>
    <row r="420" spans="15:93" x14ac:dyDescent="0.2">
      <c r="O420" s="86"/>
      <c r="Q420" s="86"/>
      <c r="S420" s="86"/>
      <c r="U420" s="86"/>
      <c r="W420" s="86"/>
      <c r="Y420" s="86"/>
      <c r="AA420" s="86"/>
      <c r="AC420" s="86"/>
      <c r="AE420" s="86"/>
      <c r="AG420" s="86"/>
      <c r="AI420" s="86"/>
      <c r="AK420" s="86"/>
      <c r="AM420" s="86"/>
      <c r="AO420" s="86"/>
      <c r="AQ420" s="86"/>
      <c r="AS420" s="86"/>
      <c r="AU420" s="86"/>
      <c r="AW420" s="86"/>
      <c r="AY420" s="86"/>
      <c r="AZ420" s="86"/>
      <c r="BA420" s="86"/>
      <c r="BB420" s="86"/>
      <c r="BD420" s="86"/>
      <c r="BE420" s="86"/>
      <c r="BF420" s="86"/>
      <c r="BG420" s="86"/>
      <c r="BI420" s="86"/>
      <c r="BJ420" s="86"/>
      <c r="BK420" s="86"/>
      <c r="BL420" s="86"/>
      <c r="BM420" s="86"/>
      <c r="BO420" s="86"/>
      <c r="BP420" s="86"/>
      <c r="BQ420" s="86"/>
      <c r="BR420" s="86"/>
      <c r="BT420" s="86"/>
      <c r="BU420" s="86"/>
      <c r="BV420" s="86"/>
      <c r="BW420" s="86"/>
      <c r="BY420" s="86"/>
      <c r="BZ420" s="86"/>
      <c r="CA420" s="86"/>
      <c r="CB420" s="86"/>
      <c r="CD420" s="87"/>
      <c r="CF420" s="86"/>
      <c r="CG420" s="87"/>
      <c r="CH420" s="88"/>
      <c r="CI420" s="86"/>
      <c r="CJ420" s="87"/>
      <c r="CK420" s="86"/>
      <c r="CL420" s="86"/>
      <c r="CM420" s="86"/>
      <c r="CN420" s="86"/>
      <c r="CO420" s="89"/>
    </row>
    <row r="421" spans="15:93" x14ac:dyDescent="0.2">
      <c r="O421" s="86"/>
      <c r="Q421" s="86"/>
      <c r="S421" s="86"/>
      <c r="U421" s="86"/>
      <c r="W421" s="86"/>
      <c r="Y421" s="86"/>
      <c r="AA421" s="86"/>
      <c r="AC421" s="86"/>
      <c r="AE421" s="86"/>
      <c r="AG421" s="86"/>
      <c r="AI421" s="86"/>
      <c r="AK421" s="86"/>
      <c r="AM421" s="86"/>
      <c r="AO421" s="86"/>
      <c r="AQ421" s="86"/>
      <c r="AS421" s="86"/>
      <c r="AU421" s="86"/>
      <c r="AW421" s="86"/>
      <c r="AY421" s="86"/>
      <c r="AZ421" s="86"/>
      <c r="BA421" s="86"/>
      <c r="BB421" s="86"/>
      <c r="BD421" s="86"/>
      <c r="BE421" s="86"/>
      <c r="BF421" s="86"/>
      <c r="BG421" s="86"/>
      <c r="BI421" s="86"/>
      <c r="BJ421" s="86"/>
      <c r="BK421" s="86"/>
      <c r="BL421" s="86"/>
      <c r="BM421" s="86"/>
      <c r="BO421" s="86"/>
      <c r="BP421" s="86"/>
      <c r="BQ421" s="86"/>
      <c r="BR421" s="86"/>
      <c r="BT421" s="86"/>
      <c r="BU421" s="86"/>
      <c r="BV421" s="86"/>
      <c r="BW421" s="86"/>
      <c r="BY421" s="86"/>
      <c r="BZ421" s="86"/>
      <c r="CA421" s="86"/>
      <c r="CB421" s="86"/>
      <c r="CD421" s="87"/>
      <c r="CF421" s="86"/>
      <c r="CG421" s="87"/>
      <c r="CH421" s="88"/>
      <c r="CI421" s="86"/>
      <c r="CJ421" s="87"/>
      <c r="CK421" s="86"/>
      <c r="CL421" s="86"/>
      <c r="CM421" s="86"/>
      <c r="CN421" s="86"/>
      <c r="CO421" s="89"/>
    </row>
    <row r="422" spans="15:93" x14ac:dyDescent="0.2">
      <c r="O422" s="86"/>
      <c r="Q422" s="86"/>
      <c r="S422" s="86"/>
      <c r="U422" s="86"/>
      <c r="W422" s="86"/>
      <c r="Y422" s="86"/>
      <c r="AA422" s="86"/>
      <c r="AC422" s="86"/>
      <c r="AE422" s="86"/>
      <c r="AG422" s="86"/>
      <c r="AI422" s="86"/>
      <c r="AK422" s="86"/>
      <c r="AM422" s="86"/>
      <c r="AO422" s="86"/>
      <c r="AQ422" s="86"/>
      <c r="AS422" s="86"/>
      <c r="AU422" s="86"/>
      <c r="AW422" s="86"/>
      <c r="AY422" s="86"/>
      <c r="AZ422" s="86"/>
      <c r="BA422" s="86"/>
      <c r="BB422" s="86"/>
      <c r="BD422" s="86"/>
      <c r="BE422" s="86"/>
      <c r="BF422" s="86"/>
      <c r="BG422" s="86"/>
      <c r="BI422" s="86"/>
      <c r="BJ422" s="86"/>
      <c r="BK422" s="86"/>
      <c r="BL422" s="86"/>
      <c r="BM422" s="86"/>
      <c r="BO422" s="86"/>
      <c r="BP422" s="86"/>
      <c r="BQ422" s="86"/>
      <c r="BR422" s="86"/>
      <c r="BT422" s="86"/>
      <c r="BU422" s="86"/>
      <c r="BV422" s="86"/>
      <c r="BW422" s="86"/>
      <c r="BY422" s="86"/>
      <c r="BZ422" s="86"/>
      <c r="CA422" s="86"/>
      <c r="CB422" s="86"/>
      <c r="CD422" s="87"/>
      <c r="CF422" s="86"/>
      <c r="CG422" s="87"/>
      <c r="CH422" s="88"/>
      <c r="CI422" s="86"/>
      <c r="CJ422" s="87"/>
      <c r="CK422" s="86"/>
      <c r="CL422" s="86"/>
      <c r="CM422" s="86"/>
      <c r="CN422" s="86"/>
      <c r="CO422" s="89"/>
    </row>
    <row r="423" spans="15:93" x14ac:dyDescent="0.2">
      <c r="O423" s="86"/>
      <c r="Q423" s="86"/>
      <c r="S423" s="86"/>
      <c r="U423" s="86"/>
      <c r="W423" s="86"/>
      <c r="Y423" s="86"/>
      <c r="AA423" s="86"/>
      <c r="AC423" s="86"/>
      <c r="AE423" s="86"/>
      <c r="AG423" s="86"/>
      <c r="AI423" s="86"/>
      <c r="AK423" s="86"/>
      <c r="AM423" s="86"/>
      <c r="AO423" s="86"/>
      <c r="AQ423" s="86"/>
      <c r="AS423" s="86"/>
      <c r="AU423" s="86"/>
      <c r="AW423" s="86"/>
      <c r="AY423" s="86"/>
      <c r="AZ423" s="86"/>
      <c r="BA423" s="86"/>
      <c r="BB423" s="86"/>
      <c r="BD423" s="86"/>
      <c r="BE423" s="86"/>
      <c r="BF423" s="86"/>
      <c r="BG423" s="86"/>
      <c r="BI423" s="86"/>
      <c r="BJ423" s="86"/>
      <c r="BK423" s="86"/>
      <c r="BL423" s="86"/>
      <c r="BM423" s="86"/>
      <c r="BO423" s="86"/>
      <c r="BP423" s="86"/>
      <c r="BQ423" s="86"/>
      <c r="BR423" s="86"/>
      <c r="BT423" s="86"/>
      <c r="BU423" s="86"/>
      <c r="BV423" s="86"/>
      <c r="BW423" s="86"/>
      <c r="BY423" s="86"/>
      <c r="BZ423" s="86"/>
      <c r="CA423" s="86"/>
      <c r="CB423" s="86"/>
      <c r="CD423" s="87"/>
      <c r="CF423" s="86"/>
      <c r="CG423" s="87"/>
      <c r="CH423" s="88"/>
      <c r="CI423" s="86"/>
      <c r="CJ423" s="87"/>
      <c r="CK423" s="86"/>
      <c r="CL423" s="86"/>
      <c r="CM423" s="86"/>
      <c r="CN423" s="86"/>
      <c r="CO423" s="89"/>
    </row>
    <row r="424" spans="15:93" x14ac:dyDescent="0.2">
      <c r="O424" s="86"/>
      <c r="Q424" s="86"/>
      <c r="S424" s="86"/>
      <c r="U424" s="86"/>
      <c r="W424" s="86"/>
      <c r="Y424" s="86"/>
      <c r="AA424" s="86"/>
      <c r="AC424" s="86"/>
      <c r="AE424" s="86"/>
      <c r="AG424" s="86"/>
      <c r="AI424" s="86"/>
      <c r="AK424" s="86"/>
      <c r="AM424" s="86"/>
      <c r="AO424" s="86"/>
      <c r="AQ424" s="86"/>
      <c r="AS424" s="86"/>
      <c r="AU424" s="86"/>
      <c r="AW424" s="86"/>
      <c r="AY424" s="86"/>
      <c r="AZ424" s="86"/>
      <c r="BA424" s="86"/>
      <c r="BB424" s="86"/>
      <c r="BD424" s="86"/>
      <c r="BE424" s="86"/>
      <c r="BF424" s="86"/>
      <c r="BG424" s="86"/>
      <c r="BI424" s="86"/>
      <c r="BJ424" s="86"/>
      <c r="BK424" s="86"/>
      <c r="BL424" s="86"/>
      <c r="BM424" s="86"/>
      <c r="BO424" s="86"/>
      <c r="BP424" s="86"/>
      <c r="BQ424" s="86"/>
      <c r="BR424" s="86"/>
      <c r="BT424" s="86"/>
      <c r="BU424" s="86"/>
      <c r="BV424" s="86"/>
      <c r="BW424" s="86"/>
      <c r="BY424" s="86"/>
      <c r="BZ424" s="86"/>
      <c r="CA424" s="86"/>
      <c r="CB424" s="86"/>
      <c r="CD424" s="87"/>
      <c r="CF424" s="86"/>
      <c r="CG424" s="87"/>
      <c r="CH424" s="88"/>
      <c r="CI424" s="86"/>
      <c r="CJ424" s="87"/>
      <c r="CK424" s="86"/>
      <c r="CL424" s="86"/>
      <c r="CM424" s="86"/>
      <c r="CN424" s="86"/>
      <c r="CO424" s="89"/>
    </row>
    <row r="425" spans="15:93" x14ac:dyDescent="0.2">
      <c r="O425" s="86"/>
      <c r="Q425" s="86"/>
      <c r="S425" s="86"/>
      <c r="U425" s="86"/>
      <c r="W425" s="86"/>
      <c r="Y425" s="86"/>
      <c r="AA425" s="86"/>
      <c r="AC425" s="86"/>
      <c r="AE425" s="86"/>
      <c r="AG425" s="86"/>
      <c r="AI425" s="86"/>
      <c r="AK425" s="86"/>
      <c r="AM425" s="86"/>
      <c r="AO425" s="86"/>
      <c r="AQ425" s="86"/>
      <c r="AS425" s="86"/>
      <c r="AU425" s="86"/>
      <c r="AW425" s="86"/>
      <c r="AY425" s="86"/>
      <c r="AZ425" s="86"/>
      <c r="BA425" s="86"/>
      <c r="BB425" s="86"/>
      <c r="BD425" s="86"/>
      <c r="BE425" s="86"/>
      <c r="BF425" s="86"/>
      <c r="BG425" s="86"/>
      <c r="BI425" s="86"/>
      <c r="BJ425" s="86"/>
      <c r="BK425" s="86"/>
      <c r="BL425" s="86"/>
      <c r="BM425" s="86"/>
      <c r="BO425" s="86"/>
      <c r="BP425" s="86"/>
      <c r="BQ425" s="86"/>
      <c r="BR425" s="86"/>
      <c r="BT425" s="86"/>
      <c r="BU425" s="86"/>
      <c r="BV425" s="86"/>
      <c r="BW425" s="86"/>
      <c r="BY425" s="86"/>
      <c r="BZ425" s="86"/>
      <c r="CA425" s="86"/>
      <c r="CB425" s="86"/>
      <c r="CD425" s="87"/>
      <c r="CF425" s="86"/>
      <c r="CG425" s="87"/>
      <c r="CH425" s="88"/>
      <c r="CI425" s="86"/>
      <c r="CJ425" s="87"/>
      <c r="CK425" s="86"/>
      <c r="CL425" s="86"/>
      <c r="CM425" s="86"/>
      <c r="CN425" s="86"/>
      <c r="CO425" s="89"/>
    </row>
    <row r="426" spans="15:93" x14ac:dyDescent="0.2">
      <c r="O426" s="86"/>
      <c r="Q426" s="86"/>
      <c r="S426" s="86"/>
      <c r="U426" s="86"/>
      <c r="W426" s="86"/>
      <c r="Y426" s="86"/>
      <c r="AA426" s="86"/>
      <c r="AC426" s="86"/>
      <c r="AE426" s="86"/>
      <c r="AG426" s="86"/>
      <c r="AI426" s="86"/>
      <c r="AK426" s="86"/>
      <c r="AM426" s="86"/>
      <c r="AO426" s="86"/>
      <c r="AQ426" s="86"/>
      <c r="AS426" s="86"/>
      <c r="AU426" s="86"/>
      <c r="AW426" s="86"/>
      <c r="AY426" s="86"/>
      <c r="AZ426" s="86"/>
      <c r="BA426" s="86"/>
      <c r="BB426" s="86"/>
      <c r="BD426" s="86"/>
      <c r="BE426" s="86"/>
      <c r="BF426" s="86"/>
      <c r="BG426" s="86"/>
      <c r="BI426" s="86"/>
      <c r="BJ426" s="86"/>
      <c r="BK426" s="86"/>
      <c r="BL426" s="86"/>
      <c r="BM426" s="86"/>
      <c r="BO426" s="86"/>
      <c r="BP426" s="86"/>
      <c r="BQ426" s="86"/>
      <c r="BR426" s="86"/>
      <c r="BT426" s="86"/>
      <c r="BU426" s="86"/>
      <c r="BV426" s="86"/>
      <c r="BW426" s="86"/>
      <c r="BY426" s="86"/>
      <c r="BZ426" s="86"/>
      <c r="CA426" s="86"/>
      <c r="CB426" s="86"/>
      <c r="CD426" s="87"/>
      <c r="CF426" s="86"/>
      <c r="CG426" s="87"/>
      <c r="CH426" s="88"/>
      <c r="CI426" s="86"/>
      <c r="CJ426" s="87"/>
      <c r="CK426" s="86"/>
      <c r="CL426" s="86"/>
      <c r="CM426" s="86"/>
      <c r="CN426" s="86"/>
      <c r="CO426" s="89"/>
    </row>
    <row r="427" spans="15:93" x14ac:dyDescent="0.2">
      <c r="O427" s="86"/>
      <c r="Q427" s="86"/>
      <c r="S427" s="86"/>
      <c r="U427" s="86"/>
      <c r="W427" s="86"/>
      <c r="Y427" s="86"/>
      <c r="AA427" s="86"/>
      <c r="AC427" s="86"/>
      <c r="AE427" s="86"/>
      <c r="AG427" s="86"/>
      <c r="AI427" s="86"/>
      <c r="AK427" s="86"/>
      <c r="AM427" s="86"/>
      <c r="AO427" s="86"/>
      <c r="AQ427" s="86"/>
      <c r="AS427" s="86"/>
      <c r="AU427" s="86"/>
      <c r="AW427" s="86"/>
      <c r="AY427" s="86"/>
      <c r="AZ427" s="86"/>
      <c r="BA427" s="86"/>
      <c r="BB427" s="86"/>
      <c r="BD427" s="86"/>
      <c r="BE427" s="86"/>
      <c r="BF427" s="86"/>
      <c r="BG427" s="86"/>
      <c r="BI427" s="86"/>
      <c r="BJ427" s="86"/>
      <c r="BK427" s="86"/>
      <c r="BL427" s="86"/>
      <c r="BM427" s="86"/>
      <c r="BO427" s="86"/>
      <c r="BP427" s="86"/>
      <c r="BQ427" s="86"/>
      <c r="BR427" s="86"/>
      <c r="BT427" s="86"/>
      <c r="BU427" s="86"/>
      <c r="BV427" s="86"/>
      <c r="BW427" s="86"/>
      <c r="BY427" s="86"/>
      <c r="BZ427" s="86"/>
      <c r="CA427" s="86"/>
      <c r="CB427" s="86"/>
      <c r="CD427" s="87"/>
      <c r="CF427" s="86"/>
      <c r="CG427" s="87"/>
      <c r="CH427" s="88"/>
      <c r="CI427" s="86"/>
      <c r="CJ427" s="87"/>
      <c r="CK427" s="86"/>
      <c r="CL427" s="86"/>
      <c r="CM427" s="86"/>
      <c r="CN427" s="86"/>
      <c r="CO427" s="89"/>
    </row>
    <row r="428" spans="15:93" x14ac:dyDescent="0.2">
      <c r="O428" s="86"/>
      <c r="Q428" s="86"/>
      <c r="S428" s="86"/>
      <c r="U428" s="86"/>
      <c r="W428" s="86"/>
      <c r="Y428" s="86"/>
      <c r="AA428" s="86"/>
      <c r="AC428" s="86"/>
      <c r="AE428" s="86"/>
      <c r="AG428" s="86"/>
      <c r="AI428" s="86"/>
      <c r="AK428" s="86"/>
      <c r="AM428" s="86"/>
      <c r="AO428" s="86"/>
      <c r="AQ428" s="86"/>
      <c r="AS428" s="86"/>
      <c r="AU428" s="86"/>
      <c r="AW428" s="86"/>
      <c r="AY428" s="86"/>
      <c r="AZ428" s="86"/>
      <c r="BA428" s="86"/>
      <c r="BB428" s="86"/>
      <c r="BD428" s="86"/>
      <c r="BE428" s="86"/>
      <c r="BF428" s="86"/>
      <c r="BG428" s="86"/>
      <c r="BI428" s="86"/>
      <c r="BJ428" s="86"/>
      <c r="BK428" s="86"/>
      <c r="BL428" s="86"/>
      <c r="BM428" s="86"/>
      <c r="BO428" s="86"/>
      <c r="BP428" s="86"/>
      <c r="BQ428" s="86"/>
      <c r="BR428" s="86"/>
      <c r="BT428" s="86"/>
      <c r="BU428" s="86"/>
      <c r="BV428" s="86"/>
      <c r="BW428" s="86"/>
      <c r="BY428" s="86"/>
      <c r="BZ428" s="86"/>
      <c r="CA428" s="86"/>
      <c r="CB428" s="86"/>
      <c r="CD428" s="87"/>
      <c r="CF428" s="86"/>
      <c r="CG428" s="87"/>
      <c r="CH428" s="88"/>
      <c r="CI428" s="86"/>
      <c r="CJ428" s="87"/>
      <c r="CK428" s="86"/>
      <c r="CL428" s="86"/>
      <c r="CM428" s="86"/>
      <c r="CN428" s="86"/>
      <c r="CO428" s="89"/>
    </row>
    <row r="429" spans="15:93" x14ac:dyDescent="0.2">
      <c r="O429" s="86"/>
      <c r="Q429" s="86"/>
      <c r="S429" s="86"/>
      <c r="U429" s="86"/>
      <c r="W429" s="86"/>
      <c r="Y429" s="86"/>
      <c r="AA429" s="86"/>
      <c r="AC429" s="86"/>
      <c r="AE429" s="86"/>
      <c r="AG429" s="86"/>
      <c r="AI429" s="86"/>
      <c r="AK429" s="86"/>
      <c r="AM429" s="86"/>
      <c r="AO429" s="86"/>
      <c r="AQ429" s="86"/>
      <c r="AS429" s="86"/>
      <c r="AU429" s="86"/>
      <c r="AW429" s="86"/>
      <c r="AY429" s="86"/>
      <c r="AZ429" s="86"/>
      <c r="BA429" s="86"/>
      <c r="BB429" s="86"/>
      <c r="BD429" s="86"/>
      <c r="BE429" s="86"/>
      <c r="BF429" s="86"/>
      <c r="BG429" s="86"/>
      <c r="BI429" s="86"/>
      <c r="BJ429" s="86"/>
      <c r="BK429" s="86"/>
      <c r="BL429" s="86"/>
      <c r="BM429" s="86"/>
      <c r="BO429" s="86"/>
      <c r="BP429" s="86"/>
      <c r="BQ429" s="86"/>
      <c r="BR429" s="86"/>
      <c r="BT429" s="86"/>
      <c r="BU429" s="86"/>
      <c r="BV429" s="86"/>
      <c r="BW429" s="86"/>
      <c r="BY429" s="86"/>
      <c r="BZ429" s="86"/>
      <c r="CA429" s="86"/>
      <c r="CB429" s="86"/>
      <c r="CD429" s="87"/>
      <c r="CF429" s="86"/>
      <c r="CG429" s="87"/>
      <c r="CH429" s="88"/>
      <c r="CI429" s="86"/>
      <c r="CJ429" s="87"/>
      <c r="CK429" s="86"/>
      <c r="CL429" s="86"/>
      <c r="CM429" s="86"/>
      <c r="CN429" s="86"/>
      <c r="CO429" s="89"/>
    </row>
    <row r="430" spans="15:93" x14ac:dyDescent="0.2">
      <c r="O430" s="86"/>
      <c r="Q430" s="86"/>
      <c r="S430" s="86"/>
      <c r="U430" s="86"/>
      <c r="W430" s="86"/>
      <c r="Y430" s="86"/>
      <c r="AA430" s="86"/>
      <c r="AC430" s="86"/>
      <c r="AE430" s="86"/>
      <c r="AG430" s="86"/>
      <c r="AI430" s="86"/>
      <c r="AK430" s="86"/>
      <c r="AM430" s="86"/>
      <c r="AO430" s="86"/>
      <c r="AQ430" s="86"/>
      <c r="AS430" s="86"/>
      <c r="AU430" s="86"/>
      <c r="AW430" s="86"/>
      <c r="AY430" s="86"/>
      <c r="AZ430" s="86"/>
      <c r="BA430" s="86"/>
      <c r="BB430" s="86"/>
      <c r="BD430" s="86"/>
      <c r="BE430" s="86"/>
      <c r="BF430" s="86"/>
      <c r="BG430" s="86"/>
      <c r="BI430" s="86"/>
      <c r="BJ430" s="86"/>
      <c r="BK430" s="86"/>
      <c r="BL430" s="86"/>
      <c r="BM430" s="86"/>
      <c r="BO430" s="86"/>
      <c r="BP430" s="86"/>
      <c r="BQ430" s="86"/>
      <c r="BR430" s="86"/>
      <c r="BT430" s="86"/>
      <c r="BU430" s="86"/>
      <c r="BV430" s="86"/>
      <c r="BW430" s="86"/>
      <c r="BY430" s="86"/>
      <c r="BZ430" s="86"/>
      <c r="CA430" s="86"/>
      <c r="CB430" s="86"/>
      <c r="CD430" s="87"/>
      <c r="CF430" s="86"/>
      <c r="CG430" s="87"/>
      <c r="CH430" s="88"/>
      <c r="CI430" s="86"/>
      <c r="CJ430" s="87"/>
      <c r="CK430" s="86"/>
      <c r="CL430" s="86"/>
      <c r="CM430" s="86"/>
      <c r="CN430" s="86"/>
      <c r="CO430" s="89"/>
    </row>
    <row r="431" spans="15:93" x14ac:dyDescent="0.2">
      <c r="O431" s="86"/>
      <c r="Q431" s="86"/>
      <c r="S431" s="86"/>
      <c r="U431" s="86"/>
      <c r="W431" s="86"/>
      <c r="Y431" s="86"/>
      <c r="AA431" s="86"/>
      <c r="AC431" s="86"/>
      <c r="AE431" s="86"/>
      <c r="AG431" s="86"/>
      <c r="AI431" s="86"/>
      <c r="AK431" s="86"/>
      <c r="AM431" s="86"/>
      <c r="AO431" s="86"/>
      <c r="AQ431" s="86"/>
      <c r="AS431" s="86"/>
      <c r="AU431" s="86"/>
      <c r="AW431" s="86"/>
      <c r="AY431" s="86"/>
      <c r="AZ431" s="86"/>
      <c r="BA431" s="86"/>
      <c r="BB431" s="86"/>
      <c r="BD431" s="86"/>
      <c r="BE431" s="86"/>
      <c r="BF431" s="86"/>
      <c r="BG431" s="86"/>
      <c r="BI431" s="86"/>
      <c r="BJ431" s="86"/>
      <c r="BK431" s="86"/>
      <c r="BL431" s="86"/>
      <c r="BM431" s="86"/>
      <c r="BO431" s="86"/>
      <c r="BP431" s="86"/>
      <c r="BQ431" s="86"/>
      <c r="BR431" s="86"/>
      <c r="BT431" s="86"/>
      <c r="BU431" s="86"/>
      <c r="BV431" s="86"/>
      <c r="BW431" s="86"/>
      <c r="BY431" s="86"/>
      <c r="BZ431" s="86"/>
      <c r="CA431" s="86"/>
      <c r="CB431" s="86"/>
      <c r="CD431" s="87"/>
      <c r="CF431" s="86"/>
      <c r="CG431" s="87"/>
      <c r="CH431" s="88"/>
      <c r="CI431" s="86"/>
      <c r="CJ431" s="87"/>
      <c r="CK431" s="86"/>
      <c r="CL431" s="86"/>
      <c r="CM431" s="86"/>
      <c r="CN431" s="86"/>
      <c r="CO431" s="89"/>
    </row>
    <row r="432" spans="15:93" x14ac:dyDescent="0.2">
      <c r="O432" s="86"/>
      <c r="Q432" s="86"/>
      <c r="S432" s="86"/>
      <c r="U432" s="86"/>
      <c r="W432" s="86"/>
      <c r="Y432" s="86"/>
      <c r="AA432" s="86"/>
      <c r="AC432" s="86"/>
      <c r="AE432" s="86"/>
      <c r="AG432" s="86"/>
      <c r="AI432" s="86"/>
      <c r="AK432" s="86"/>
      <c r="AM432" s="86"/>
      <c r="AO432" s="86"/>
      <c r="AQ432" s="86"/>
      <c r="AS432" s="86"/>
      <c r="AU432" s="86"/>
      <c r="AW432" s="86"/>
      <c r="AY432" s="86"/>
      <c r="AZ432" s="86"/>
      <c r="BA432" s="86"/>
      <c r="BB432" s="86"/>
      <c r="BD432" s="86"/>
      <c r="BE432" s="86"/>
      <c r="BF432" s="86"/>
      <c r="BG432" s="86"/>
      <c r="BI432" s="86"/>
      <c r="BJ432" s="86"/>
      <c r="BK432" s="86"/>
      <c r="BL432" s="86"/>
      <c r="BM432" s="86"/>
      <c r="BO432" s="86"/>
      <c r="BP432" s="86"/>
      <c r="BQ432" s="86"/>
      <c r="BR432" s="86"/>
      <c r="BT432" s="86"/>
      <c r="BU432" s="86"/>
      <c r="BV432" s="86"/>
      <c r="BW432" s="86"/>
      <c r="BY432" s="86"/>
      <c r="BZ432" s="86"/>
      <c r="CA432" s="86"/>
      <c r="CB432" s="86"/>
      <c r="CD432" s="87"/>
      <c r="CF432" s="86"/>
      <c r="CG432" s="87"/>
      <c r="CH432" s="88"/>
      <c r="CI432" s="86"/>
      <c r="CJ432" s="87"/>
      <c r="CK432" s="86"/>
      <c r="CL432" s="86"/>
      <c r="CM432" s="86"/>
      <c r="CN432" s="86"/>
      <c r="CO432" s="89"/>
    </row>
    <row r="433" spans="15:93" x14ac:dyDescent="0.2">
      <c r="O433" s="86"/>
      <c r="Q433" s="86"/>
      <c r="S433" s="86"/>
      <c r="U433" s="86"/>
      <c r="W433" s="86"/>
      <c r="Y433" s="86"/>
      <c r="AA433" s="86"/>
      <c r="AC433" s="86"/>
      <c r="AE433" s="86"/>
      <c r="AG433" s="86"/>
      <c r="AI433" s="86"/>
      <c r="AK433" s="86"/>
      <c r="AM433" s="86"/>
      <c r="AO433" s="86"/>
      <c r="AQ433" s="86"/>
      <c r="AS433" s="86"/>
      <c r="AU433" s="86"/>
      <c r="AW433" s="86"/>
      <c r="AY433" s="86"/>
      <c r="AZ433" s="86"/>
      <c r="BA433" s="86"/>
      <c r="BB433" s="86"/>
      <c r="BD433" s="86"/>
      <c r="BE433" s="86"/>
      <c r="BF433" s="86"/>
      <c r="BG433" s="86"/>
      <c r="BI433" s="86"/>
      <c r="BJ433" s="86"/>
      <c r="BK433" s="86"/>
      <c r="BL433" s="86"/>
      <c r="BM433" s="86"/>
      <c r="BO433" s="86"/>
      <c r="BP433" s="86"/>
      <c r="BQ433" s="86"/>
      <c r="BR433" s="86"/>
      <c r="BT433" s="86"/>
      <c r="BU433" s="86"/>
      <c r="BV433" s="86"/>
      <c r="BW433" s="86"/>
      <c r="BY433" s="86"/>
      <c r="BZ433" s="86"/>
      <c r="CA433" s="86"/>
      <c r="CB433" s="86"/>
      <c r="CD433" s="87"/>
      <c r="CF433" s="86"/>
      <c r="CG433" s="87"/>
      <c r="CH433" s="88"/>
      <c r="CI433" s="86"/>
      <c r="CJ433" s="87"/>
      <c r="CK433" s="86"/>
      <c r="CL433" s="86"/>
      <c r="CM433" s="86"/>
      <c r="CN433" s="86"/>
      <c r="CO433" s="89"/>
    </row>
    <row r="434" spans="15:93" x14ac:dyDescent="0.2">
      <c r="O434" s="86"/>
      <c r="Q434" s="86"/>
      <c r="S434" s="86"/>
      <c r="U434" s="86"/>
      <c r="W434" s="86"/>
      <c r="Y434" s="86"/>
      <c r="AA434" s="86"/>
      <c r="AC434" s="86"/>
      <c r="AE434" s="86"/>
      <c r="AG434" s="86"/>
      <c r="AI434" s="86"/>
      <c r="AK434" s="86"/>
      <c r="AM434" s="86"/>
      <c r="AO434" s="86"/>
      <c r="AQ434" s="86"/>
      <c r="AS434" s="86"/>
      <c r="AU434" s="86"/>
      <c r="AW434" s="86"/>
      <c r="AY434" s="86"/>
      <c r="AZ434" s="86"/>
      <c r="BA434" s="86"/>
      <c r="BB434" s="86"/>
      <c r="BD434" s="86"/>
      <c r="BE434" s="86"/>
      <c r="BF434" s="86"/>
      <c r="BG434" s="86"/>
      <c r="BI434" s="86"/>
      <c r="BJ434" s="86"/>
      <c r="BK434" s="86"/>
      <c r="BL434" s="86"/>
      <c r="BM434" s="86"/>
      <c r="BO434" s="86"/>
      <c r="BP434" s="86"/>
      <c r="BQ434" s="86"/>
      <c r="BR434" s="86"/>
      <c r="BT434" s="86"/>
      <c r="BU434" s="86"/>
      <c r="BV434" s="86"/>
      <c r="BW434" s="86"/>
      <c r="BY434" s="86"/>
      <c r="BZ434" s="86"/>
      <c r="CA434" s="86"/>
      <c r="CB434" s="86"/>
      <c r="CD434" s="87"/>
      <c r="CF434" s="86"/>
      <c r="CG434" s="87"/>
      <c r="CH434" s="88"/>
      <c r="CI434" s="86"/>
      <c r="CJ434" s="87"/>
      <c r="CK434" s="86"/>
      <c r="CL434" s="86"/>
      <c r="CM434" s="86"/>
      <c r="CN434" s="86"/>
      <c r="CO434" s="89"/>
    </row>
    <row r="435" spans="15:93" x14ac:dyDescent="0.2">
      <c r="O435" s="86"/>
      <c r="Q435" s="86"/>
      <c r="S435" s="86"/>
      <c r="U435" s="86"/>
      <c r="W435" s="86"/>
      <c r="Y435" s="86"/>
      <c r="AA435" s="86"/>
      <c r="AC435" s="86"/>
      <c r="AE435" s="86"/>
      <c r="AG435" s="86"/>
      <c r="AI435" s="86"/>
      <c r="AK435" s="86"/>
      <c r="AM435" s="86"/>
      <c r="AO435" s="86"/>
      <c r="AQ435" s="86"/>
      <c r="AS435" s="86"/>
      <c r="AU435" s="86"/>
      <c r="AW435" s="86"/>
      <c r="AY435" s="86"/>
      <c r="AZ435" s="86"/>
      <c r="BA435" s="86"/>
      <c r="BB435" s="86"/>
      <c r="BD435" s="86"/>
      <c r="BE435" s="86"/>
      <c r="BF435" s="86"/>
      <c r="BG435" s="86"/>
      <c r="BI435" s="86"/>
      <c r="BJ435" s="86"/>
      <c r="BK435" s="86"/>
      <c r="BL435" s="86"/>
      <c r="BM435" s="86"/>
      <c r="BO435" s="86"/>
      <c r="BP435" s="86"/>
      <c r="BQ435" s="86"/>
      <c r="BR435" s="86"/>
      <c r="BT435" s="86"/>
      <c r="BU435" s="86"/>
      <c r="BV435" s="86"/>
      <c r="BW435" s="86"/>
      <c r="BY435" s="86"/>
      <c r="BZ435" s="86"/>
      <c r="CA435" s="86"/>
      <c r="CB435" s="86"/>
      <c r="CD435" s="87"/>
      <c r="CF435" s="86"/>
      <c r="CG435" s="87"/>
      <c r="CH435" s="88"/>
      <c r="CI435" s="86"/>
      <c r="CJ435" s="87"/>
      <c r="CK435" s="86"/>
      <c r="CL435" s="86"/>
      <c r="CM435" s="86"/>
      <c r="CN435" s="86"/>
      <c r="CO435" s="89"/>
    </row>
    <row r="436" spans="15:93" x14ac:dyDescent="0.2">
      <c r="O436" s="86"/>
      <c r="Q436" s="86"/>
      <c r="S436" s="86"/>
      <c r="U436" s="86"/>
      <c r="W436" s="86"/>
      <c r="Y436" s="86"/>
      <c r="AA436" s="86"/>
      <c r="AC436" s="86"/>
      <c r="AE436" s="86"/>
      <c r="AG436" s="86"/>
      <c r="AI436" s="86"/>
      <c r="AK436" s="86"/>
      <c r="AM436" s="86"/>
      <c r="AO436" s="86"/>
      <c r="AQ436" s="86"/>
      <c r="AS436" s="86"/>
      <c r="AU436" s="86"/>
      <c r="AW436" s="86"/>
      <c r="AY436" s="86"/>
      <c r="AZ436" s="86"/>
      <c r="BA436" s="86"/>
      <c r="BB436" s="86"/>
      <c r="BD436" s="86"/>
      <c r="BE436" s="86"/>
      <c r="BF436" s="86"/>
      <c r="BG436" s="86"/>
      <c r="BI436" s="86"/>
      <c r="BJ436" s="86"/>
      <c r="BK436" s="86"/>
      <c r="BL436" s="86"/>
      <c r="BM436" s="86"/>
      <c r="BO436" s="86"/>
      <c r="BP436" s="86"/>
      <c r="BQ436" s="86"/>
      <c r="BR436" s="86"/>
      <c r="BT436" s="86"/>
      <c r="BU436" s="86"/>
      <c r="BV436" s="86"/>
      <c r="BW436" s="86"/>
      <c r="BY436" s="86"/>
      <c r="BZ436" s="86"/>
      <c r="CA436" s="86"/>
      <c r="CB436" s="86"/>
      <c r="CD436" s="87"/>
      <c r="CF436" s="86"/>
      <c r="CG436" s="87"/>
      <c r="CH436" s="88"/>
      <c r="CI436" s="86"/>
      <c r="CJ436" s="87"/>
      <c r="CK436" s="86"/>
      <c r="CL436" s="86"/>
      <c r="CM436" s="86"/>
      <c r="CN436" s="86"/>
      <c r="CO436" s="89"/>
    </row>
    <row r="437" spans="15:93" x14ac:dyDescent="0.2">
      <c r="O437" s="86"/>
      <c r="Q437" s="86"/>
      <c r="S437" s="86"/>
      <c r="U437" s="86"/>
      <c r="W437" s="86"/>
      <c r="Y437" s="86"/>
      <c r="AA437" s="86"/>
      <c r="AC437" s="86"/>
      <c r="AE437" s="86"/>
      <c r="AG437" s="86"/>
      <c r="AI437" s="86"/>
      <c r="AK437" s="86"/>
      <c r="AM437" s="86"/>
      <c r="AO437" s="86"/>
      <c r="AQ437" s="86"/>
      <c r="AS437" s="86"/>
      <c r="AU437" s="86"/>
      <c r="AW437" s="86"/>
      <c r="AY437" s="86"/>
      <c r="AZ437" s="86"/>
      <c r="BA437" s="86"/>
      <c r="BB437" s="86"/>
      <c r="BD437" s="86"/>
      <c r="BE437" s="86"/>
      <c r="BF437" s="86"/>
      <c r="BG437" s="86"/>
      <c r="BI437" s="86"/>
      <c r="BJ437" s="86"/>
      <c r="BK437" s="86"/>
      <c r="BL437" s="86"/>
      <c r="BM437" s="86"/>
      <c r="BO437" s="86"/>
      <c r="BP437" s="86"/>
      <c r="BQ437" s="86"/>
      <c r="BR437" s="86"/>
      <c r="BT437" s="86"/>
      <c r="BU437" s="86"/>
      <c r="BV437" s="86"/>
      <c r="BW437" s="86"/>
      <c r="BY437" s="86"/>
      <c r="BZ437" s="86"/>
      <c r="CA437" s="86"/>
      <c r="CB437" s="86"/>
      <c r="CD437" s="87"/>
      <c r="CF437" s="86"/>
      <c r="CG437" s="87"/>
      <c r="CH437" s="88"/>
      <c r="CI437" s="86"/>
      <c r="CJ437" s="87"/>
      <c r="CK437" s="86"/>
      <c r="CL437" s="86"/>
      <c r="CM437" s="86"/>
      <c r="CN437" s="86"/>
      <c r="CO437" s="89"/>
    </row>
    <row r="438" spans="15:93" x14ac:dyDescent="0.2">
      <c r="O438" s="86"/>
      <c r="Q438" s="86"/>
      <c r="S438" s="86"/>
      <c r="U438" s="86"/>
      <c r="W438" s="86"/>
      <c r="Y438" s="86"/>
      <c r="AA438" s="86"/>
      <c r="AC438" s="86"/>
      <c r="AE438" s="86"/>
      <c r="AG438" s="86"/>
      <c r="AI438" s="86"/>
      <c r="AK438" s="86"/>
      <c r="AM438" s="86"/>
      <c r="AO438" s="86"/>
      <c r="AQ438" s="86"/>
      <c r="AS438" s="86"/>
      <c r="AU438" s="86"/>
      <c r="AW438" s="86"/>
      <c r="AY438" s="86"/>
      <c r="AZ438" s="86"/>
      <c r="BA438" s="86"/>
      <c r="BB438" s="86"/>
      <c r="BD438" s="86"/>
      <c r="BE438" s="86"/>
      <c r="BF438" s="86"/>
      <c r="BG438" s="86"/>
      <c r="BI438" s="86"/>
      <c r="BJ438" s="86"/>
      <c r="BK438" s="86"/>
      <c r="BL438" s="86"/>
      <c r="BM438" s="86"/>
      <c r="BO438" s="86"/>
      <c r="BP438" s="86"/>
      <c r="BQ438" s="86"/>
      <c r="BR438" s="86"/>
      <c r="BT438" s="86"/>
      <c r="BU438" s="86"/>
      <c r="BV438" s="86"/>
      <c r="BW438" s="86"/>
      <c r="BY438" s="86"/>
      <c r="BZ438" s="86"/>
      <c r="CA438" s="86"/>
      <c r="CB438" s="86"/>
      <c r="CD438" s="87"/>
      <c r="CF438" s="86"/>
      <c r="CG438" s="87"/>
      <c r="CH438" s="88"/>
      <c r="CI438" s="86"/>
      <c r="CJ438" s="87"/>
      <c r="CK438" s="86"/>
      <c r="CL438" s="86"/>
      <c r="CM438" s="86"/>
      <c r="CN438" s="86"/>
      <c r="CO438" s="89"/>
    </row>
    <row r="439" spans="15:93" x14ac:dyDescent="0.2">
      <c r="O439" s="86"/>
      <c r="Q439" s="86"/>
      <c r="S439" s="86"/>
      <c r="U439" s="86"/>
      <c r="W439" s="86"/>
      <c r="Y439" s="86"/>
      <c r="AA439" s="86"/>
      <c r="AC439" s="86"/>
      <c r="AE439" s="86"/>
      <c r="AG439" s="86"/>
      <c r="AI439" s="86"/>
      <c r="AK439" s="86"/>
      <c r="AM439" s="86"/>
      <c r="AO439" s="86"/>
      <c r="AQ439" s="86"/>
      <c r="AS439" s="86"/>
      <c r="AU439" s="86"/>
      <c r="AW439" s="86"/>
      <c r="AY439" s="86"/>
      <c r="AZ439" s="86"/>
      <c r="BA439" s="86"/>
      <c r="BB439" s="86"/>
      <c r="BD439" s="86"/>
      <c r="BE439" s="86"/>
      <c r="BF439" s="86"/>
      <c r="BG439" s="86"/>
      <c r="BI439" s="86"/>
      <c r="BJ439" s="86"/>
      <c r="BK439" s="86"/>
      <c r="BL439" s="86"/>
      <c r="BM439" s="86"/>
      <c r="BO439" s="86"/>
      <c r="BP439" s="86"/>
      <c r="BQ439" s="86"/>
      <c r="BR439" s="86"/>
      <c r="BT439" s="86"/>
      <c r="BU439" s="86"/>
      <c r="BV439" s="86"/>
      <c r="BW439" s="86"/>
      <c r="BY439" s="86"/>
      <c r="BZ439" s="86"/>
      <c r="CA439" s="86"/>
      <c r="CB439" s="86"/>
      <c r="CD439" s="87"/>
      <c r="CF439" s="86"/>
      <c r="CG439" s="87"/>
      <c r="CH439" s="88"/>
      <c r="CI439" s="86"/>
      <c r="CJ439" s="87"/>
      <c r="CK439" s="86"/>
      <c r="CL439" s="86"/>
      <c r="CM439" s="86"/>
      <c r="CN439" s="86"/>
      <c r="CO439" s="89"/>
    </row>
    <row r="440" spans="15:93" x14ac:dyDescent="0.2">
      <c r="O440" s="86"/>
      <c r="Q440" s="86"/>
      <c r="S440" s="86"/>
      <c r="U440" s="86"/>
      <c r="W440" s="86"/>
      <c r="Y440" s="86"/>
      <c r="AA440" s="86"/>
      <c r="AC440" s="86"/>
      <c r="AE440" s="86"/>
      <c r="AG440" s="86"/>
      <c r="AI440" s="86"/>
      <c r="AK440" s="86"/>
      <c r="AM440" s="86"/>
      <c r="AO440" s="86"/>
      <c r="AQ440" s="86"/>
      <c r="AS440" s="86"/>
      <c r="AU440" s="86"/>
      <c r="AW440" s="86"/>
      <c r="AY440" s="86"/>
      <c r="AZ440" s="86"/>
      <c r="BA440" s="86"/>
      <c r="BB440" s="86"/>
      <c r="BD440" s="86"/>
      <c r="BE440" s="86"/>
      <c r="BF440" s="86"/>
      <c r="BG440" s="86"/>
      <c r="BI440" s="86"/>
      <c r="BJ440" s="86"/>
      <c r="BK440" s="86"/>
      <c r="BL440" s="86"/>
      <c r="BM440" s="86"/>
      <c r="BO440" s="86"/>
      <c r="BP440" s="86"/>
      <c r="BQ440" s="86"/>
      <c r="BR440" s="86"/>
      <c r="BT440" s="86"/>
      <c r="BU440" s="86"/>
      <c r="BV440" s="86"/>
      <c r="BW440" s="86"/>
      <c r="BY440" s="86"/>
      <c r="BZ440" s="86"/>
      <c r="CA440" s="86"/>
      <c r="CB440" s="86"/>
      <c r="CD440" s="87"/>
      <c r="CF440" s="86"/>
      <c r="CG440" s="87"/>
      <c r="CH440" s="88"/>
      <c r="CI440" s="86"/>
      <c r="CJ440" s="87"/>
      <c r="CK440" s="86"/>
      <c r="CL440" s="86"/>
      <c r="CM440" s="86"/>
      <c r="CN440" s="86"/>
      <c r="CO440" s="89"/>
    </row>
    <row r="441" spans="15:93" x14ac:dyDescent="0.2">
      <c r="O441" s="86"/>
      <c r="Q441" s="86"/>
      <c r="S441" s="86"/>
      <c r="U441" s="86"/>
      <c r="W441" s="86"/>
      <c r="Y441" s="86"/>
      <c r="AA441" s="86"/>
      <c r="AC441" s="86"/>
      <c r="AE441" s="86"/>
      <c r="AG441" s="86"/>
      <c r="AI441" s="86"/>
      <c r="AK441" s="86"/>
      <c r="AM441" s="86"/>
      <c r="AO441" s="86"/>
      <c r="AQ441" s="86"/>
      <c r="AS441" s="86"/>
      <c r="AU441" s="86"/>
      <c r="AW441" s="86"/>
      <c r="AY441" s="86"/>
      <c r="AZ441" s="86"/>
      <c r="BA441" s="86"/>
      <c r="BB441" s="86"/>
      <c r="BD441" s="86"/>
      <c r="BE441" s="86"/>
      <c r="BF441" s="86"/>
      <c r="BG441" s="86"/>
      <c r="BI441" s="86"/>
      <c r="BJ441" s="86"/>
      <c r="BK441" s="86"/>
      <c r="BL441" s="86"/>
      <c r="BM441" s="86"/>
      <c r="BO441" s="86"/>
      <c r="BP441" s="86"/>
      <c r="BQ441" s="86"/>
      <c r="BR441" s="86"/>
      <c r="BT441" s="86"/>
      <c r="BU441" s="86"/>
      <c r="BV441" s="86"/>
      <c r="BW441" s="86"/>
      <c r="BY441" s="86"/>
      <c r="BZ441" s="86"/>
      <c r="CA441" s="86"/>
      <c r="CB441" s="86"/>
      <c r="CD441" s="87"/>
      <c r="CF441" s="86"/>
      <c r="CG441" s="87"/>
      <c r="CH441" s="88"/>
      <c r="CI441" s="86"/>
      <c r="CJ441" s="87"/>
      <c r="CK441" s="86"/>
      <c r="CL441" s="86"/>
      <c r="CM441" s="86"/>
      <c r="CN441" s="86"/>
      <c r="CO441" s="89"/>
    </row>
    <row r="442" spans="15:93" x14ac:dyDescent="0.2">
      <c r="O442" s="86"/>
      <c r="Q442" s="86"/>
      <c r="S442" s="86"/>
      <c r="U442" s="86"/>
      <c r="W442" s="86"/>
      <c r="Y442" s="86"/>
      <c r="AA442" s="86"/>
      <c r="AC442" s="86"/>
      <c r="AE442" s="86"/>
      <c r="AG442" s="86"/>
      <c r="AI442" s="86"/>
      <c r="AK442" s="86"/>
      <c r="AM442" s="86"/>
      <c r="AO442" s="86"/>
      <c r="AQ442" s="86"/>
      <c r="AS442" s="86"/>
      <c r="AU442" s="86"/>
      <c r="AW442" s="86"/>
      <c r="AY442" s="86"/>
      <c r="AZ442" s="86"/>
      <c r="BA442" s="86"/>
      <c r="BB442" s="86"/>
      <c r="BD442" s="86"/>
      <c r="BE442" s="86"/>
      <c r="BF442" s="86"/>
      <c r="BG442" s="86"/>
      <c r="BI442" s="86"/>
      <c r="BJ442" s="86"/>
      <c r="BK442" s="86"/>
      <c r="BL442" s="86"/>
      <c r="BM442" s="86"/>
      <c r="BO442" s="86"/>
      <c r="BP442" s="86"/>
      <c r="BQ442" s="86"/>
      <c r="BR442" s="86"/>
      <c r="BT442" s="86"/>
      <c r="BU442" s="86"/>
      <c r="BV442" s="86"/>
      <c r="BW442" s="86"/>
      <c r="BY442" s="86"/>
      <c r="BZ442" s="86"/>
      <c r="CA442" s="86"/>
      <c r="CB442" s="86"/>
      <c r="CD442" s="87"/>
      <c r="CF442" s="86"/>
      <c r="CG442" s="87"/>
      <c r="CH442" s="88"/>
      <c r="CI442" s="86"/>
      <c r="CJ442" s="87"/>
      <c r="CK442" s="86"/>
      <c r="CL442" s="86"/>
      <c r="CM442" s="86"/>
      <c r="CN442" s="86"/>
      <c r="CO442" s="89"/>
    </row>
    <row r="443" spans="15:93" x14ac:dyDescent="0.2">
      <c r="O443" s="86"/>
      <c r="Q443" s="86"/>
      <c r="S443" s="86"/>
      <c r="U443" s="86"/>
      <c r="W443" s="86"/>
      <c r="Y443" s="86"/>
      <c r="AA443" s="86"/>
      <c r="AC443" s="86"/>
      <c r="AE443" s="86"/>
      <c r="AG443" s="86"/>
      <c r="AI443" s="86"/>
      <c r="AK443" s="86"/>
      <c r="AM443" s="86"/>
      <c r="AO443" s="86"/>
      <c r="AQ443" s="86"/>
      <c r="AS443" s="86"/>
      <c r="AU443" s="86"/>
      <c r="AW443" s="86"/>
      <c r="AY443" s="86"/>
      <c r="AZ443" s="86"/>
      <c r="BA443" s="86"/>
      <c r="BB443" s="86"/>
      <c r="BD443" s="86"/>
      <c r="BE443" s="86"/>
      <c r="BF443" s="86"/>
      <c r="BG443" s="86"/>
      <c r="BI443" s="86"/>
      <c r="BJ443" s="86"/>
      <c r="BK443" s="86"/>
      <c r="BL443" s="86"/>
      <c r="BM443" s="86"/>
      <c r="BO443" s="86"/>
      <c r="BP443" s="86"/>
      <c r="BQ443" s="86"/>
      <c r="BR443" s="86"/>
      <c r="BT443" s="86"/>
      <c r="BU443" s="86"/>
      <c r="BV443" s="86"/>
      <c r="BW443" s="86"/>
      <c r="BY443" s="86"/>
      <c r="BZ443" s="86"/>
      <c r="CA443" s="86"/>
      <c r="CB443" s="86"/>
      <c r="CD443" s="87"/>
      <c r="CF443" s="86"/>
      <c r="CG443" s="87"/>
      <c r="CH443" s="88"/>
      <c r="CI443" s="86"/>
      <c r="CJ443" s="87"/>
      <c r="CK443" s="86"/>
      <c r="CL443" s="86"/>
      <c r="CM443" s="86"/>
      <c r="CN443" s="86"/>
      <c r="CO443" s="89"/>
    </row>
    <row r="444" spans="15:93" x14ac:dyDescent="0.2">
      <c r="O444" s="86"/>
      <c r="Q444" s="86"/>
      <c r="S444" s="86"/>
      <c r="U444" s="86"/>
      <c r="W444" s="86"/>
      <c r="Y444" s="86"/>
      <c r="AA444" s="86"/>
      <c r="AC444" s="86"/>
      <c r="AE444" s="86"/>
      <c r="AG444" s="86"/>
      <c r="AI444" s="86"/>
      <c r="AK444" s="86"/>
      <c r="AM444" s="86"/>
      <c r="AO444" s="86"/>
      <c r="AQ444" s="86"/>
      <c r="AS444" s="86"/>
      <c r="AU444" s="86"/>
      <c r="AW444" s="86"/>
      <c r="AY444" s="86"/>
      <c r="AZ444" s="86"/>
      <c r="BA444" s="86"/>
      <c r="BB444" s="86"/>
      <c r="BD444" s="86"/>
      <c r="BE444" s="86"/>
      <c r="BF444" s="86"/>
      <c r="BG444" s="86"/>
      <c r="BI444" s="86"/>
      <c r="BJ444" s="86"/>
      <c r="BK444" s="86"/>
      <c r="BL444" s="86"/>
      <c r="BM444" s="86"/>
      <c r="BO444" s="86"/>
      <c r="BP444" s="86"/>
      <c r="BQ444" s="86"/>
      <c r="BR444" s="86"/>
      <c r="BT444" s="86"/>
      <c r="BU444" s="86"/>
      <c r="BV444" s="86"/>
      <c r="BW444" s="86"/>
      <c r="BY444" s="86"/>
      <c r="BZ444" s="86"/>
      <c r="CA444" s="86"/>
      <c r="CB444" s="86"/>
      <c r="CD444" s="87"/>
      <c r="CF444" s="86"/>
      <c r="CG444" s="87"/>
      <c r="CH444" s="88"/>
      <c r="CI444" s="86"/>
      <c r="CJ444" s="87"/>
      <c r="CK444" s="86"/>
      <c r="CL444" s="86"/>
      <c r="CM444" s="86"/>
      <c r="CN444" s="86"/>
      <c r="CO444" s="89"/>
    </row>
    <row r="445" spans="15:93" x14ac:dyDescent="0.2">
      <c r="O445" s="86"/>
      <c r="Q445" s="86"/>
      <c r="S445" s="86"/>
      <c r="U445" s="86"/>
      <c r="W445" s="86"/>
      <c r="Y445" s="86"/>
      <c r="AA445" s="86"/>
      <c r="AC445" s="86"/>
      <c r="AE445" s="86"/>
      <c r="AG445" s="86"/>
      <c r="AI445" s="86"/>
      <c r="AK445" s="86"/>
      <c r="AM445" s="86"/>
      <c r="AO445" s="86"/>
      <c r="AQ445" s="86"/>
      <c r="AS445" s="86"/>
      <c r="AU445" s="86"/>
      <c r="AW445" s="86"/>
      <c r="AY445" s="86"/>
      <c r="AZ445" s="86"/>
      <c r="BA445" s="86"/>
      <c r="BB445" s="86"/>
      <c r="BD445" s="86"/>
      <c r="BE445" s="86"/>
      <c r="BF445" s="86"/>
      <c r="BG445" s="86"/>
      <c r="BI445" s="86"/>
      <c r="BJ445" s="86"/>
      <c r="BK445" s="86"/>
      <c r="BL445" s="86"/>
      <c r="BM445" s="86"/>
      <c r="BO445" s="86"/>
      <c r="BP445" s="86"/>
      <c r="BQ445" s="86"/>
      <c r="BR445" s="86"/>
      <c r="BT445" s="86"/>
      <c r="BU445" s="86"/>
      <c r="BV445" s="86"/>
      <c r="BW445" s="86"/>
      <c r="BY445" s="86"/>
      <c r="BZ445" s="86"/>
      <c r="CA445" s="86"/>
      <c r="CB445" s="86"/>
      <c r="CD445" s="87"/>
      <c r="CF445" s="86"/>
      <c r="CG445" s="87"/>
      <c r="CH445" s="88"/>
      <c r="CI445" s="86"/>
      <c r="CJ445" s="87"/>
      <c r="CK445" s="86"/>
      <c r="CL445" s="86"/>
      <c r="CM445" s="86"/>
      <c r="CN445" s="86"/>
      <c r="CO445" s="89"/>
    </row>
    <row r="446" spans="15:93" x14ac:dyDescent="0.2">
      <c r="O446" s="86"/>
      <c r="Q446" s="86"/>
      <c r="S446" s="86"/>
      <c r="U446" s="86"/>
      <c r="W446" s="86"/>
      <c r="Y446" s="86"/>
      <c r="AA446" s="86"/>
      <c r="AC446" s="86"/>
      <c r="AE446" s="86"/>
      <c r="AG446" s="86"/>
      <c r="AI446" s="86"/>
      <c r="AK446" s="86"/>
      <c r="AM446" s="86"/>
      <c r="AO446" s="86"/>
      <c r="AQ446" s="86"/>
      <c r="AS446" s="86"/>
      <c r="AU446" s="86"/>
      <c r="AW446" s="86"/>
      <c r="AY446" s="86"/>
      <c r="AZ446" s="86"/>
      <c r="BA446" s="86"/>
      <c r="BB446" s="86"/>
      <c r="BD446" s="86"/>
      <c r="BE446" s="86"/>
      <c r="BF446" s="86"/>
      <c r="BG446" s="86"/>
      <c r="BI446" s="86"/>
      <c r="BJ446" s="86"/>
      <c r="BK446" s="86"/>
      <c r="BL446" s="86"/>
      <c r="BM446" s="86"/>
      <c r="BO446" s="86"/>
      <c r="BP446" s="86"/>
      <c r="BQ446" s="86"/>
      <c r="BR446" s="86"/>
      <c r="BT446" s="86"/>
      <c r="BU446" s="86"/>
      <c r="BV446" s="86"/>
      <c r="BW446" s="86"/>
      <c r="BY446" s="86"/>
      <c r="BZ446" s="86"/>
      <c r="CA446" s="86"/>
      <c r="CB446" s="86"/>
      <c r="CD446" s="87"/>
      <c r="CF446" s="86"/>
      <c r="CG446" s="87"/>
      <c r="CH446" s="88"/>
      <c r="CI446" s="86"/>
      <c r="CJ446" s="87"/>
      <c r="CK446" s="86"/>
      <c r="CL446" s="86"/>
      <c r="CM446" s="86"/>
      <c r="CN446" s="86"/>
      <c r="CO446" s="89"/>
    </row>
    <row r="447" spans="15:93" x14ac:dyDescent="0.2">
      <c r="O447" s="86"/>
      <c r="Q447" s="86"/>
      <c r="S447" s="86"/>
      <c r="U447" s="86"/>
      <c r="W447" s="86"/>
      <c r="Y447" s="86"/>
      <c r="AA447" s="86"/>
      <c r="AC447" s="86"/>
      <c r="AE447" s="86"/>
      <c r="AG447" s="86"/>
      <c r="AI447" s="86"/>
      <c r="AK447" s="86"/>
      <c r="AM447" s="86"/>
      <c r="AO447" s="86"/>
      <c r="AQ447" s="86"/>
      <c r="AS447" s="86"/>
      <c r="AU447" s="86"/>
      <c r="AW447" s="86"/>
      <c r="AY447" s="86"/>
      <c r="AZ447" s="86"/>
      <c r="BA447" s="86"/>
      <c r="BB447" s="86"/>
      <c r="BD447" s="86"/>
      <c r="BE447" s="86"/>
      <c r="BF447" s="86"/>
      <c r="BG447" s="86"/>
      <c r="BI447" s="86"/>
      <c r="BJ447" s="86"/>
      <c r="BK447" s="86"/>
      <c r="BL447" s="86"/>
      <c r="BM447" s="86"/>
      <c r="BO447" s="86"/>
      <c r="BP447" s="86"/>
      <c r="BQ447" s="86"/>
      <c r="BR447" s="86"/>
      <c r="BT447" s="86"/>
      <c r="BU447" s="86"/>
      <c r="BV447" s="86"/>
      <c r="BW447" s="86"/>
      <c r="BY447" s="86"/>
      <c r="BZ447" s="86"/>
      <c r="CA447" s="86"/>
      <c r="CB447" s="86"/>
      <c r="CD447" s="87"/>
      <c r="CF447" s="86"/>
      <c r="CG447" s="87"/>
      <c r="CH447" s="88"/>
      <c r="CI447" s="86"/>
      <c r="CJ447" s="87"/>
      <c r="CK447" s="86"/>
      <c r="CL447" s="86"/>
      <c r="CM447" s="86"/>
      <c r="CN447" s="86"/>
      <c r="CO447" s="89"/>
    </row>
    <row r="448" spans="15:93" x14ac:dyDescent="0.2">
      <c r="O448" s="86"/>
      <c r="Q448" s="86"/>
      <c r="S448" s="86"/>
      <c r="U448" s="86"/>
      <c r="W448" s="86"/>
      <c r="Y448" s="86"/>
      <c r="AA448" s="86"/>
      <c r="AC448" s="86"/>
      <c r="AE448" s="86"/>
      <c r="AG448" s="86"/>
      <c r="AI448" s="86"/>
      <c r="AK448" s="86"/>
      <c r="AM448" s="86"/>
      <c r="AO448" s="86"/>
      <c r="AQ448" s="86"/>
      <c r="AS448" s="86"/>
      <c r="AU448" s="86"/>
      <c r="AW448" s="86"/>
      <c r="AY448" s="86"/>
      <c r="AZ448" s="86"/>
      <c r="BA448" s="86"/>
      <c r="BB448" s="86"/>
      <c r="BD448" s="86"/>
      <c r="BE448" s="86"/>
      <c r="BF448" s="86"/>
      <c r="BG448" s="86"/>
      <c r="BI448" s="86"/>
      <c r="BJ448" s="86"/>
      <c r="BK448" s="86"/>
      <c r="BL448" s="86"/>
      <c r="BM448" s="86"/>
      <c r="BO448" s="86"/>
      <c r="BP448" s="86"/>
      <c r="BQ448" s="86"/>
      <c r="BR448" s="86"/>
      <c r="BT448" s="86"/>
      <c r="BU448" s="86"/>
      <c r="BV448" s="86"/>
      <c r="BW448" s="86"/>
      <c r="BY448" s="86"/>
      <c r="BZ448" s="86"/>
      <c r="CA448" s="86"/>
      <c r="CB448" s="86"/>
      <c r="CD448" s="87"/>
      <c r="CF448" s="86"/>
      <c r="CG448" s="87"/>
      <c r="CH448" s="88"/>
      <c r="CI448" s="86"/>
      <c r="CJ448" s="87"/>
      <c r="CK448" s="86"/>
      <c r="CL448" s="86"/>
      <c r="CM448" s="86"/>
      <c r="CN448" s="86"/>
      <c r="CO448" s="89"/>
    </row>
    <row r="449" spans="15:93" x14ac:dyDescent="0.2">
      <c r="O449" s="86"/>
      <c r="Q449" s="86"/>
      <c r="S449" s="86"/>
      <c r="U449" s="86"/>
      <c r="W449" s="86"/>
      <c r="Y449" s="86"/>
      <c r="AA449" s="86"/>
      <c r="AC449" s="86"/>
      <c r="AE449" s="86"/>
      <c r="AG449" s="86"/>
      <c r="AI449" s="86"/>
      <c r="AK449" s="86"/>
      <c r="AM449" s="86"/>
      <c r="AO449" s="86"/>
      <c r="AQ449" s="86"/>
      <c r="AS449" s="86"/>
      <c r="AU449" s="86"/>
      <c r="AW449" s="86"/>
      <c r="AY449" s="86"/>
      <c r="AZ449" s="86"/>
      <c r="BA449" s="86"/>
      <c r="BB449" s="86"/>
      <c r="BD449" s="86"/>
      <c r="BE449" s="86"/>
      <c r="BF449" s="86"/>
      <c r="BG449" s="86"/>
      <c r="BI449" s="86"/>
      <c r="BJ449" s="86"/>
      <c r="BK449" s="86"/>
      <c r="BL449" s="86"/>
      <c r="BM449" s="86"/>
      <c r="BO449" s="86"/>
      <c r="BP449" s="86"/>
      <c r="BQ449" s="86"/>
      <c r="BR449" s="86"/>
      <c r="BT449" s="86"/>
      <c r="BU449" s="86"/>
      <c r="BV449" s="86"/>
      <c r="BW449" s="86"/>
      <c r="BY449" s="86"/>
      <c r="BZ449" s="86"/>
      <c r="CA449" s="86"/>
      <c r="CB449" s="86"/>
      <c r="CD449" s="87"/>
      <c r="CF449" s="86"/>
      <c r="CG449" s="87"/>
      <c r="CH449" s="88"/>
      <c r="CI449" s="86"/>
      <c r="CJ449" s="87"/>
      <c r="CK449" s="86"/>
      <c r="CL449" s="86"/>
      <c r="CM449" s="86"/>
      <c r="CN449" s="86"/>
      <c r="CO449" s="89"/>
    </row>
    <row r="450" spans="15:93" x14ac:dyDescent="0.2">
      <c r="O450" s="86"/>
      <c r="Q450" s="86"/>
      <c r="S450" s="86"/>
      <c r="U450" s="86"/>
      <c r="W450" s="86"/>
      <c r="Y450" s="86"/>
      <c r="AA450" s="86"/>
      <c r="AC450" s="86"/>
      <c r="AE450" s="86"/>
      <c r="AG450" s="86"/>
      <c r="AI450" s="86"/>
      <c r="AK450" s="86"/>
      <c r="AM450" s="86"/>
      <c r="AO450" s="86"/>
      <c r="AQ450" s="86"/>
      <c r="AS450" s="86"/>
      <c r="AU450" s="86"/>
      <c r="AW450" s="86"/>
      <c r="AY450" s="86"/>
      <c r="AZ450" s="86"/>
      <c r="BA450" s="86"/>
      <c r="BB450" s="86"/>
      <c r="BD450" s="86"/>
      <c r="BE450" s="86"/>
      <c r="BF450" s="86"/>
      <c r="BG450" s="86"/>
      <c r="BI450" s="86"/>
      <c r="BJ450" s="86"/>
      <c r="BK450" s="86"/>
      <c r="BL450" s="86"/>
      <c r="BM450" s="86"/>
      <c r="BO450" s="86"/>
      <c r="BP450" s="86"/>
      <c r="BQ450" s="86"/>
      <c r="BR450" s="86"/>
      <c r="BT450" s="86"/>
      <c r="BU450" s="86"/>
      <c r="BV450" s="86"/>
      <c r="BW450" s="86"/>
      <c r="BY450" s="86"/>
      <c r="BZ450" s="86"/>
      <c r="CA450" s="86"/>
      <c r="CB450" s="86"/>
      <c r="CD450" s="87"/>
      <c r="CF450" s="86"/>
      <c r="CG450" s="87"/>
      <c r="CH450" s="88"/>
      <c r="CI450" s="86"/>
      <c r="CJ450" s="87"/>
      <c r="CK450" s="86"/>
      <c r="CL450" s="86"/>
      <c r="CM450" s="86"/>
      <c r="CN450" s="86"/>
      <c r="CO450" s="89"/>
    </row>
    <row r="451" spans="15:93" x14ac:dyDescent="0.2">
      <c r="O451" s="86"/>
      <c r="Q451" s="86"/>
      <c r="S451" s="86"/>
      <c r="U451" s="86"/>
      <c r="W451" s="86"/>
      <c r="Y451" s="86"/>
      <c r="AA451" s="86"/>
      <c r="AC451" s="86"/>
      <c r="AE451" s="86"/>
      <c r="AG451" s="86"/>
      <c r="AI451" s="86"/>
      <c r="AK451" s="86"/>
      <c r="AM451" s="86"/>
      <c r="AO451" s="86"/>
      <c r="AQ451" s="86"/>
      <c r="AS451" s="86"/>
      <c r="AU451" s="86"/>
      <c r="AW451" s="86"/>
      <c r="AY451" s="86"/>
      <c r="AZ451" s="86"/>
      <c r="BA451" s="86"/>
      <c r="BB451" s="86"/>
      <c r="BD451" s="86"/>
      <c r="BE451" s="86"/>
      <c r="BF451" s="86"/>
      <c r="BG451" s="86"/>
      <c r="BI451" s="86"/>
      <c r="BJ451" s="86"/>
      <c r="BK451" s="86"/>
      <c r="BL451" s="86"/>
      <c r="BM451" s="86"/>
      <c r="BO451" s="86"/>
      <c r="BP451" s="86"/>
      <c r="BQ451" s="86"/>
      <c r="BR451" s="86"/>
      <c r="BT451" s="86"/>
      <c r="BU451" s="86"/>
      <c r="BV451" s="86"/>
      <c r="BW451" s="86"/>
      <c r="BY451" s="86"/>
      <c r="BZ451" s="86"/>
      <c r="CA451" s="86"/>
      <c r="CB451" s="86"/>
      <c r="CD451" s="87"/>
      <c r="CF451" s="86"/>
      <c r="CG451" s="87"/>
      <c r="CH451" s="88"/>
      <c r="CI451" s="86"/>
      <c r="CJ451" s="87"/>
      <c r="CK451" s="86"/>
      <c r="CL451" s="86"/>
      <c r="CM451" s="86"/>
      <c r="CN451" s="86"/>
      <c r="CO451" s="89"/>
    </row>
    <row r="452" spans="15:93" x14ac:dyDescent="0.2">
      <c r="O452" s="86"/>
      <c r="Q452" s="86"/>
      <c r="S452" s="86"/>
      <c r="U452" s="86"/>
      <c r="W452" s="86"/>
      <c r="Y452" s="86"/>
      <c r="AA452" s="86"/>
      <c r="AC452" s="86"/>
      <c r="AE452" s="86"/>
      <c r="AG452" s="86"/>
      <c r="AI452" s="86"/>
      <c r="AK452" s="86"/>
      <c r="AM452" s="86"/>
      <c r="AO452" s="86"/>
      <c r="AQ452" s="86"/>
      <c r="AS452" s="86"/>
      <c r="AU452" s="86"/>
      <c r="AW452" s="86"/>
      <c r="AY452" s="86"/>
      <c r="AZ452" s="86"/>
      <c r="BA452" s="86"/>
      <c r="BB452" s="86"/>
      <c r="BD452" s="86"/>
      <c r="BE452" s="86"/>
      <c r="BF452" s="86"/>
      <c r="BG452" s="86"/>
      <c r="BI452" s="86"/>
      <c r="BJ452" s="86"/>
      <c r="BK452" s="86"/>
      <c r="BL452" s="86"/>
      <c r="BM452" s="86"/>
      <c r="BO452" s="86"/>
      <c r="BP452" s="86"/>
      <c r="BQ452" s="86"/>
      <c r="BR452" s="86"/>
      <c r="BT452" s="86"/>
      <c r="BU452" s="86"/>
      <c r="BV452" s="86"/>
      <c r="BW452" s="86"/>
      <c r="BY452" s="86"/>
      <c r="BZ452" s="86"/>
      <c r="CA452" s="86"/>
      <c r="CB452" s="86"/>
      <c r="CD452" s="87"/>
      <c r="CF452" s="86"/>
      <c r="CG452" s="87"/>
      <c r="CH452" s="88"/>
      <c r="CI452" s="86"/>
      <c r="CJ452" s="87"/>
      <c r="CK452" s="86"/>
      <c r="CL452" s="86"/>
      <c r="CM452" s="86"/>
      <c r="CN452" s="86"/>
      <c r="CO452" s="89"/>
    </row>
    <row r="453" spans="15:93" x14ac:dyDescent="0.2">
      <c r="O453" s="86"/>
      <c r="Q453" s="86"/>
      <c r="S453" s="86"/>
      <c r="U453" s="86"/>
      <c r="W453" s="86"/>
      <c r="Y453" s="86"/>
      <c r="AA453" s="86"/>
      <c r="AC453" s="86"/>
      <c r="AE453" s="86"/>
      <c r="AG453" s="86"/>
      <c r="AI453" s="86"/>
      <c r="AK453" s="86"/>
      <c r="AM453" s="86"/>
      <c r="AO453" s="86"/>
      <c r="AQ453" s="86"/>
      <c r="AS453" s="86"/>
      <c r="AU453" s="86"/>
      <c r="AW453" s="86"/>
      <c r="AY453" s="86"/>
      <c r="AZ453" s="86"/>
      <c r="BA453" s="86"/>
      <c r="BB453" s="86"/>
      <c r="BD453" s="86"/>
      <c r="BE453" s="86"/>
      <c r="BF453" s="86"/>
      <c r="BG453" s="86"/>
      <c r="BI453" s="86"/>
      <c r="BJ453" s="86"/>
      <c r="BK453" s="86"/>
      <c r="BL453" s="86"/>
      <c r="BM453" s="86"/>
      <c r="BO453" s="86"/>
      <c r="BP453" s="86"/>
      <c r="BQ453" s="86"/>
      <c r="BR453" s="86"/>
      <c r="BT453" s="86"/>
      <c r="BU453" s="86"/>
      <c r="BV453" s="86"/>
      <c r="BW453" s="86"/>
      <c r="BY453" s="86"/>
      <c r="BZ453" s="86"/>
      <c r="CA453" s="86"/>
      <c r="CB453" s="86"/>
      <c r="CD453" s="87"/>
      <c r="CF453" s="86"/>
      <c r="CG453" s="87"/>
      <c r="CH453" s="88"/>
      <c r="CI453" s="86"/>
      <c r="CJ453" s="87"/>
      <c r="CK453" s="86"/>
      <c r="CL453" s="86"/>
      <c r="CM453" s="86"/>
      <c r="CN453" s="86"/>
      <c r="CO453" s="89"/>
    </row>
    <row r="454" spans="15:93" x14ac:dyDescent="0.2">
      <c r="O454" s="86"/>
      <c r="Q454" s="86"/>
      <c r="S454" s="86"/>
      <c r="U454" s="86"/>
      <c r="W454" s="86"/>
      <c r="Y454" s="86"/>
      <c r="AA454" s="86"/>
      <c r="AC454" s="86"/>
      <c r="AE454" s="86"/>
      <c r="AG454" s="86"/>
      <c r="AI454" s="86"/>
      <c r="AK454" s="86"/>
      <c r="AM454" s="86"/>
      <c r="AO454" s="86"/>
      <c r="AQ454" s="86"/>
      <c r="AS454" s="86"/>
      <c r="AU454" s="86"/>
      <c r="AW454" s="86"/>
      <c r="AY454" s="86"/>
      <c r="AZ454" s="86"/>
      <c r="BA454" s="86"/>
      <c r="BB454" s="86"/>
      <c r="BD454" s="86"/>
      <c r="BE454" s="86"/>
      <c r="BF454" s="86"/>
      <c r="BG454" s="86"/>
      <c r="BI454" s="86"/>
      <c r="BJ454" s="86"/>
      <c r="BK454" s="86"/>
      <c r="BL454" s="86"/>
      <c r="BM454" s="86"/>
      <c r="BO454" s="86"/>
      <c r="BP454" s="86"/>
      <c r="BQ454" s="86"/>
      <c r="BR454" s="86"/>
      <c r="BT454" s="86"/>
      <c r="BU454" s="86"/>
      <c r="BV454" s="86"/>
      <c r="BW454" s="86"/>
      <c r="BY454" s="86"/>
      <c r="BZ454" s="86"/>
      <c r="CA454" s="86"/>
      <c r="CB454" s="86"/>
      <c r="CD454" s="87"/>
      <c r="CF454" s="86"/>
      <c r="CG454" s="87"/>
      <c r="CH454" s="88"/>
      <c r="CI454" s="86"/>
      <c r="CJ454" s="87"/>
      <c r="CK454" s="86"/>
      <c r="CL454" s="86"/>
      <c r="CM454" s="86"/>
      <c r="CN454" s="86"/>
      <c r="CO454" s="89"/>
    </row>
    <row r="455" spans="15:93" x14ac:dyDescent="0.2">
      <c r="O455" s="86"/>
      <c r="Q455" s="86"/>
      <c r="S455" s="86"/>
      <c r="U455" s="86"/>
      <c r="W455" s="86"/>
      <c r="Y455" s="86"/>
      <c r="AA455" s="86"/>
      <c r="AC455" s="86"/>
      <c r="AE455" s="86"/>
      <c r="AG455" s="86"/>
      <c r="AI455" s="86"/>
      <c r="AK455" s="86"/>
      <c r="AM455" s="86"/>
      <c r="AO455" s="86"/>
      <c r="AQ455" s="86"/>
      <c r="AS455" s="86"/>
      <c r="AU455" s="86"/>
      <c r="AW455" s="86"/>
      <c r="AY455" s="86"/>
      <c r="AZ455" s="86"/>
      <c r="BA455" s="86"/>
      <c r="BB455" s="86"/>
      <c r="BD455" s="86"/>
      <c r="BE455" s="86"/>
      <c r="BF455" s="86"/>
      <c r="BG455" s="86"/>
      <c r="BI455" s="86"/>
      <c r="BJ455" s="86"/>
      <c r="BK455" s="86"/>
      <c r="BL455" s="86"/>
      <c r="BM455" s="86"/>
      <c r="BO455" s="86"/>
      <c r="BP455" s="86"/>
      <c r="BQ455" s="86"/>
      <c r="BR455" s="86"/>
      <c r="BT455" s="86"/>
      <c r="BU455" s="86"/>
      <c r="BV455" s="86"/>
      <c r="BW455" s="86"/>
      <c r="BY455" s="86"/>
      <c r="BZ455" s="86"/>
      <c r="CA455" s="86"/>
      <c r="CB455" s="86"/>
      <c r="CD455" s="87"/>
      <c r="CF455" s="86"/>
      <c r="CG455" s="87"/>
      <c r="CH455" s="88"/>
      <c r="CI455" s="86"/>
      <c r="CJ455" s="87"/>
      <c r="CK455" s="86"/>
      <c r="CL455" s="86"/>
      <c r="CM455" s="86"/>
      <c r="CN455" s="86"/>
      <c r="CO455" s="89"/>
    </row>
    <row r="456" spans="15:93" x14ac:dyDescent="0.2">
      <c r="O456" s="86"/>
      <c r="Q456" s="86"/>
      <c r="S456" s="86"/>
      <c r="U456" s="86"/>
      <c r="W456" s="86"/>
      <c r="Y456" s="86"/>
      <c r="AA456" s="86"/>
      <c r="AC456" s="86"/>
      <c r="AE456" s="86"/>
      <c r="AG456" s="86"/>
      <c r="AI456" s="86"/>
      <c r="AK456" s="86"/>
      <c r="AM456" s="86"/>
      <c r="AO456" s="86"/>
      <c r="AQ456" s="86"/>
      <c r="AS456" s="86"/>
      <c r="AU456" s="86"/>
      <c r="AW456" s="86"/>
      <c r="AY456" s="86"/>
      <c r="AZ456" s="86"/>
      <c r="BA456" s="86"/>
      <c r="BB456" s="86"/>
      <c r="BD456" s="86"/>
      <c r="BE456" s="86"/>
      <c r="BF456" s="86"/>
      <c r="BG456" s="86"/>
      <c r="BI456" s="86"/>
      <c r="BJ456" s="86"/>
      <c r="BK456" s="86"/>
      <c r="BL456" s="86"/>
      <c r="BM456" s="86"/>
      <c r="BO456" s="86"/>
      <c r="BP456" s="86"/>
      <c r="BQ456" s="86"/>
      <c r="BR456" s="86"/>
      <c r="BT456" s="86"/>
      <c r="BU456" s="86"/>
      <c r="BV456" s="86"/>
      <c r="BW456" s="86"/>
      <c r="BY456" s="86"/>
      <c r="BZ456" s="86"/>
      <c r="CA456" s="86"/>
      <c r="CB456" s="86"/>
      <c r="CD456" s="87"/>
      <c r="CF456" s="86"/>
      <c r="CG456" s="87"/>
      <c r="CH456" s="88"/>
      <c r="CI456" s="86"/>
      <c r="CJ456" s="87"/>
      <c r="CK456" s="86"/>
      <c r="CL456" s="86"/>
      <c r="CM456" s="86"/>
      <c r="CN456" s="86"/>
      <c r="CO456" s="89"/>
    </row>
    <row r="457" spans="15:93" x14ac:dyDescent="0.2">
      <c r="O457" s="86"/>
      <c r="Q457" s="86"/>
      <c r="S457" s="86"/>
      <c r="U457" s="86"/>
      <c r="W457" s="86"/>
      <c r="Y457" s="86"/>
      <c r="AA457" s="86"/>
      <c r="AC457" s="86"/>
      <c r="AE457" s="86"/>
      <c r="AG457" s="86"/>
      <c r="AI457" s="86"/>
      <c r="AK457" s="86"/>
      <c r="AM457" s="86"/>
      <c r="AO457" s="86"/>
      <c r="AQ457" s="86"/>
      <c r="AS457" s="86"/>
      <c r="AU457" s="86"/>
      <c r="AW457" s="86"/>
      <c r="AY457" s="86"/>
      <c r="AZ457" s="86"/>
      <c r="BA457" s="86"/>
      <c r="BB457" s="86"/>
      <c r="BD457" s="86"/>
      <c r="BE457" s="86"/>
      <c r="BF457" s="86"/>
      <c r="BG457" s="86"/>
      <c r="BI457" s="86"/>
      <c r="BJ457" s="86"/>
      <c r="BK457" s="86"/>
      <c r="BL457" s="86"/>
      <c r="BM457" s="86"/>
      <c r="BO457" s="86"/>
      <c r="BP457" s="86"/>
      <c r="BQ457" s="86"/>
      <c r="BR457" s="86"/>
      <c r="BT457" s="86"/>
      <c r="BU457" s="86"/>
      <c r="BV457" s="86"/>
      <c r="BW457" s="86"/>
      <c r="BY457" s="86"/>
      <c r="BZ457" s="86"/>
      <c r="CA457" s="86"/>
      <c r="CB457" s="86"/>
      <c r="CD457" s="87"/>
      <c r="CF457" s="86"/>
      <c r="CG457" s="87"/>
      <c r="CH457" s="88"/>
      <c r="CI457" s="86"/>
      <c r="CJ457" s="87"/>
      <c r="CK457" s="86"/>
      <c r="CL457" s="86"/>
      <c r="CM457" s="86"/>
      <c r="CN457" s="86"/>
      <c r="CO457" s="89"/>
    </row>
    <row r="458" spans="15:93" x14ac:dyDescent="0.2">
      <c r="O458" s="86"/>
      <c r="Q458" s="86"/>
      <c r="S458" s="86"/>
      <c r="U458" s="86"/>
      <c r="W458" s="86"/>
      <c r="Y458" s="86"/>
      <c r="AA458" s="86"/>
      <c r="AC458" s="86"/>
      <c r="AE458" s="86"/>
      <c r="AG458" s="86"/>
      <c r="AI458" s="86"/>
      <c r="AK458" s="86"/>
      <c r="AM458" s="86"/>
      <c r="AO458" s="86"/>
      <c r="AQ458" s="86"/>
      <c r="AS458" s="86"/>
      <c r="AU458" s="86"/>
      <c r="AW458" s="86"/>
      <c r="AY458" s="86"/>
      <c r="AZ458" s="86"/>
      <c r="BA458" s="86"/>
      <c r="BB458" s="86"/>
      <c r="BD458" s="86"/>
      <c r="BE458" s="86"/>
      <c r="BF458" s="86"/>
      <c r="BG458" s="86"/>
      <c r="BI458" s="86"/>
      <c r="BJ458" s="86"/>
      <c r="BK458" s="86"/>
      <c r="BL458" s="86"/>
      <c r="BM458" s="86"/>
      <c r="BO458" s="86"/>
      <c r="BP458" s="86"/>
      <c r="BQ458" s="86"/>
      <c r="BR458" s="86"/>
      <c r="BT458" s="86"/>
      <c r="BU458" s="86"/>
      <c r="BV458" s="86"/>
      <c r="BW458" s="86"/>
      <c r="BY458" s="86"/>
      <c r="BZ458" s="86"/>
      <c r="CA458" s="86"/>
      <c r="CB458" s="86"/>
      <c r="CD458" s="87"/>
      <c r="CF458" s="86"/>
      <c r="CG458" s="87"/>
      <c r="CH458" s="88"/>
      <c r="CI458" s="86"/>
      <c r="CJ458" s="87"/>
      <c r="CK458" s="86"/>
      <c r="CL458" s="86"/>
      <c r="CM458" s="86"/>
      <c r="CN458" s="86"/>
      <c r="CO458" s="89"/>
    </row>
    <row r="459" spans="15:93" x14ac:dyDescent="0.2">
      <c r="O459" s="86"/>
      <c r="Q459" s="86"/>
      <c r="S459" s="86"/>
      <c r="U459" s="86"/>
      <c r="W459" s="86"/>
      <c r="Y459" s="86"/>
      <c r="AA459" s="86"/>
      <c r="AC459" s="86"/>
      <c r="AE459" s="86"/>
      <c r="AG459" s="86"/>
      <c r="AI459" s="86"/>
      <c r="AK459" s="86"/>
      <c r="AM459" s="86"/>
      <c r="AO459" s="86"/>
      <c r="AQ459" s="86"/>
      <c r="AS459" s="86"/>
      <c r="AU459" s="86"/>
      <c r="AW459" s="86"/>
      <c r="AY459" s="86"/>
      <c r="AZ459" s="86"/>
      <c r="BA459" s="86"/>
      <c r="BB459" s="86"/>
      <c r="BD459" s="86"/>
      <c r="BE459" s="86"/>
      <c r="BF459" s="86"/>
      <c r="BG459" s="86"/>
      <c r="BI459" s="86"/>
      <c r="BJ459" s="86"/>
      <c r="BK459" s="86"/>
      <c r="BL459" s="86"/>
      <c r="BM459" s="86"/>
      <c r="BO459" s="86"/>
      <c r="BP459" s="86"/>
      <c r="BQ459" s="86"/>
      <c r="BR459" s="86"/>
      <c r="BT459" s="86"/>
      <c r="BU459" s="86"/>
      <c r="BV459" s="86"/>
      <c r="BW459" s="86"/>
      <c r="BY459" s="86"/>
      <c r="BZ459" s="86"/>
      <c r="CA459" s="86"/>
      <c r="CB459" s="86"/>
      <c r="CD459" s="87"/>
      <c r="CF459" s="86"/>
      <c r="CG459" s="87"/>
      <c r="CH459" s="88"/>
      <c r="CI459" s="86"/>
      <c r="CJ459" s="87"/>
      <c r="CK459" s="86"/>
      <c r="CL459" s="86"/>
      <c r="CM459" s="86"/>
      <c r="CN459" s="86"/>
      <c r="CO459" s="89"/>
    </row>
    <row r="460" spans="15:93" x14ac:dyDescent="0.2">
      <c r="O460" s="86"/>
      <c r="Q460" s="86"/>
      <c r="S460" s="86"/>
      <c r="U460" s="86"/>
      <c r="W460" s="86"/>
      <c r="Y460" s="86"/>
      <c r="AA460" s="86"/>
      <c r="AC460" s="86"/>
      <c r="AE460" s="86"/>
      <c r="AG460" s="86"/>
      <c r="AI460" s="86"/>
      <c r="AK460" s="86"/>
      <c r="AM460" s="86"/>
      <c r="AO460" s="86"/>
      <c r="AQ460" s="86"/>
      <c r="AS460" s="86"/>
      <c r="AU460" s="86"/>
      <c r="AW460" s="86"/>
      <c r="AY460" s="86"/>
      <c r="AZ460" s="86"/>
      <c r="BA460" s="86"/>
      <c r="BB460" s="86"/>
      <c r="BD460" s="86"/>
      <c r="BE460" s="86"/>
      <c r="BF460" s="86"/>
      <c r="BG460" s="86"/>
      <c r="BI460" s="86"/>
      <c r="BJ460" s="86"/>
      <c r="BK460" s="86"/>
      <c r="BL460" s="86"/>
      <c r="BM460" s="86"/>
      <c r="BO460" s="86"/>
      <c r="BP460" s="86"/>
      <c r="BQ460" s="86"/>
      <c r="BR460" s="86"/>
      <c r="BT460" s="86"/>
      <c r="BU460" s="86"/>
      <c r="BV460" s="86"/>
      <c r="BW460" s="86"/>
      <c r="BY460" s="86"/>
      <c r="BZ460" s="86"/>
      <c r="CA460" s="86"/>
      <c r="CB460" s="86"/>
      <c r="CD460" s="87"/>
      <c r="CF460" s="86"/>
      <c r="CG460" s="87"/>
      <c r="CH460" s="88"/>
      <c r="CI460" s="86"/>
      <c r="CJ460" s="87"/>
      <c r="CK460" s="86"/>
      <c r="CL460" s="86"/>
      <c r="CM460" s="86"/>
      <c r="CN460" s="86"/>
      <c r="CO460" s="89"/>
    </row>
    <row r="461" spans="15:93" x14ac:dyDescent="0.2">
      <c r="O461" s="86"/>
      <c r="Q461" s="86"/>
      <c r="S461" s="86"/>
      <c r="U461" s="86"/>
      <c r="W461" s="86"/>
      <c r="Y461" s="86"/>
      <c r="AA461" s="86"/>
      <c r="AC461" s="86"/>
      <c r="AE461" s="86"/>
      <c r="AG461" s="86"/>
      <c r="AI461" s="86"/>
      <c r="AK461" s="86"/>
      <c r="AM461" s="86"/>
      <c r="AO461" s="86"/>
      <c r="AQ461" s="86"/>
      <c r="AS461" s="86"/>
      <c r="AU461" s="86"/>
      <c r="AW461" s="86"/>
      <c r="AY461" s="86"/>
      <c r="AZ461" s="86"/>
      <c r="BA461" s="86"/>
      <c r="BB461" s="86"/>
      <c r="BD461" s="86"/>
      <c r="BE461" s="86"/>
      <c r="BF461" s="86"/>
      <c r="BG461" s="86"/>
      <c r="BI461" s="86"/>
      <c r="BJ461" s="86"/>
      <c r="BK461" s="86"/>
      <c r="BL461" s="86"/>
      <c r="BM461" s="86"/>
      <c r="BO461" s="86"/>
      <c r="BP461" s="86"/>
      <c r="BQ461" s="86"/>
      <c r="BR461" s="86"/>
      <c r="BT461" s="86"/>
      <c r="BU461" s="86"/>
      <c r="BV461" s="86"/>
      <c r="BW461" s="86"/>
      <c r="BY461" s="86"/>
      <c r="BZ461" s="86"/>
      <c r="CA461" s="86"/>
      <c r="CB461" s="86"/>
      <c r="CD461" s="87"/>
      <c r="CF461" s="86"/>
      <c r="CG461" s="87"/>
      <c r="CH461" s="88"/>
      <c r="CI461" s="86"/>
      <c r="CJ461" s="87"/>
      <c r="CK461" s="86"/>
      <c r="CL461" s="86"/>
      <c r="CM461" s="86"/>
      <c r="CN461" s="86"/>
      <c r="CO461" s="89"/>
    </row>
    <row r="462" spans="15:93" x14ac:dyDescent="0.2">
      <c r="O462" s="86"/>
      <c r="Q462" s="86"/>
      <c r="S462" s="86"/>
      <c r="U462" s="86"/>
      <c r="W462" s="86"/>
      <c r="Y462" s="86"/>
      <c r="AA462" s="86"/>
      <c r="AC462" s="86"/>
      <c r="AE462" s="86"/>
      <c r="AG462" s="86"/>
      <c r="AI462" s="86"/>
      <c r="AK462" s="86"/>
      <c r="AM462" s="86"/>
      <c r="AO462" s="86"/>
      <c r="AQ462" s="86"/>
      <c r="AS462" s="86"/>
      <c r="AU462" s="86"/>
      <c r="AW462" s="86"/>
      <c r="AY462" s="86"/>
      <c r="AZ462" s="86"/>
      <c r="BA462" s="86"/>
      <c r="BB462" s="86"/>
      <c r="BD462" s="86"/>
      <c r="BE462" s="86"/>
      <c r="BF462" s="86"/>
      <c r="BG462" s="86"/>
      <c r="BI462" s="86"/>
      <c r="BJ462" s="86"/>
      <c r="BK462" s="86"/>
      <c r="BL462" s="86"/>
      <c r="BM462" s="86"/>
      <c r="BO462" s="86"/>
      <c r="BP462" s="86"/>
      <c r="BQ462" s="86"/>
      <c r="BR462" s="86"/>
      <c r="BT462" s="86"/>
      <c r="BU462" s="86"/>
      <c r="BV462" s="86"/>
      <c r="BW462" s="86"/>
      <c r="BY462" s="86"/>
      <c r="BZ462" s="86"/>
      <c r="CA462" s="86"/>
      <c r="CB462" s="86"/>
      <c r="CD462" s="87"/>
      <c r="CF462" s="86"/>
      <c r="CG462" s="87"/>
      <c r="CH462" s="88"/>
      <c r="CI462" s="86"/>
      <c r="CJ462" s="87"/>
      <c r="CK462" s="86"/>
      <c r="CL462" s="86"/>
      <c r="CM462" s="86"/>
      <c r="CN462" s="86"/>
      <c r="CO462" s="89"/>
    </row>
    <row r="463" spans="15:93" x14ac:dyDescent="0.2">
      <c r="O463" s="86"/>
      <c r="Q463" s="86"/>
      <c r="S463" s="86"/>
      <c r="U463" s="86"/>
      <c r="W463" s="86"/>
      <c r="Y463" s="86"/>
      <c r="AA463" s="86"/>
      <c r="AC463" s="86"/>
      <c r="AE463" s="86"/>
      <c r="AG463" s="86"/>
      <c r="AI463" s="86"/>
      <c r="AK463" s="86"/>
      <c r="AM463" s="86"/>
      <c r="AO463" s="86"/>
      <c r="AQ463" s="86"/>
      <c r="AS463" s="86"/>
      <c r="AU463" s="86"/>
      <c r="AW463" s="86"/>
      <c r="AY463" s="86"/>
      <c r="AZ463" s="86"/>
      <c r="BA463" s="86"/>
      <c r="BB463" s="86"/>
      <c r="BD463" s="86"/>
      <c r="BE463" s="86"/>
      <c r="BF463" s="86"/>
      <c r="BG463" s="86"/>
      <c r="BI463" s="86"/>
      <c r="BJ463" s="86"/>
      <c r="BK463" s="86"/>
      <c r="BL463" s="86"/>
      <c r="BM463" s="86"/>
      <c r="BO463" s="86"/>
      <c r="BP463" s="86"/>
      <c r="BQ463" s="86"/>
      <c r="BR463" s="86"/>
      <c r="BT463" s="86"/>
      <c r="BU463" s="86"/>
      <c r="BV463" s="86"/>
      <c r="BW463" s="86"/>
      <c r="BY463" s="86"/>
      <c r="BZ463" s="86"/>
      <c r="CA463" s="86"/>
      <c r="CB463" s="86"/>
      <c r="CD463" s="87"/>
      <c r="CF463" s="86"/>
      <c r="CG463" s="87"/>
      <c r="CH463" s="88"/>
      <c r="CI463" s="86"/>
      <c r="CJ463" s="87"/>
      <c r="CK463" s="86"/>
      <c r="CL463" s="86"/>
      <c r="CM463" s="86"/>
      <c r="CN463" s="86"/>
      <c r="CO463" s="89"/>
    </row>
    <row r="464" spans="15:93" x14ac:dyDescent="0.2">
      <c r="O464" s="86"/>
      <c r="Q464" s="86"/>
      <c r="S464" s="86"/>
      <c r="U464" s="86"/>
      <c r="W464" s="86"/>
      <c r="Y464" s="86"/>
      <c r="AA464" s="86"/>
      <c r="AC464" s="86"/>
      <c r="AE464" s="86"/>
      <c r="AG464" s="86"/>
      <c r="AI464" s="86"/>
      <c r="AK464" s="86"/>
      <c r="AM464" s="86"/>
      <c r="AO464" s="86"/>
      <c r="AQ464" s="86"/>
      <c r="AS464" s="86"/>
      <c r="AU464" s="86"/>
      <c r="AW464" s="86"/>
      <c r="AY464" s="86"/>
      <c r="AZ464" s="86"/>
      <c r="BA464" s="86"/>
      <c r="BB464" s="86"/>
      <c r="BD464" s="86"/>
      <c r="BE464" s="86"/>
      <c r="BF464" s="86"/>
      <c r="BG464" s="86"/>
      <c r="BI464" s="86"/>
      <c r="BJ464" s="86"/>
      <c r="BK464" s="86"/>
      <c r="BL464" s="86"/>
      <c r="BM464" s="86"/>
      <c r="BO464" s="86"/>
      <c r="BP464" s="86"/>
      <c r="BQ464" s="86"/>
      <c r="BR464" s="86"/>
      <c r="BT464" s="86"/>
      <c r="BU464" s="86"/>
      <c r="BV464" s="86"/>
      <c r="BW464" s="86"/>
      <c r="BY464" s="86"/>
      <c r="BZ464" s="86"/>
      <c r="CA464" s="86"/>
      <c r="CB464" s="86"/>
      <c r="CD464" s="87"/>
      <c r="CF464" s="86"/>
      <c r="CG464" s="87"/>
      <c r="CH464" s="88"/>
      <c r="CI464" s="86"/>
      <c r="CJ464" s="87"/>
      <c r="CK464" s="86"/>
      <c r="CL464" s="86"/>
      <c r="CM464" s="86"/>
      <c r="CN464" s="86"/>
      <c r="CO464" s="89"/>
    </row>
    <row r="465" spans="15:93" x14ac:dyDescent="0.2">
      <c r="O465" s="86"/>
      <c r="Q465" s="86"/>
      <c r="S465" s="86"/>
      <c r="U465" s="86"/>
      <c r="W465" s="86"/>
      <c r="Y465" s="86"/>
      <c r="AA465" s="86"/>
      <c r="AC465" s="86"/>
      <c r="AE465" s="86"/>
      <c r="AG465" s="86"/>
      <c r="AI465" s="86"/>
      <c r="AK465" s="86"/>
      <c r="AM465" s="86"/>
      <c r="AO465" s="86"/>
      <c r="AQ465" s="86"/>
      <c r="AS465" s="86"/>
      <c r="AU465" s="86"/>
      <c r="AW465" s="86"/>
      <c r="AY465" s="86"/>
      <c r="AZ465" s="86"/>
      <c r="BA465" s="86"/>
      <c r="BB465" s="86"/>
      <c r="BD465" s="86"/>
      <c r="BE465" s="86"/>
      <c r="BF465" s="86"/>
      <c r="BG465" s="86"/>
      <c r="BI465" s="86"/>
      <c r="BJ465" s="86"/>
      <c r="BK465" s="86"/>
      <c r="BL465" s="86"/>
      <c r="BM465" s="86"/>
      <c r="BO465" s="86"/>
      <c r="BP465" s="86"/>
      <c r="BQ465" s="86"/>
      <c r="BR465" s="86"/>
      <c r="BT465" s="86"/>
      <c r="BU465" s="86"/>
      <c r="BV465" s="86"/>
      <c r="BW465" s="86"/>
      <c r="BY465" s="86"/>
      <c r="BZ465" s="86"/>
      <c r="CA465" s="86"/>
      <c r="CB465" s="86"/>
      <c r="CD465" s="87"/>
      <c r="CF465" s="86"/>
      <c r="CG465" s="87"/>
      <c r="CH465" s="88"/>
      <c r="CI465" s="86"/>
      <c r="CJ465" s="87"/>
      <c r="CK465" s="86"/>
      <c r="CL465" s="86"/>
      <c r="CM465" s="86"/>
      <c r="CN465" s="86"/>
      <c r="CO465" s="89"/>
    </row>
    <row r="466" spans="15:93" x14ac:dyDescent="0.2">
      <c r="O466" s="86"/>
      <c r="Q466" s="86"/>
      <c r="S466" s="86"/>
      <c r="U466" s="86"/>
      <c r="W466" s="86"/>
      <c r="Y466" s="86"/>
      <c r="AA466" s="86"/>
      <c r="AC466" s="86"/>
      <c r="AE466" s="86"/>
      <c r="AG466" s="86"/>
      <c r="AI466" s="86"/>
      <c r="AK466" s="86"/>
      <c r="AM466" s="86"/>
      <c r="AO466" s="86"/>
      <c r="AQ466" s="86"/>
      <c r="AS466" s="86"/>
      <c r="AU466" s="86"/>
      <c r="AW466" s="86"/>
      <c r="AY466" s="86"/>
      <c r="AZ466" s="86"/>
      <c r="BA466" s="86"/>
      <c r="BB466" s="86"/>
      <c r="BD466" s="86"/>
      <c r="BE466" s="86"/>
      <c r="BF466" s="86"/>
      <c r="BG466" s="86"/>
      <c r="BI466" s="86"/>
      <c r="BJ466" s="86"/>
      <c r="BK466" s="86"/>
      <c r="BL466" s="86"/>
      <c r="BM466" s="86"/>
      <c r="BO466" s="86"/>
      <c r="BP466" s="86"/>
      <c r="BQ466" s="86"/>
      <c r="BR466" s="86"/>
      <c r="BT466" s="86"/>
      <c r="BU466" s="86"/>
      <c r="BV466" s="86"/>
      <c r="BW466" s="86"/>
      <c r="BY466" s="86"/>
      <c r="BZ466" s="86"/>
      <c r="CA466" s="86"/>
      <c r="CB466" s="86"/>
      <c r="CD466" s="87"/>
      <c r="CF466" s="86"/>
      <c r="CG466" s="87"/>
      <c r="CH466" s="88"/>
      <c r="CI466" s="86"/>
      <c r="CJ466" s="87"/>
      <c r="CK466" s="86"/>
      <c r="CL466" s="86"/>
      <c r="CM466" s="86"/>
      <c r="CN466" s="86"/>
      <c r="CO466" s="89"/>
    </row>
    <row r="467" spans="15:93" x14ac:dyDescent="0.2">
      <c r="O467" s="86"/>
      <c r="Q467" s="86"/>
      <c r="S467" s="86"/>
      <c r="U467" s="86"/>
      <c r="W467" s="86"/>
      <c r="Y467" s="86"/>
      <c r="AA467" s="86"/>
      <c r="AC467" s="86"/>
      <c r="AE467" s="86"/>
      <c r="AG467" s="86"/>
      <c r="AI467" s="86"/>
      <c r="AK467" s="86"/>
      <c r="AM467" s="86"/>
      <c r="AO467" s="86"/>
      <c r="AQ467" s="86"/>
      <c r="AS467" s="86"/>
      <c r="AU467" s="86"/>
      <c r="AW467" s="86"/>
      <c r="AY467" s="86"/>
      <c r="AZ467" s="86"/>
      <c r="BA467" s="86"/>
      <c r="BB467" s="86"/>
      <c r="BD467" s="86"/>
      <c r="BE467" s="86"/>
      <c r="BF467" s="86"/>
      <c r="BG467" s="86"/>
      <c r="BI467" s="86"/>
      <c r="BJ467" s="86"/>
      <c r="BK467" s="86"/>
      <c r="BL467" s="86"/>
      <c r="BM467" s="86"/>
      <c r="BO467" s="86"/>
      <c r="BP467" s="86"/>
      <c r="BQ467" s="86"/>
      <c r="BR467" s="86"/>
      <c r="BT467" s="86"/>
      <c r="BU467" s="86"/>
      <c r="BV467" s="86"/>
      <c r="BW467" s="86"/>
      <c r="BY467" s="86"/>
      <c r="BZ467" s="86"/>
      <c r="CA467" s="86"/>
      <c r="CB467" s="86"/>
      <c r="CD467" s="87"/>
      <c r="CF467" s="86"/>
      <c r="CG467" s="87"/>
      <c r="CH467" s="88"/>
      <c r="CI467" s="86"/>
      <c r="CJ467" s="87"/>
      <c r="CK467" s="86"/>
      <c r="CL467" s="86"/>
      <c r="CM467" s="86"/>
      <c r="CN467" s="86"/>
      <c r="CO467" s="89"/>
    </row>
    <row r="468" spans="15:93" x14ac:dyDescent="0.2">
      <c r="O468" s="86"/>
      <c r="Q468" s="86"/>
      <c r="S468" s="86"/>
      <c r="U468" s="86"/>
      <c r="W468" s="86"/>
      <c r="Y468" s="86"/>
      <c r="AA468" s="86"/>
      <c r="AC468" s="86"/>
      <c r="AE468" s="86"/>
      <c r="AG468" s="86"/>
      <c r="AI468" s="86"/>
      <c r="AK468" s="86"/>
      <c r="AM468" s="86"/>
      <c r="AO468" s="86"/>
      <c r="AQ468" s="86"/>
      <c r="AS468" s="86"/>
      <c r="AU468" s="86"/>
      <c r="AW468" s="86"/>
      <c r="AY468" s="86"/>
      <c r="AZ468" s="86"/>
      <c r="BA468" s="86"/>
      <c r="BB468" s="86"/>
      <c r="BD468" s="86"/>
      <c r="BE468" s="86"/>
      <c r="BF468" s="86"/>
      <c r="BG468" s="86"/>
      <c r="BI468" s="86"/>
      <c r="BJ468" s="86"/>
      <c r="BK468" s="86"/>
      <c r="BL468" s="86"/>
      <c r="BM468" s="86"/>
      <c r="BO468" s="86"/>
      <c r="BP468" s="86"/>
      <c r="BQ468" s="86"/>
      <c r="BR468" s="86"/>
      <c r="BT468" s="86"/>
      <c r="BU468" s="86"/>
      <c r="BV468" s="86"/>
      <c r="BW468" s="86"/>
      <c r="BY468" s="86"/>
      <c r="BZ468" s="86"/>
      <c r="CA468" s="86"/>
      <c r="CB468" s="86"/>
      <c r="CD468" s="87"/>
      <c r="CF468" s="86"/>
      <c r="CG468" s="87"/>
      <c r="CH468" s="88"/>
      <c r="CI468" s="86"/>
      <c r="CJ468" s="87"/>
      <c r="CK468" s="86"/>
      <c r="CL468" s="86"/>
      <c r="CM468" s="86"/>
      <c r="CN468" s="86"/>
      <c r="CO468" s="89"/>
    </row>
    <row r="469" spans="15:93" x14ac:dyDescent="0.2">
      <c r="O469" s="86"/>
      <c r="Q469" s="86"/>
      <c r="S469" s="86"/>
      <c r="U469" s="86"/>
      <c r="W469" s="86"/>
      <c r="Y469" s="86"/>
      <c r="AA469" s="86"/>
      <c r="AC469" s="86"/>
      <c r="AE469" s="86"/>
      <c r="AG469" s="86"/>
      <c r="AI469" s="86"/>
      <c r="AK469" s="86"/>
      <c r="AM469" s="86"/>
      <c r="AO469" s="86"/>
      <c r="AQ469" s="86"/>
      <c r="AS469" s="86"/>
      <c r="AU469" s="86"/>
      <c r="AW469" s="86"/>
      <c r="AY469" s="86"/>
      <c r="AZ469" s="86"/>
      <c r="BA469" s="86"/>
      <c r="BB469" s="86"/>
      <c r="BD469" s="86"/>
      <c r="BE469" s="86"/>
      <c r="BF469" s="86"/>
      <c r="BG469" s="86"/>
      <c r="BI469" s="86"/>
      <c r="BJ469" s="86"/>
      <c r="BK469" s="86"/>
      <c r="BL469" s="86"/>
      <c r="BM469" s="86"/>
      <c r="BO469" s="86"/>
      <c r="BP469" s="86"/>
      <c r="BQ469" s="86"/>
      <c r="BR469" s="86"/>
      <c r="BT469" s="86"/>
      <c r="BU469" s="86"/>
      <c r="BV469" s="86"/>
      <c r="BW469" s="86"/>
      <c r="BY469" s="86"/>
      <c r="BZ469" s="86"/>
      <c r="CA469" s="86"/>
      <c r="CB469" s="86"/>
      <c r="CD469" s="87"/>
      <c r="CF469" s="86"/>
      <c r="CG469" s="87"/>
      <c r="CH469" s="88"/>
      <c r="CI469" s="86"/>
      <c r="CJ469" s="87"/>
      <c r="CK469" s="86"/>
      <c r="CL469" s="86"/>
      <c r="CM469" s="86"/>
      <c r="CN469" s="86"/>
      <c r="CO469" s="89"/>
    </row>
    <row r="470" spans="15:93" x14ac:dyDescent="0.2">
      <c r="O470" s="86"/>
      <c r="Q470" s="86"/>
      <c r="S470" s="86"/>
      <c r="U470" s="86"/>
      <c r="W470" s="86"/>
      <c r="Y470" s="86"/>
      <c r="AA470" s="86"/>
      <c r="AC470" s="86"/>
      <c r="AE470" s="86"/>
      <c r="AG470" s="86"/>
      <c r="AI470" s="86"/>
      <c r="AK470" s="86"/>
      <c r="AM470" s="86"/>
      <c r="AO470" s="86"/>
      <c r="AQ470" s="86"/>
      <c r="AS470" s="86"/>
      <c r="AU470" s="86"/>
      <c r="AW470" s="86"/>
      <c r="AY470" s="86"/>
      <c r="AZ470" s="86"/>
      <c r="BA470" s="86"/>
      <c r="BB470" s="86"/>
      <c r="BD470" s="86"/>
      <c r="BE470" s="86"/>
      <c r="BF470" s="86"/>
      <c r="BG470" s="86"/>
      <c r="BI470" s="86"/>
      <c r="BJ470" s="86"/>
      <c r="BK470" s="86"/>
      <c r="BL470" s="86"/>
      <c r="BM470" s="86"/>
      <c r="BO470" s="86"/>
      <c r="BP470" s="86"/>
      <c r="BQ470" s="86"/>
      <c r="BR470" s="86"/>
      <c r="BT470" s="86"/>
      <c r="BU470" s="86"/>
      <c r="BV470" s="86"/>
      <c r="BW470" s="86"/>
      <c r="BY470" s="86"/>
      <c r="BZ470" s="86"/>
      <c r="CA470" s="86"/>
      <c r="CB470" s="86"/>
      <c r="CD470" s="87"/>
      <c r="CF470" s="86"/>
      <c r="CG470" s="87"/>
      <c r="CH470" s="88"/>
      <c r="CI470" s="86"/>
      <c r="CJ470" s="87"/>
      <c r="CK470" s="86"/>
      <c r="CL470" s="86"/>
      <c r="CM470" s="86"/>
      <c r="CN470" s="86"/>
      <c r="CO470" s="89"/>
    </row>
    <row r="471" spans="15:93" x14ac:dyDescent="0.2">
      <c r="O471" s="86"/>
      <c r="Q471" s="86"/>
      <c r="S471" s="86"/>
      <c r="U471" s="86"/>
      <c r="W471" s="86"/>
      <c r="Y471" s="86"/>
      <c r="AA471" s="86"/>
      <c r="AC471" s="86"/>
      <c r="AE471" s="86"/>
      <c r="AG471" s="86"/>
      <c r="AI471" s="86"/>
      <c r="AK471" s="86"/>
      <c r="AM471" s="86"/>
      <c r="AO471" s="86"/>
      <c r="AQ471" s="86"/>
      <c r="AS471" s="86"/>
      <c r="AU471" s="86"/>
      <c r="AW471" s="86"/>
      <c r="AY471" s="86"/>
      <c r="AZ471" s="86"/>
      <c r="BA471" s="86"/>
      <c r="BB471" s="86"/>
      <c r="BD471" s="86"/>
      <c r="BE471" s="86"/>
      <c r="BF471" s="86"/>
      <c r="BG471" s="86"/>
      <c r="BI471" s="86"/>
      <c r="BJ471" s="86"/>
      <c r="BK471" s="86"/>
      <c r="BL471" s="86"/>
      <c r="BM471" s="86"/>
      <c r="BO471" s="86"/>
      <c r="BP471" s="86"/>
      <c r="BQ471" s="86"/>
      <c r="BR471" s="86"/>
      <c r="BT471" s="86"/>
      <c r="BU471" s="86"/>
      <c r="BV471" s="86"/>
      <c r="BW471" s="86"/>
      <c r="BY471" s="86"/>
      <c r="BZ471" s="86"/>
      <c r="CA471" s="86"/>
      <c r="CB471" s="86"/>
      <c r="CD471" s="87"/>
      <c r="CF471" s="86"/>
      <c r="CG471" s="87"/>
      <c r="CH471" s="88"/>
      <c r="CI471" s="86"/>
      <c r="CJ471" s="87"/>
      <c r="CK471" s="86"/>
      <c r="CL471" s="86"/>
      <c r="CM471" s="86"/>
      <c r="CN471" s="86"/>
      <c r="CO471" s="89"/>
    </row>
    <row r="472" spans="15:93" x14ac:dyDescent="0.2">
      <c r="O472" s="86"/>
      <c r="Q472" s="86"/>
      <c r="S472" s="86"/>
      <c r="U472" s="86"/>
      <c r="W472" s="86"/>
      <c r="Y472" s="86"/>
      <c r="AA472" s="86"/>
      <c r="AC472" s="86"/>
      <c r="AE472" s="86"/>
      <c r="AG472" s="86"/>
      <c r="AI472" s="86"/>
      <c r="AK472" s="86"/>
      <c r="AM472" s="86"/>
      <c r="AO472" s="86"/>
      <c r="AQ472" s="86"/>
      <c r="AS472" s="86"/>
      <c r="AU472" s="86"/>
      <c r="AW472" s="86"/>
      <c r="AY472" s="86"/>
      <c r="AZ472" s="86"/>
      <c r="BA472" s="86"/>
      <c r="BB472" s="86"/>
      <c r="BD472" s="86"/>
      <c r="BE472" s="86"/>
      <c r="BF472" s="86"/>
      <c r="BG472" s="86"/>
      <c r="BI472" s="86"/>
      <c r="BJ472" s="86"/>
      <c r="BK472" s="86"/>
      <c r="BL472" s="86"/>
      <c r="BM472" s="86"/>
      <c r="BO472" s="86"/>
      <c r="BP472" s="86"/>
      <c r="BQ472" s="86"/>
      <c r="BR472" s="86"/>
      <c r="BT472" s="86"/>
      <c r="BU472" s="86"/>
      <c r="BV472" s="86"/>
      <c r="BW472" s="86"/>
      <c r="BY472" s="86"/>
      <c r="BZ472" s="86"/>
      <c r="CA472" s="86"/>
      <c r="CB472" s="86"/>
      <c r="CD472" s="87"/>
      <c r="CF472" s="86"/>
      <c r="CG472" s="87"/>
      <c r="CH472" s="88"/>
      <c r="CI472" s="86"/>
      <c r="CJ472" s="87"/>
      <c r="CK472" s="86"/>
      <c r="CL472" s="86"/>
      <c r="CM472" s="86"/>
      <c r="CN472" s="86"/>
      <c r="CO472" s="89"/>
    </row>
    <row r="473" spans="15:93" x14ac:dyDescent="0.2">
      <c r="O473" s="86"/>
      <c r="Q473" s="86"/>
      <c r="S473" s="86"/>
      <c r="U473" s="86"/>
      <c r="W473" s="86"/>
      <c r="Y473" s="86"/>
      <c r="AA473" s="86"/>
      <c r="AC473" s="86"/>
      <c r="AE473" s="86"/>
      <c r="AG473" s="86"/>
      <c r="AI473" s="86"/>
      <c r="AK473" s="86"/>
      <c r="AM473" s="86"/>
      <c r="AO473" s="86"/>
      <c r="AQ473" s="86"/>
      <c r="AS473" s="86"/>
      <c r="AU473" s="86"/>
      <c r="AW473" s="86"/>
      <c r="AY473" s="86"/>
      <c r="AZ473" s="86"/>
      <c r="BA473" s="86"/>
      <c r="BB473" s="86"/>
      <c r="BD473" s="86"/>
      <c r="BE473" s="86"/>
      <c r="BF473" s="86"/>
      <c r="BG473" s="86"/>
      <c r="BI473" s="86"/>
      <c r="BJ473" s="86"/>
      <c r="BK473" s="86"/>
      <c r="BL473" s="86"/>
      <c r="BM473" s="86"/>
      <c r="BO473" s="86"/>
      <c r="BP473" s="86"/>
      <c r="BQ473" s="86"/>
      <c r="BR473" s="86"/>
      <c r="BT473" s="86"/>
      <c r="BU473" s="86"/>
      <c r="BV473" s="86"/>
      <c r="BW473" s="86"/>
      <c r="BY473" s="86"/>
      <c r="BZ473" s="86"/>
      <c r="CA473" s="86"/>
      <c r="CB473" s="86"/>
      <c r="CD473" s="87"/>
      <c r="CF473" s="86"/>
      <c r="CG473" s="87"/>
      <c r="CH473" s="88"/>
      <c r="CI473" s="86"/>
      <c r="CJ473" s="87"/>
      <c r="CK473" s="86"/>
      <c r="CL473" s="86"/>
      <c r="CM473" s="86"/>
      <c r="CN473" s="86"/>
      <c r="CO473" s="89"/>
    </row>
    <row r="474" spans="15:93" x14ac:dyDescent="0.2">
      <c r="O474" s="86"/>
      <c r="Q474" s="86"/>
      <c r="S474" s="86"/>
      <c r="U474" s="86"/>
      <c r="W474" s="86"/>
      <c r="Y474" s="86"/>
      <c r="AA474" s="86"/>
      <c r="AC474" s="86"/>
      <c r="AE474" s="86"/>
      <c r="AG474" s="86"/>
      <c r="AI474" s="86"/>
      <c r="AK474" s="86"/>
      <c r="AM474" s="86"/>
      <c r="AO474" s="86"/>
      <c r="AQ474" s="86"/>
      <c r="AS474" s="86"/>
      <c r="AU474" s="86"/>
      <c r="AW474" s="86"/>
      <c r="AY474" s="86"/>
      <c r="AZ474" s="86"/>
      <c r="BA474" s="86"/>
      <c r="BB474" s="86"/>
      <c r="BD474" s="86"/>
      <c r="BE474" s="86"/>
      <c r="BF474" s="86"/>
      <c r="BG474" s="86"/>
      <c r="BI474" s="86"/>
      <c r="BJ474" s="86"/>
      <c r="BK474" s="86"/>
      <c r="BL474" s="86"/>
      <c r="BM474" s="86"/>
      <c r="BO474" s="86"/>
      <c r="BP474" s="86"/>
      <c r="BQ474" s="86"/>
      <c r="BR474" s="86"/>
      <c r="BT474" s="86"/>
      <c r="BU474" s="86"/>
      <c r="BV474" s="86"/>
      <c r="BW474" s="86"/>
      <c r="BY474" s="86"/>
      <c r="BZ474" s="86"/>
      <c r="CA474" s="86"/>
      <c r="CB474" s="86"/>
      <c r="CD474" s="87"/>
      <c r="CF474" s="86"/>
      <c r="CG474" s="87"/>
      <c r="CH474" s="88"/>
      <c r="CI474" s="86"/>
      <c r="CJ474" s="87"/>
      <c r="CK474" s="86"/>
      <c r="CL474" s="86"/>
      <c r="CM474" s="86"/>
      <c r="CN474" s="86"/>
      <c r="CO474" s="89"/>
    </row>
    <row r="475" spans="15:93" x14ac:dyDescent="0.2">
      <c r="O475" s="86"/>
      <c r="Q475" s="86"/>
      <c r="S475" s="86"/>
      <c r="U475" s="86"/>
      <c r="W475" s="86"/>
      <c r="Y475" s="86"/>
      <c r="AA475" s="86"/>
      <c r="AC475" s="86"/>
      <c r="AE475" s="86"/>
      <c r="AG475" s="86"/>
      <c r="AI475" s="86"/>
      <c r="AK475" s="86"/>
      <c r="AM475" s="86"/>
      <c r="AO475" s="86"/>
      <c r="AQ475" s="86"/>
      <c r="AS475" s="86"/>
      <c r="AU475" s="86"/>
      <c r="AW475" s="86"/>
      <c r="AY475" s="86"/>
      <c r="AZ475" s="86"/>
      <c r="BA475" s="86"/>
      <c r="BB475" s="86"/>
      <c r="BD475" s="86"/>
      <c r="BE475" s="86"/>
      <c r="BF475" s="86"/>
      <c r="BG475" s="86"/>
      <c r="BI475" s="86"/>
      <c r="BJ475" s="86"/>
      <c r="BK475" s="86"/>
      <c r="BL475" s="86"/>
      <c r="BM475" s="86"/>
      <c r="BO475" s="86"/>
      <c r="BP475" s="86"/>
      <c r="BQ475" s="86"/>
      <c r="BR475" s="86"/>
      <c r="BT475" s="86"/>
      <c r="BU475" s="86"/>
      <c r="BV475" s="86"/>
      <c r="BW475" s="86"/>
      <c r="BY475" s="86"/>
      <c r="BZ475" s="86"/>
      <c r="CA475" s="86"/>
      <c r="CB475" s="86"/>
      <c r="CD475" s="87"/>
      <c r="CF475" s="86"/>
      <c r="CG475" s="87"/>
      <c r="CH475" s="88"/>
      <c r="CI475" s="86"/>
      <c r="CJ475" s="87"/>
      <c r="CK475" s="86"/>
      <c r="CL475" s="86"/>
      <c r="CM475" s="86"/>
      <c r="CN475" s="86"/>
      <c r="CO475" s="89"/>
    </row>
    <row r="476" spans="15:93" x14ac:dyDescent="0.2">
      <c r="O476" s="86"/>
      <c r="Q476" s="86"/>
      <c r="S476" s="86"/>
      <c r="U476" s="86"/>
      <c r="W476" s="86"/>
      <c r="Y476" s="86"/>
      <c r="AA476" s="86"/>
      <c r="AC476" s="86"/>
      <c r="AE476" s="86"/>
      <c r="AG476" s="86"/>
      <c r="AI476" s="86"/>
      <c r="AK476" s="86"/>
      <c r="AM476" s="86"/>
      <c r="AO476" s="86"/>
      <c r="AQ476" s="86"/>
      <c r="AS476" s="86"/>
      <c r="AU476" s="86"/>
      <c r="AW476" s="86"/>
      <c r="AY476" s="86"/>
      <c r="AZ476" s="86"/>
      <c r="BA476" s="86"/>
      <c r="BB476" s="86"/>
      <c r="BD476" s="86"/>
      <c r="BE476" s="86"/>
      <c r="BF476" s="86"/>
      <c r="BG476" s="86"/>
      <c r="BI476" s="86"/>
      <c r="BJ476" s="86"/>
      <c r="BK476" s="86"/>
      <c r="BL476" s="86"/>
      <c r="BM476" s="86"/>
      <c r="BO476" s="86"/>
      <c r="BP476" s="86"/>
      <c r="BQ476" s="86"/>
      <c r="BR476" s="86"/>
      <c r="BT476" s="86"/>
      <c r="BU476" s="86"/>
      <c r="BV476" s="86"/>
      <c r="BW476" s="86"/>
      <c r="BY476" s="86"/>
      <c r="BZ476" s="86"/>
      <c r="CA476" s="86"/>
      <c r="CB476" s="86"/>
      <c r="CD476" s="87"/>
      <c r="CF476" s="86"/>
      <c r="CG476" s="87"/>
      <c r="CH476" s="88"/>
      <c r="CI476" s="86"/>
      <c r="CJ476" s="87"/>
      <c r="CK476" s="86"/>
      <c r="CL476" s="86"/>
      <c r="CM476" s="86"/>
      <c r="CN476" s="86"/>
      <c r="CO476" s="89"/>
    </row>
    <row r="477" spans="15:93" x14ac:dyDescent="0.2">
      <c r="O477" s="86"/>
      <c r="Q477" s="86"/>
      <c r="S477" s="86"/>
      <c r="U477" s="86"/>
      <c r="W477" s="86"/>
      <c r="Y477" s="86"/>
      <c r="AA477" s="86"/>
      <c r="AC477" s="86"/>
      <c r="AE477" s="86"/>
      <c r="AG477" s="86"/>
      <c r="AI477" s="86"/>
      <c r="AK477" s="86"/>
      <c r="AM477" s="86"/>
      <c r="AO477" s="86"/>
      <c r="AQ477" s="86"/>
      <c r="AS477" s="86"/>
      <c r="AU477" s="86"/>
      <c r="AW477" s="86"/>
      <c r="AY477" s="86"/>
      <c r="AZ477" s="86"/>
      <c r="BA477" s="86"/>
      <c r="BB477" s="86"/>
      <c r="BD477" s="86"/>
      <c r="BE477" s="86"/>
      <c r="BF477" s="86"/>
      <c r="BG477" s="86"/>
      <c r="BI477" s="86"/>
      <c r="BJ477" s="86"/>
      <c r="BK477" s="86"/>
      <c r="BL477" s="86"/>
      <c r="BM477" s="86"/>
      <c r="BO477" s="86"/>
      <c r="BP477" s="86"/>
      <c r="BQ477" s="86"/>
      <c r="BR477" s="86"/>
      <c r="BT477" s="86"/>
      <c r="BU477" s="86"/>
      <c r="BV477" s="86"/>
      <c r="BW477" s="86"/>
      <c r="BY477" s="86"/>
      <c r="BZ477" s="86"/>
      <c r="CA477" s="86"/>
      <c r="CB477" s="86"/>
      <c r="CD477" s="87"/>
      <c r="CF477" s="86"/>
      <c r="CG477" s="87"/>
      <c r="CH477" s="88"/>
      <c r="CI477" s="86"/>
      <c r="CJ477" s="87"/>
      <c r="CK477" s="86"/>
      <c r="CL477" s="86"/>
      <c r="CM477" s="86"/>
      <c r="CN477" s="86"/>
      <c r="CO477" s="89"/>
    </row>
    <row r="478" spans="15:93" x14ac:dyDescent="0.2">
      <c r="O478" s="86"/>
      <c r="Q478" s="86"/>
      <c r="S478" s="86"/>
      <c r="U478" s="86"/>
      <c r="W478" s="86"/>
      <c r="Y478" s="86"/>
      <c r="AA478" s="86"/>
      <c r="AC478" s="86"/>
      <c r="AE478" s="86"/>
      <c r="AG478" s="86"/>
      <c r="AI478" s="86"/>
      <c r="AK478" s="86"/>
      <c r="AM478" s="86"/>
      <c r="AO478" s="86"/>
      <c r="AQ478" s="86"/>
      <c r="AS478" s="86"/>
      <c r="AU478" s="86"/>
      <c r="AW478" s="86"/>
      <c r="AY478" s="86"/>
      <c r="AZ478" s="86"/>
      <c r="BA478" s="86"/>
      <c r="BB478" s="86"/>
      <c r="BD478" s="86"/>
      <c r="BE478" s="86"/>
      <c r="BF478" s="86"/>
      <c r="BG478" s="86"/>
      <c r="BI478" s="86"/>
      <c r="BJ478" s="86"/>
      <c r="BK478" s="86"/>
      <c r="BL478" s="86"/>
      <c r="BM478" s="86"/>
      <c r="BO478" s="86"/>
      <c r="BP478" s="86"/>
      <c r="BQ478" s="86"/>
      <c r="BR478" s="86"/>
      <c r="BT478" s="86"/>
      <c r="BU478" s="86"/>
      <c r="BV478" s="86"/>
      <c r="BW478" s="86"/>
      <c r="BY478" s="86"/>
      <c r="BZ478" s="86"/>
      <c r="CA478" s="86"/>
      <c r="CB478" s="86"/>
      <c r="CD478" s="87"/>
      <c r="CF478" s="86"/>
      <c r="CG478" s="87"/>
      <c r="CH478" s="88"/>
      <c r="CI478" s="86"/>
      <c r="CJ478" s="87"/>
      <c r="CK478" s="86"/>
      <c r="CL478" s="86"/>
      <c r="CM478" s="86"/>
      <c r="CN478" s="86"/>
      <c r="CO478" s="89"/>
    </row>
    <row r="479" spans="15:93" x14ac:dyDescent="0.2">
      <c r="O479" s="86"/>
      <c r="Q479" s="86"/>
      <c r="S479" s="86"/>
      <c r="U479" s="86"/>
      <c r="W479" s="86"/>
      <c r="Y479" s="86"/>
      <c r="AA479" s="86"/>
      <c r="AC479" s="86"/>
      <c r="AE479" s="86"/>
      <c r="AG479" s="86"/>
      <c r="AI479" s="86"/>
      <c r="AK479" s="86"/>
      <c r="AM479" s="86"/>
      <c r="AO479" s="86"/>
      <c r="AQ479" s="86"/>
      <c r="AS479" s="86"/>
      <c r="AU479" s="86"/>
      <c r="AW479" s="86"/>
      <c r="AY479" s="86"/>
      <c r="AZ479" s="86"/>
      <c r="BA479" s="86"/>
      <c r="BB479" s="86"/>
      <c r="BD479" s="86"/>
      <c r="BE479" s="86"/>
      <c r="BF479" s="86"/>
      <c r="BG479" s="86"/>
      <c r="BI479" s="86"/>
      <c r="BJ479" s="86"/>
      <c r="BK479" s="86"/>
      <c r="BL479" s="86"/>
      <c r="BM479" s="86"/>
      <c r="BO479" s="86"/>
      <c r="BP479" s="86"/>
      <c r="BQ479" s="86"/>
      <c r="BR479" s="86"/>
      <c r="BT479" s="86"/>
      <c r="BU479" s="86"/>
      <c r="BV479" s="86"/>
      <c r="BW479" s="86"/>
      <c r="BY479" s="86"/>
      <c r="BZ479" s="86"/>
      <c r="CA479" s="86"/>
      <c r="CB479" s="86"/>
      <c r="CD479" s="87"/>
      <c r="CF479" s="86"/>
      <c r="CG479" s="87"/>
      <c r="CH479" s="88"/>
      <c r="CI479" s="86"/>
      <c r="CJ479" s="87"/>
      <c r="CK479" s="86"/>
      <c r="CL479" s="86"/>
      <c r="CM479" s="86"/>
      <c r="CN479" s="86"/>
      <c r="CO479" s="89"/>
    </row>
    <row r="480" spans="15:93" x14ac:dyDescent="0.2">
      <c r="O480" s="86"/>
      <c r="Q480" s="86"/>
      <c r="S480" s="86"/>
      <c r="U480" s="86"/>
      <c r="W480" s="86"/>
      <c r="Y480" s="86"/>
      <c r="AA480" s="86"/>
      <c r="AC480" s="86"/>
      <c r="AE480" s="86"/>
      <c r="AG480" s="86"/>
      <c r="AI480" s="86"/>
      <c r="AK480" s="86"/>
      <c r="AM480" s="86"/>
      <c r="AO480" s="86"/>
      <c r="AQ480" s="86"/>
      <c r="AS480" s="86"/>
      <c r="AU480" s="86"/>
      <c r="AW480" s="86"/>
      <c r="AY480" s="86"/>
      <c r="AZ480" s="86"/>
      <c r="BA480" s="86"/>
      <c r="BB480" s="86"/>
      <c r="BD480" s="86"/>
      <c r="BE480" s="86"/>
      <c r="BF480" s="86"/>
      <c r="BG480" s="86"/>
      <c r="BI480" s="86"/>
      <c r="BJ480" s="86"/>
      <c r="BK480" s="86"/>
      <c r="BL480" s="86"/>
      <c r="BM480" s="86"/>
      <c r="BO480" s="86"/>
      <c r="BP480" s="86"/>
      <c r="BQ480" s="86"/>
      <c r="BR480" s="86"/>
      <c r="BT480" s="86"/>
      <c r="BU480" s="86"/>
      <c r="BV480" s="86"/>
      <c r="BW480" s="86"/>
      <c r="BY480" s="86"/>
      <c r="BZ480" s="86"/>
      <c r="CA480" s="86"/>
      <c r="CB480" s="86"/>
      <c r="CD480" s="87"/>
      <c r="CF480" s="86"/>
      <c r="CG480" s="87"/>
      <c r="CH480" s="88"/>
      <c r="CI480" s="86"/>
      <c r="CJ480" s="87"/>
      <c r="CK480" s="86"/>
      <c r="CL480" s="86"/>
      <c r="CM480" s="86"/>
      <c r="CN480" s="86"/>
      <c r="CO480" s="89"/>
    </row>
    <row r="481" spans="15:93" x14ac:dyDescent="0.2">
      <c r="O481" s="86"/>
      <c r="Q481" s="86"/>
      <c r="S481" s="86"/>
      <c r="U481" s="86"/>
      <c r="W481" s="86"/>
      <c r="Y481" s="86"/>
      <c r="AA481" s="86"/>
      <c r="AC481" s="86"/>
      <c r="AE481" s="86"/>
      <c r="AG481" s="86"/>
      <c r="AI481" s="86"/>
      <c r="AK481" s="86"/>
      <c r="AM481" s="86"/>
      <c r="AO481" s="86"/>
      <c r="AQ481" s="86"/>
      <c r="AS481" s="86"/>
      <c r="AU481" s="86"/>
      <c r="AW481" s="86"/>
      <c r="AY481" s="86"/>
      <c r="AZ481" s="86"/>
      <c r="BA481" s="86"/>
      <c r="BB481" s="86"/>
      <c r="BD481" s="86"/>
      <c r="BE481" s="86"/>
      <c r="BF481" s="86"/>
      <c r="BG481" s="86"/>
      <c r="BI481" s="86"/>
      <c r="BJ481" s="86"/>
      <c r="BK481" s="86"/>
      <c r="BL481" s="86"/>
      <c r="BM481" s="86"/>
      <c r="BO481" s="86"/>
      <c r="BP481" s="86"/>
      <c r="BQ481" s="86"/>
      <c r="BR481" s="86"/>
      <c r="BT481" s="86"/>
      <c r="BU481" s="86"/>
      <c r="BV481" s="86"/>
      <c r="BW481" s="86"/>
      <c r="BY481" s="86"/>
      <c r="BZ481" s="86"/>
      <c r="CA481" s="86"/>
      <c r="CB481" s="86"/>
      <c r="CD481" s="87"/>
      <c r="CF481" s="86"/>
      <c r="CG481" s="87"/>
      <c r="CH481" s="88"/>
      <c r="CI481" s="86"/>
      <c r="CJ481" s="87"/>
      <c r="CK481" s="86"/>
      <c r="CL481" s="86"/>
      <c r="CM481" s="86"/>
      <c r="CN481" s="86"/>
      <c r="CO481" s="89"/>
    </row>
    <row r="482" spans="15:93" x14ac:dyDescent="0.2">
      <c r="O482" s="86"/>
      <c r="Q482" s="86"/>
      <c r="S482" s="86"/>
      <c r="U482" s="86"/>
      <c r="W482" s="86"/>
      <c r="Y482" s="86"/>
      <c r="AA482" s="86"/>
      <c r="AC482" s="86"/>
      <c r="AE482" s="86"/>
      <c r="AG482" s="86"/>
      <c r="AI482" s="86"/>
      <c r="AK482" s="86"/>
      <c r="AM482" s="86"/>
      <c r="AO482" s="86"/>
      <c r="AQ482" s="86"/>
      <c r="AS482" s="86"/>
      <c r="AU482" s="86"/>
      <c r="AW482" s="86"/>
      <c r="AY482" s="86"/>
      <c r="AZ482" s="86"/>
      <c r="BA482" s="86"/>
      <c r="BB482" s="86"/>
      <c r="BD482" s="86"/>
      <c r="BE482" s="86"/>
      <c r="BF482" s="86"/>
      <c r="BG482" s="86"/>
      <c r="BI482" s="86"/>
      <c r="BJ482" s="86"/>
      <c r="BK482" s="86"/>
      <c r="BL482" s="86"/>
      <c r="BM482" s="86"/>
      <c r="BO482" s="86"/>
      <c r="BP482" s="86"/>
      <c r="BQ482" s="86"/>
      <c r="BR482" s="86"/>
      <c r="BT482" s="86"/>
      <c r="BU482" s="86"/>
      <c r="BV482" s="86"/>
      <c r="BW482" s="86"/>
      <c r="BY482" s="86"/>
      <c r="BZ482" s="86"/>
      <c r="CA482" s="86"/>
      <c r="CB482" s="86"/>
      <c r="CD482" s="87"/>
      <c r="CF482" s="86"/>
      <c r="CG482" s="87"/>
      <c r="CH482" s="88"/>
      <c r="CI482" s="86"/>
      <c r="CJ482" s="87"/>
      <c r="CK482" s="86"/>
      <c r="CL482" s="86"/>
      <c r="CM482" s="86"/>
      <c r="CN482" s="86"/>
      <c r="CO482" s="89"/>
    </row>
    <row r="483" spans="15:93" x14ac:dyDescent="0.2">
      <c r="O483" s="86"/>
      <c r="Q483" s="86"/>
      <c r="S483" s="86"/>
      <c r="U483" s="86"/>
      <c r="W483" s="86"/>
      <c r="Y483" s="86"/>
      <c r="AA483" s="86"/>
      <c r="AC483" s="86"/>
      <c r="AE483" s="86"/>
      <c r="AG483" s="86"/>
      <c r="AI483" s="86"/>
      <c r="AK483" s="86"/>
      <c r="AM483" s="86"/>
      <c r="AO483" s="86"/>
      <c r="AQ483" s="86"/>
      <c r="AS483" s="86"/>
      <c r="AU483" s="86"/>
      <c r="AW483" s="86"/>
      <c r="AY483" s="86"/>
      <c r="AZ483" s="86"/>
      <c r="BA483" s="86"/>
      <c r="BB483" s="86"/>
      <c r="BD483" s="86"/>
      <c r="BE483" s="86"/>
      <c r="BF483" s="86"/>
      <c r="BG483" s="86"/>
      <c r="BI483" s="86"/>
      <c r="BJ483" s="86"/>
      <c r="BK483" s="86"/>
      <c r="BL483" s="86"/>
      <c r="BM483" s="86"/>
      <c r="BO483" s="86"/>
      <c r="BP483" s="86"/>
      <c r="BQ483" s="86"/>
      <c r="BR483" s="86"/>
      <c r="BT483" s="86"/>
      <c r="BU483" s="86"/>
      <c r="BV483" s="86"/>
      <c r="BW483" s="86"/>
      <c r="BY483" s="86"/>
      <c r="BZ483" s="86"/>
      <c r="CA483" s="86"/>
      <c r="CB483" s="86"/>
      <c r="CD483" s="87"/>
      <c r="CF483" s="86"/>
      <c r="CG483" s="87"/>
      <c r="CH483" s="88"/>
      <c r="CI483" s="86"/>
      <c r="CJ483" s="87"/>
      <c r="CK483" s="86"/>
      <c r="CL483" s="86"/>
      <c r="CM483" s="86"/>
      <c r="CN483" s="86"/>
      <c r="CO483" s="89"/>
    </row>
    <row r="484" spans="15:93" x14ac:dyDescent="0.2">
      <c r="O484" s="86"/>
      <c r="Q484" s="86"/>
      <c r="S484" s="86"/>
      <c r="U484" s="86"/>
      <c r="W484" s="86"/>
      <c r="Y484" s="86"/>
      <c r="AA484" s="86"/>
      <c r="AC484" s="86"/>
      <c r="AE484" s="86"/>
      <c r="AG484" s="86"/>
      <c r="AI484" s="86"/>
      <c r="AK484" s="86"/>
      <c r="AM484" s="86"/>
      <c r="AO484" s="86"/>
      <c r="AQ484" s="86"/>
      <c r="AS484" s="86"/>
      <c r="AU484" s="86"/>
      <c r="AW484" s="86"/>
      <c r="AY484" s="86"/>
      <c r="AZ484" s="86"/>
      <c r="BA484" s="86"/>
      <c r="BB484" s="86"/>
      <c r="BD484" s="86"/>
      <c r="BE484" s="86"/>
      <c r="BF484" s="86"/>
      <c r="BG484" s="86"/>
      <c r="BI484" s="86"/>
      <c r="BJ484" s="86"/>
      <c r="BK484" s="86"/>
      <c r="BL484" s="86"/>
      <c r="BM484" s="86"/>
      <c r="BO484" s="86"/>
      <c r="BP484" s="86"/>
      <c r="BQ484" s="86"/>
      <c r="BR484" s="86"/>
      <c r="BT484" s="86"/>
      <c r="BU484" s="86"/>
      <c r="BV484" s="86"/>
      <c r="BW484" s="86"/>
      <c r="BY484" s="86"/>
      <c r="BZ484" s="86"/>
      <c r="CA484" s="86"/>
      <c r="CB484" s="86"/>
      <c r="CD484" s="87"/>
      <c r="CF484" s="86"/>
      <c r="CG484" s="87"/>
      <c r="CH484" s="88"/>
      <c r="CI484" s="86"/>
      <c r="CJ484" s="87"/>
      <c r="CK484" s="86"/>
      <c r="CL484" s="86"/>
      <c r="CM484" s="86"/>
      <c r="CN484" s="86"/>
      <c r="CO484" s="89"/>
    </row>
    <row r="485" spans="15:93" x14ac:dyDescent="0.2">
      <c r="O485" s="86"/>
      <c r="Q485" s="86"/>
      <c r="S485" s="86"/>
      <c r="U485" s="86"/>
      <c r="W485" s="86"/>
      <c r="Y485" s="86"/>
      <c r="AA485" s="86"/>
      <c r="AC485" s="86"/>
      <c r="AE485" s="86"/>
      <c r="AG485" s="86"/>
      <c r="AI485" s="86"/>
      <c r="AK485" s="86"/>
      <c r="AM485" s="86"/>
      <c r="AO485" s="86"/>
      <c r="AQ485" s="86"/>
      <c r="AS485" s="86"/>
      <c r="AU485" s="86"/>
      <c r="AW485" s="86"/>
      <c r="AY485" s="86"/>
      <c r="AZ485" s="86"/>
      <c r="BA485" s="86"/>
      <c r="BB485" s="86"/>
      <c r="BD485" s="86"/>
      <c r="BE485" s="86"/>
      <c r="BF485" s="86"/>
      <c r="BG485" s="86"/>
      <c r="BI485" s="86"/>
      <c r="BJ485" s="86"/>
      <c r="BK485" s="86"/>
      <c r="BL485" s="86"/>
      <c r="BM485" s="86"/>
      <c r="BO485" s="86"/>
      <c r="BP485" s="86"/>
      <c r="BQ485" s="86"/>
      <c r="BR485" s="86"/>
      <c r="BT485" s="86"/>
      <c r="BU485" s="86"/>
      <c r="BV485" s="86"/>
      <c r="BW485" s="86"/>
      <c r="BY485" s="86"/>
      <c r="BZ485" s="86"/>
      <c r="CA485" s="86"/>
      <c r="CB485" s="86"/>
      <c r="CD485" s="87"/>
      <c r="CF485" s="86"/>
      <c r="CG485" s="87"/>
      <c r="CH485" s="88"/>
      <c r="CI485" s="86"/>
      <c r="CJ485" s="87"/>
      <c r="CK485" s="86"/>
      <c r="CL485" s="86"/>
      <c r="CM485" s="86"/>
      <c r="CN485" s="86"/>
      <c r="CO485" s="89"/>
    </row>
    <row r="486" spans="15:93" x14ac:dyDescent="0.2">
      <c r="O486" s="86"/>
      <c r="Q486" s="86"/>
      <c r="S486" s="86"/>
      <c r="U486" s="86"/>
      <c r="W486" s="86"/>
      <c r="Y486" s="86"/>
      <c r="AA486" s="86"/>
      <c r="AC486" s="86"/>
      <c r="AE486" s="86"/>
      <c r="AG486" s="86"/>
      <c r="AI486" s="86"/>
      <c r="AK486" s="86"/>
      <c r="AM486" s="86"/>
      <c r="AO486" s="86"/>
      <c r="AQ486" s="86"/>
      <c r="AS486" s="86"/>
      <c r="AU486" s="86"/>
      <c r="AW486" s="86"/>
      <c r="AY486" s="86"/>
      <c r="AZ486" s="86"/>
      <c r="BA486" s="86"/>
      <c r="BB486" s="86"/>
      <c r="BD486" s="86"/>
      <c r="BE486" s="86"/>
      <c r="BF486" s="86"/>
      <c r="BG486" s="86"/>
      <c r="BI486" s="86"/>
      <c r="BJ486" s="86"/>
      <c r="BK486" s="86"/>
      <c r="BL486" s="86"/>
      <c r="BM486" s="86"/>
      <c r="BO486" s="86"/>
      <c r="BP486" s="86"/>
      <c r="BQ486" s="86"/>
      <c r="BR486" s="86"/>
      <c r="BT486" s="86"/>
      <c r="BU486" s="86"/>
      <c r="BV486" s="86"/>
      <c r="BW486" s="86"/>
      <c r="BY486" s="86"/>
      <c r="BZ486" s="86"/>
      <c r="CA486" s="86"/>
      <c r="CB486" s="86"/>
      <c r="CD486" s="87"/>
      <c r="CF486" s="86"/>
      <c r="CG486" s="87"/>
      <c r="CH486" s="88"/>
      <c r="CI486" s="86"/>
      <c r="CJ486" s="87"/>
      <c r="CK486" s="86"/>
      <c r="CL486" s="86"/>
      <c r="CM486" s="86"/>
      <c r="CN486" s="86"/>
      <c r="CO486" s="89"/>
    </row>
    <row r="487" spans="15:93" x14ac:dyDescent="0.2">
      <c r="O487" s="86"/>
      <c r="Q487" s="86"/>
      <c r="S487" s="86"/>
      <c r="U487" s="86"/>
      <c r="W487" s="86"/>
      <c r="Y487" s="86"/>
      <c r="AA487" s="86"/>
      <c r="AC487" s="86"/>
      <c r="AE487" s="86"/>
      <c r="AG487" s="86"/>
      <c r="AI487" s="86"/>
      <c r="AK487" s="86"/>
      <c r="AM487" s="86"/>
      <c r="AO487" s="86"/>
      <c r="AQ487" s="86"/>
      <c r="AS487" s="86"/>
      <c r="AU487" s="86"/>
      <c r="AW487" s="86"/>
      <c r="AY487" s="86"/>
      <c r="AZ487" s="86"/>
      <c r="BA487" s="86"/>
      <c r="BB487" s="86"/>
      <c r="BD487" s="86"/>
      <c r="BE487" s="86"/>
      <c r="BF487" s="86"/>
      <c r="BG487" s="86"/>
      <c r="BI487" s="86"/>
      <c r="BJ487" s="86"/>
      <c r="BK487" s="86"/>
      <c r="BL487" s="86"/>
      <c r="BM487" s="86"/>
      <c r="BO487" s="86"/>
      <c r="BP487" s="86"/>
      <c r="BQ487" s="86"/>
      <c r="BR487" s="86"/>
      <c r="BT487" s="86"/>
      <c r="BU487" s="86"/>
      <c r="BV487" s="86"/>
      <c r="BW487" s="86"/>
      <c r="BY487" s="86"/>
      <c r="BZ487" s="86"/>
      <c r="CA487" s="86"/>
      <c r="CB487" s="86"/>
      <c r="CD487" s="87"/>
      <c r="CF487" s="86"/>
      <c r="CG487" s="87"/>
      <c r="CH487" s="88"/>
      <c r="CI487" s="86"/>
      <c r="CJ487" s="87"/>
      <c r="CK487" s="86"/>
      <c r="CL487" s="86"/>
      <c r="CM487" s="86"/>
      <c r="CN487" s="86"/>
      <c r="CO487" s="89"/>
    </row>
    <row r="488" spans="15:93" x14ac:dyDescent="0.2">
      <c r="O488" s="86"/>
      <c r="Q488" s="86"/>
      <c r="S488" s="86"/>
      <c r="U488" s="86"/>
      <c r="W488" s="86"/>
      <c r="Y488" s="86"/>
      <c r="AA488" s="86"/>
      <c r="AC488" s="86"/>
      <c r="AE488" s="86"/>
      <c r="AG488" s="86"/>
      <c r="AI488" s="86"/>
      <c r="AK488" s="86"/>
      <c r="AM488" s="86"/>
      <c r="AO488" s="86"/>
      <c r="AQ488" s="86"/>
      <c r="AS488" s="86"/>
      <c r="AU488" s="86"/>
      <c r="AW488" s="86"/>
      <c r="AY488" s="86"/>
      <c r="AZ488" s="86"/>
      <c r="BA488" s="86"/>
      <c r="BB488" s="86"/>
      <c r="BD488" s="86"/>
      <c r="BE488" s="86"/>
      <c r="BF488" s="86"/>
      <c r="BG488" s="86"/>
      <c r="BI488" s="86"/>
      <c r="BJ488" s="86"/>
      <c r="BK488" s="86"/>
      <c r="BL488" s="86"/>
      <c r="BM488" s="86"/>
      <c r="BO488" s="86"/>
      <c r="BP488" s="86"/>
      <c r="BQ488" s="86"/>
      <c r="BR488" s="86"/>
      <c r="BT488" s="86"/>
      <c r="BU488" s="86"/>
      <c r="BV488" s="86"/>
      <c r="BW488" s="86"/>
      <c r="BY488" s="86"/>
      <c r="BZ488" s="86"/>
      <c r="CA488" s="86"/>
      <c r="CB488" s="86"/>
      <c r="CD488" s="87"/>
      <c r="CF488" s="86"/>
      <c r="CG488" s="87"/>
      <c r="CH488" s="88"/>
      <c r="CI488" s="86"/>
      <c r="CJ488" s="87"/>
      <c r="CK488" s="86"/>
      <c r="CL488" s="86"/>
      <c r="CM488" s="86"/>
      <c r="CN488" s="86"/>
      <c r="CO488" s="89"/>
    </row>
    <row r="489" spans="15:93" x14ac:dyDescent="0.2">
      <c r="O489" s="86"/>
      <c r="Q489" s="86"/>
      <c r="S489" s="86"/>
      <c r="U489" s="86"/>
      <c r="W489" s="86"/>
      <c r="Y489" s="86"/>
      <c r="AA489" s="86"/>
      <c r="AC489" s="86"/>
      <c r="AE489" s="86"/>
      <c r="AG489" s="86"/>
      <c r="AI489" s="86"/>
      <c r="AK489" s="86"/>
      <c r="AM489" s="86"/>
      <c r="AO489" s="86"/>
      <c r="AQ489" s="86"/>
      <c r="AS489" s="86"/>
      <c r="AU489" s="86"/>
      <c r="AW489" s="86"/>
      <c r="AY489" s="86"/>
      <c r="AZ489" s="86"/>
      <c r="BA489" s="86"/>
      <c r="BB489" s="86"/>
      <c r="BD489" s="86"/>
      <c r="BE489" s="86"/>
      <c r="BF489" s="86"/>
      <c r="BG489" s="86"/>
      <c r="BI489" s="86"/>
      <c r="BJ489" s="86"/>
      <c r="BK489" s="86"/>
      <c r="BL489" s="86"/>
      <c r="BM489" s="86"/>
      <c r="BO489" s="86"/>
      <c r="BP489" s="86"/>
      <c r="BQ489" s="86"/>
      <c r="BR489" s="86"/>
      <c r="BT489" s="86"/>
      <c r="BU489" s="86"/>
      <c r="BV489" s="86"/>
      <c r="BW489" s="86"/>
      <c r="BY489" s="86"/>
      <c r="BZ489" s="86"/>
      <c r="CA489" s="86"/>
      <c r="CB489" s="86"/>
      <c r="CD489" s="87"/>
      <c r="CF489" s="86"/>
      <c r="CG489" s="87"/>
      <c r="CH489" s="88"/>
      <c r="CI489" s="86"/>
      <c r="CJ489" s="87"/>
      <c r="CK489" s="86"/>
      <c r="CL489" s="86"/>
      <c r="CM489" s="86"/>
      <c r="CN489" s="86"/>
      <c r="CO489" s="89"/>
    </row>
    <row r="490" spans="15:93" x14ac:dyDescent="0.2">
      <c r="O490" s="86"/>
      <c r="Q490" s="86"/>
      <c r="S490" s="86"/>
      <c r="U490" s="86"/>
      <c r="W490" s="86"/>
      <c r="Y490" s="86"/>
      <c r="AA490" s="86"/>
      <c r="AC490" s="86"/>
      <c r="AE490" s="86"/>
      <c r="AG490" s="86"/>
      <c r="AI490" s="86"/>
      <c r="AK490" s="86"/>
      <c r="AM490" s="86"/>
      <c r="AO490" s="86"/>
      <c r="AQ490" s="86"/>
      <c r="AS490" s="86"/>
      <c r="AU490" s="86"/>
      <c r="AW490" s="86"/>
      <c r="AY490" s="86"/>
      <c r="AZ490" s="86"/>
      <c r="BA490" s="86"/>
      <c r="BB490" s="86"/>
      <c r="BD490" s="86"/>
      <c r="BE490" s="86"/>
      <c r="BF490" s="86"/>
      <c r="BG490" s="86"/>
      <c r="BI490" s="86"/>
      <c r="BJ490" s="86"/>
      <c r="BK490" s="86"/>
      <c r="BL490" s="86"/>
      <c r="BM490" s="86"/>
      <c r="BO490" s="86"/>
      <c r="BP490" s="86"/>
      <c r="BQ490" s="86"/>
      <c r="BR490" s="86"/>
      <c r="BT490" s="86"/>
      <c r="BU490" s="86"/>
      <c r="BV490" s="86"/>
      <c r="BW490" s="86"/>
      <c r="BY490" s="86"/>
      <c r="BZ490" s="86"/>
      <c r="CA490" s="86"/>
      <c r="CB490" s="86"/>
      <c r="CD490" s="87"/>
      <c r="CF490" s="86"/>
      <c r="CG490" s="87"/>
      <c r="CH490" s="88"/>
      <c r="CI490" s="86"/>
      <c r="CJ490" s="87"/>
      <c r="CK490" s="86"/>
      <c r="CL490" s="86"/>
      <c r="CM490" s="86"/>
      <c r="CN490" s="86"/>
      <c r="CO490" s="89"/>
    </row>
    <row r="491" spans="15:93" x14ac:dyDescent="0.2">
      <c r="O491" s="86"/>
      <c r="Q491" s="86"/>
      <c r="S491" s="86"/>
      <c r="U491" s="86"/>
      <c r="W491" s="86"/>
      <c r="Y491" s="86"/>
      <c r="AA491" s="86"/>
      <c r="AC491" s="86"/>
      <c r="AE491" s="86"/>
      <c r="AG491" s="86"/>
      <c r="AI491" s="86"/>
      <c r="AK491" s="86"/>
      <c r="AM491" s="86"/>
      <c r="AO491" s="86"/>
      <c r="AQ491" s="86"/>
      <c r="AS491" s="86"/>
      <c r="AU491" s="86"/>
      <c r="AW491" s="86"/>
      <c r="AY491" s="86"/>
      <c r="AZ491" s="86"/>
      <c r="BA491" s="86"/>
      <c r="BB491" s="86"/>
      <c r="BD491" s="86"/>
      <c r="BE491" s="86"/>
      <c r="BF491" s="86"/>
      <c r="BG491" s="86"/>
      <c r="BI491" s="86"/>
      <c r="BJ491" s="86"/>
      <c r="BK491" s="86"/>
      <c r="BL491" s="86"/>
      <c r="BM491" s="86"/>
      <c r="BO491" s="86"/>
      <c r="BP491" s="86"/>
      <c r="BQ491" s="86"/>
      <c r="BR491" s="86"/>
      <c r="BT491" s="86"/>
      <c r="BU491" s="86"/>
      <c r="BV491" s="86"/>
      <c r="BW491" s="86"/>
      <c r="BY491" s="86"/>
      <c r="BZ491" s="86"/>
      <c r="CA491" s="86"/>
      <c r="CB491" s="86"/>
      <c r="CD491" s="87"/>
      <c r="CF491" s="86"/>
      <c r="CG491" s="87"/>
      <c r="CH491" s="88"/>
      <c r="CI491" s="86"/>
      <c r="CJ491" s="87"/>
      <c r="CK491" s="86"/>
      <c r="CL491" s="86"/>
      <c r="CM491" s="86"/>
      <c r="CN491" s="86"/>
      <c r="CO491" s="89"/>
    </row>
    <row r="492" spans="15:93" x14ac:dyDescent="0.2">
      <c r="O492" s="86"/>
      <c r="Q492" s="86"/>
      <c r="S492" s="86"/>
      <c r="U492" s="86"/>
      <c r="W492" s="86"/>
      <c r="Y492" s="86"/>
      <c r="AA492" s="86"/>
      <c r="AC492" s="86"/>
      <c r="AE492" s="86"/>
      <c r="AG492" s="86"/>
      <c r="AI492" s="86"/>
      <c r="AK492" s="86"/>
      <c r="AM492" s="86"/>
      <c r="AO492" s="86"/>
      <c r="AQ492" s="86"/>
      <c r="AS492" s="86"/>
      <c r="AU492" s="86"/>
      <c r="AW492" s="86"/>
      <c r="AY492" s="86"/>
      <c r="AZ492" s="86"/>
      <c r="BA492" s="86"/>
      <c r="BB492" s="86"/>
      <c r="BD492" s="86"/>
      <c r="BE492" s="86"/>
      <c r="BF492" s="86"/>
      <c r="BG492" s="86"/>
      <c r="BI492" s="86"/>
      <c r="BJ492" s="86"/>
      <c r="BK492" s="86"/>
      <c r="BL492" s="86"/>
      <c r="BM492" s="86"/>
      <c r="BO492" s="86"/>
      <c r="BP492" s="86"/>
      <c r="BQ492" s="86"/>
      <c r="BR492" s="86"/>
      <c r="BT492" s="86"/>
      <c r="BU492" s="86"/>
      <c r="BV492" s="86"/>
      <c r="BW492" s="86"/>
      <c r="BY492" s="86"/>
      <c r="BZ492" s="86"/>
      <c r="CA492" s="86"/>
      <c r="CB492" s="86"/>
      <c r="CD492" s="87"/>
      <c r="CF492" s="86"/>
      <c r="CG492" s="87"/>
      <c r="CH492" s="88"/>
      <c r="CI492" s="86"/>
      <c r="CJ492" s="87"/>
      <c r="CK492" s="86"/>
      <c r="CL492" s="86"/>
      <c r="CM492" s="86"/>
      <c r="CN492" s="86"/>
      <c r="CO492" s="89"/>
    </row>
    <row r="493" spans="15:93" x14ac:dyDescent="0.2">
      <c r="O493" s="86"/>
      <c r="Q493" s="86"/>
      <c r="S493" s="86"/>
      <c r="U493" s="86"/>
      <c r="W493" s="86"/>
      <c r="Y493" s="86"/>
      <c r="AA493" s="86"/>
      <c r="AC493" s="86"/>
      <c r="AE493" s="86"/>
      <c r="AG493" s="86"/>
      <c r="AI493" s="86"/>
      <c r="AK493" s="86"/>
      <c r="AM493" s="86"/>
      <c r="AO493" s="86"/>
      <c r="AQ493" s="86"/>
      <c r="AS493" s="86"/>
      <c r="AU493" s="86"/>
      <c r="AW493" s="86"/>
      <c r="AY493" s="86"/>
      <c r="AZ493" s="86"/>
      <c r="BA493" s="86"/>
      <c r="BB493" s="86"/>
      <c r="BD493" s="86"/>
      <c r="BE493" s="86"/>
      <c r="BF493" s="86"/>
      <c r="BG493" s="86"/>
      <c r="BI493" s="86"/>
      <c r="BJ493" s="86"/>
      <c r="BK493" s="86"/>
      <c r="BL493" s="86"/>
      <c r="BM493" s="86"/>
      <c r="BO493" s="86"/>
      <c r="BP493" s="86"/>
      <c r="BQ493" s="86"/>
      <c r="BR493" s="86"/>
      <c r="BT493" s="86"/>
      <c r="BU493" s="86"/>
      <c r="BV493" s="86"/>
      <c r="BW493" s="86"/>
      <c r="BY493" s="86"/>
      <c r="BZ493" s="86"/>
      <c r="CA493" s="86"/>
      <c r="CB493" s="86"/>
      <c r="CD493" s="87"/>
      <c r="CF493" s="86"/>
      <c r="CG493" s="87"/>
      <c r="CH493" s="88"/>
      <c r="CI493" s="86"/>
      <c r="CJ493" s="87"/>
      <c r="CK493" s="86"/>
      <c r="CL493" s="86"/>
      <c r="CM493" s="86"/>
      <c r="CN493" s="86"/>
      <c r="CO493" s="89"/>
    </row>
    <row r="494" spans="15:93" x14ac:dyDescent="0.2">
      <c r="O494" s="86"/>
      <c r="Q494" s="86"/>
      <c r="S494" s="86"/>
      <c r="U494" s="86"/>
      <c r="W494" s="86"/>
      <c r="Y494" s="86"/>
      <c r="AA494" s="86"/>
      <c r="AC494" s="86"/>
      <c r="AE494" s="86"/>
      <c r="AG494" s="86"/>
      <c r="AI494" s="86"/>
      <c r="AK494" s="86"/>
      <c r="AM494" s="86"/>
      <c r="AO494" s="86"/>
      <c r="AQ494" s="86"/>
      <c r="AS494" s="86"/>
      <c r="AU494" s="86"/>
      <c r="AW494" s="86"/>
      <c r="AY494" s="86"/>
      <c r="AZ494" s="86"/>
      <c r="BA494" s="86"/>
      <c r="BB494" s="86"/>
      <c r="BD494" s="86"/>
      <c r="BE494" s="86"/>
      <c r="BF494" s="86"/>
      <c r="BG494" s="86"/>
      <c r="BI494" s="86"/>
      <c r="BJ494" s="86"/>
      <c r="BK494" s="86"/>
      <c r="BL494" s="86"/>
      <c r="BM494" s="86"/>
      <c r="BO494" s="86"/>
      <c r="BP494" s="86"/>
      <c r="BQ494" s="86"/>
      <c r="BR494" s="86"/>
      <c r="BT494" s="86"/>
      <c r="BU494" s="86"/>
      <c r="BV494" s="86"/>
      <c r="BW494" s="86"/>
      <c r="BY494" s="86"/>
      <c r="BZ494" s="86"/>
      <c r="CA494" s="86"/>
      <c r="CB494" s="86"/>
      <c r="CD494" s="87"/>
      <c r="CF494" s="86"/>
      <c r="CG494" s="87"/>
      <c r="CH494" s="88"/>
      <c r="CI494" s="86"/>
      <c r="CJ494" s="87"/>
      <c r="CK494" s="86"/>
      <c r="CL494" s="86"/>
      <c r="CM494" s="86"/>
      <c r="CN494" s="86"/>
      <c r="CO494" s="89"/>
    </row>
    <row r="495" spans="15:93" x14ac:dyDescent="0.2">
      <c r="O495" s="86"/>
      <c r="Q495" s="86"/>
      <c r="S495" s="86"/>
      <c r="U495" s="86"/>
      <c r="W495" s="86"/>
      <c r="Y495" s="86"/>
      <c r="AA495" s="86"/>
      <c r="AC495" s="86"/>
      <c r="AE495" s="86"/>
      <c r="AG495" s="86"/>
      <c r="AI495" s="86"/>
      <c r="AK495" s="86"/>
      <c r="AM495" s="86"/>
      <c r="AO495" s="86"/>
      <c r="AQ495" s="86"/>
      <c r="AS495" s="86"/>
      <c r="AU495" s="86"/>
      <c r="AW495" s="86"/>
      <c r="AY495" s="86"/>
      <c r="AZ495" s="86"/>
      <c r="BA495" s="86"/>
      <c r="BB495" s="86"/>
      <c r="BD495" s="86"/>
      <c r="BE495" s="86"/>
      <c r="BF495" s="86"/>
      <c r="BG495" s="86"/>
      <c r="BI495" s="86"/>
      <c r="BJ495" s="86"/>
      <c r="BK495" s="86"/>
      <c r="BL495" s="86"/>
      <c r="BM495" s="86"/>
      <c r="BO495" s="86"/>
      <c r="BP495" s="86"/>
      <c r="BQ495" s="86"/>
      <c r="BR495" s="86"/>
      <c r="BT495" s="86"/>
      <c r="BU495" s="86"/>
      <c r="BV495" s="86"/>
      <c r="BW495" s="86"/>
      <c r="BY495" s="86"/>
      <c r="BZ495" s="86"/>
      <c r="CA495" s="86"/>
      <c r="CB495" s="86"/>
      <c r="CD495" s="87"/>
      <c r="CF495" s="86"/>
      <c r="CG495" s="87"/>
      <c r="CH495" s="88"/>
      <c r="CI495" s="86"/>
      <c r="CJ495" s="87"/>
      <c r="CK495" s="86"/>
      <c r="CL495" s="86"/>
      <c r="CM495" s="86"/>
      <c r="CN495" s="86"/>
      <c r="CO495" s="89"/>
    </row>
    <row r="496" spans="15:93" x14ac:dyDescent="0.2">
      <c r="O496" s="86"/>
      <c r="Q496" s="86"/>
      <c r="S496" s="86"/>
      <c r="U496" s="86"/>
      <c r="W496" s="86"/>
      <c r="Y496" s="86"/>
      <c r="AA496" s="86"/>
      <c r="AC496" s="86"/>
      <c r="AE496" s="86"/>
      <c r="AG496" s="86"/>
      <c r="AI496" s="86"/>
      <c r="AK496" s="86"/>
      <c r="AM496" s="86"/>
      <c r="AO496" s="86"/>
      <c r="AQ496" s="86"/>
      <c r="AS496" s="86"/>
      <c r="AU496" s="86"/>
      <c r="AW496" s="86"/>
      <c r="AY496" s="86"/>
      <c r="AZ496" s="86"/>
      <c r="BA496" s="86"/>
      <c r="BB496" s="86"/>
      <c r="BD496" s="86"/>
      <c r="BE496" s="86"/>
      <c r="BF496" s="86"/>
      <c r="BG496" s="86"/>
      <c r="BI496" s="86"/>
      <c r="BJ496" s="86"/>
      <c r="BK496" s="86"/>
      <c r="BL496" s="86"/>
      <c r="BM496" s="86"/>
      <c r="BO496" s="86"/>
      <c r="BP496" s="86"/>
      <c r="BQ496" s="86"/>
      <c r="BR496" s="86"/>
      <c r="BT496" s="86"/>
      <c r="BU496" s="86"/>
      <c r="BV496" s="86"/>
      <c r="BW496" s="86"/>
      <c r="BY496" s="86"/>
      <c r="BZ496" s="86"/>
      <c r="CA496" s="86"/>
      <c r="CB496" s="86"/>
      <c r="CD496" s="87"/>
      <c r="CF496" s="86"/>
      <c r="CG496" s="87"/>
      <c r="CH496" s="88"/>
      <c r="CI496" s="86"/>
      <c r="CJ496" s="87"/>
      <c r="CK496" s="86"/>
      <c r="CL496" s="86"/>
      <c r="CM496" s="86"/>
      <c r="CN496" s="86"/>
      <c r="CO496" s="89"/>
    </row>
    <row r="497" spans="15:93" x14ac:dyDescent="0.2">
      <c r="O497" s="86"/>
      <c r="Q497" s="86"/>
      <c r="S497" s="86"/>
      <c r="U497" s="86"/>
      <c r="W497" s="86"/>
      <c r="Y497" s="86"/>
      <c r="AA497" s="86"/>
      <c r="AC497" s="86"/>
      <c r="AE497" s="86"/>
      <c r="AG497" s="86"/>
      <c r="AI497" s="86"/>
      <c r="AK497" s="86"/>
      <c r="AM497" s="86"/>
      <c r="AO497" s="86"/>
      <c r="AQ497" s="86"/>
      <c r="AS497" s="86"/>
      <c r="AU497" s="86"/>
      <c r="AW497" s="86"/>
      <c r="AY497" s="86"/>
      <c r="AZ497" s="86"/>
      <c r="BA497" s="86"/>
      <c r="BB497" s="86"/>
      <c r="BD497" s="86"/>
      <c r="BE497" s="86"/>
      <c r="BF497" s="86"/>
      <c r="BG497" s="86"/>
      <c r="BI497" s="86"/>
      <c r="BJ497" s="86"/>
      <c r="BK497" s="86"/>
      <c r="BL497" s="86"/>
      <c r="BM497" s="86"/>
      <c r="BO497" s="86"/>
      <c r="BP497" s="86"/>
      <c r="BQ497" s="86"/>
      <c r="BR497" s="86"/>
      <c r="BT497" s="86"/>
      <c r="BU497" s="86"/>
      <c r="BV497" s="86"/>
      <c r="BW497" s="86"/>
      <c r="BY497" s="86"/>
      <c r="BZ497" s="86"/>
      <c r="CA497" s="86"/>
      <c r="CB497" s="86"/>
      <c r="CD497" s="87"/>
      <c r="CF497" s="86"/>
      <c r="CG497" s="87"/>
      <c r="CH497" s="88"/>
      <c r="CI497" s="86"/>
      <c r="CJ497" s="87"/>
      <c r="CK497" s="86"/>
      <c r="CL497" s="86"/>
      <c r="CM497" s="86"/>
      <c r="CN497" s="86"/>
      <c r="CO497" s="89"/>
    </row>
    <row r="498" spans="15:93" x14ac:dyDescent="0.2">
      <c r="O498" s="86"/>
      <c r="Q498" s="86"/>
      <c r="S498" s="86"/>
      <c r="U498" s="86"/>
      <c r="W498" s="86"/>
      <c r="Y498" s="86"/>
      <c r="AA498" s="86"/>
      <c r="AC498" s="86"/>
      <c r="AE498" s="86"/>
      <c r="AG498" s="86"/>
      <c r="AI498" s="86"/>
      <c r="AK498" s="86"/>
      <c r="AM498" s="86"/>
      <c r="AO498" s="86"/>
      <c r="AQ498" s="86"/>
      <c r="AS498" s="86"/>
      <c r="AU498" s="86"/>
      <c r="AW498" s="86"/>
      <c r="AY498" s="86"/>
      <c r="AZ498" s="86"/>
      <c r="BA498" s="86"/>
      <c r="BB498" s="86"/>
      <c r="BD498" s="86"/>
      <c r="BE498" s="86"/>
      <c r="BF498" s="86"/>
      <c r="BG498" s="86"/>
      <c r="BI498" s="86"/>
      <c r="BJ498" s="86"/>
      <c r="BK498" s="86"/>
      <c r="BL498" s="86"/>
      <c r="BM498" s="86"/>
      <c r="BO498" s="86"/>
      <c r="BP498" s="86"/>
      <c r="BQ498" s="86"/>
      <c r="BR498" s="86"/>
      <c r="BT498" s="86"/>
      <c r="BU498" s="86"/>
      <c r="BV498" s="86"/>
      <c r="BW498" s="86"/>
      <c r="BY498" s="86"/>
      <c r="BZ498" s="86"/>
      <c r="CA498" s="86"/>
      <c r="CB498" s="86"/>
      <c r="CD498" s="87"/>
      <c r="CF498" s="86"/>
      <c r="CG498" s="87"/>
      <c r="CH498" s="88"/>
      <c r="CI498" s="86"/>
      <c r="CJ498" s="87"/>
      <c r="CK498" s="86"/>
      <c r="CL498" s="86"/>
      <c r="CM498" s="86"/>
      <c r="CN498" s="86"/>
      <c r="CO498" s="89"/>
    </row>
    <row r="499" spans="15:93" x14ac:dyDescent="0.2">
      <c r="O499" s="86"/>
      <c r="Q499" s="86"/>
      <c r="S499" s="86"/>
      <c r="U499" s="86"/>
      <c r="W499" s="86"/>
      <c r="Y499" s="86"/>
      <c r="AA499" s="86"/>
      <c r="AC499" s="86"/>
      <c r="AE499" s="86"/>
      <c r="AG499" s="86"/>
      <c r="AI499" s="86"/>
      <c r="AK499" s="86"/>
      <c r="AM499" s="86"/>
      <c r="AO499" s="86"/>
      <c r="AQ499" s="86"/>
      <c r="AS499" s="86"/>
      <c r="AU499" s="86"/>
      <c r="AW499" s="86"/>
      <c r="AY499" s="86"/>
      <c r="AZ499" s="86"/>
      <c r="BA499" s="86"/>
      <c r="BB499" s="86"/>
      <c r="BD499" s="86"/>
      <c r="BE499" s="86"/>
      <c r="BF499" s="86"/>
      <c r="BG499" s="86"/>
      <c r="BI499" s="86"/>
      <c r="BJ499" s="86"/>
      <c r="BK499" s="86"/>
      <c r="BL499" s="86"/>
      <c r="BM499" s="86"/>
      <c r="BO499" s="86"/>
      <c r="BP499" s="86"/>
      <c r="BQ499" s="86"/>
      <c r="BR499" s="86"/>
      <c r="BT499" s="86"/>
      <c r="BU499" s="86"/>
      <c r="BV499" s="86"/>
      <c r="BW499" s="86"/>
      <c r="BY499" s="86"/>
      <c r="BZ499" s="86"/>
      <c r="CA499" s="86"/>
      <c r="CB499" s="86"/>
      <c r="CD499" s="87"/>
      <c r="CF499" s="86"/>
      <c r="CG499" s="87"/>
      <c r="CH499" s="88"/>
      <c r="CI499" s="86"/>
      <c r="CJ499" s="87"/>
      <c r="CK499" s="86"/>
      <c r="CL499" s="86"/>
      <c r="CM499" s="86"/>
      <c r="CN499" s="86"/>
      <c r="CO499" s="89"/>
    </row>
    <row r="500" spans="15:93" x14ac:dyDescent="0.2">
      <c r="O500" s="86"/>
      <c r="Q500" s="86"/>
      <c r="S500" s="86"/>
      <c r="U500" s="86"/>
      <c r="W500" s="86"/>
      <c r="Y500" s="86"/>
      <c r="AA500" s="86"/>
      <c r="AC500" s="86"/>
      <c r="AE500" s="86"/>
      <c r="AG500" s="86"/>
      <c r="AI500" s="86"/>
      <c r="AK500" s="86"/>
      <c r="AM500" s="86"/>
      <c r="AO500" s="86"/>
      <c r="AQ500" s="86"/>
      <c r="AS500" s="86"/>
      <c r="AU500" s="86"/>
      <c r="AW500" s="86"/>
      <c r="AY500" s="86"/>
      <c r="AZ500" s="86"/>
      <c r="BA500" s="86"/>
      <c r="BB500" s="86"/>
      <c r="BD500" s="86"/>
      <c r="BE500" s="86"/>
      <c r="BF500" s="86"/>
      <c r="BG500" s="86"/>
      <c r="BI500" s="86"/>
      <c r="BJ500" s="86"/>
      <c r="BK500" s="86"/>
      <c r="BL500" s="86"/>
      <c r="BM500" s="86"/>
      <c r="BO500" s="86"/>
      <c r="BP500" s="86"/>
      <c r="BQ500" s="86"/>
      <c r="BR500" s="86"/>
      <c r="BT500" s="86"/>
      <c r="BU500" s="86"/>
      <c r="BV500" s="86"/>
      <c r="BW500" s="86"/>
      <c r="BY500" s="86"/>
      <c r="BZ500" s="86"/>
      <c r="CA500" s="86"/>
      <c r="CB500" s="86"/>
      <c r="CD500" s="87"/>
      <c r="CF500" s="86"/>
      <c r="CG500" s="87"/>
      <c r="CH500" s="88"/>
      <c r="CI500" s="86"/>
      <c r="CJ500" s="87"/>
      <c r="CK500" s="86"/>
      <c r="CL500" s="86"/>
      <c r="CM500" s="86"/>
      <c r="CN500" s="86"/>
      <c r="CO500" s="89"/>
    </row>
    <row r="501" spans="15:93" x14ac:dyDescent="0.2">
      <c r="O501" s="86"/>
      <c r="Q501" s="86"/>
      <c r="S501" s="86"/>
      <c r="U501" s="86"/>
      <c r="W501" s="86"/>
      <c r="Y501" s="86"/>
      <c r="AA501" s="86"/>
      <c r="AC501" s="86"/>
      <c r="AE501" s="86"/>
      <c r="AG501" s="86"/>
      <c r="AI501" s="86"/>
      <c r="AK501" s="86"/>
      <c r="AM501" s="86"/>
      <c r="AO501" s="86"/>
      <c r="AQ501" s="86"/>
      <c r="AS501" s="86"/>
      <c r="AU501" s="86"/>
      <c r="AW501" s="86"/>
      <c r="AY501" s="86"/>
      <c r="AZ501" s="86"/>
      <c r="BA501" s="86"/>
      <c r="BB501" s="86"/>
      <c r="BD501" s="86"/>
      <c r="BE501" s="86"/>
      <c r="BF501" s="86"/>
      <c r="BG501" s="86"/>
      <c r="BI501" s="86"/>
      <c r="BJ501" s="86"/>
      <c r="BK501" s="86"/>
      <c r="BL501" s="86"/>
      <c r="BM501" s="86"/>
      <c r="BO501" s="86"/>
      <c r="BP501" s="86"/>
      <c r="BQ501" s="86"/>
      <c r="BR501" s="86"/>
      <c r="BT501" s="86"/>
      <c r="BU501" s="86"/>
      <c r="BV501" s="86"/>
      <c r="BW501" s="86"/>
      <c r="BY501" s="86"/>
      <c r="BZ501" s="86"/>
      <c r="CA501" s="86"/>
      <c r="CB501" s="86"/>
      <c r="CD501" s="87"/>
      <c r="CF501" s="86"/>
      <c r="CG501" s="87"/>
      <c r="CH501" s="88"/>
      <c r="CI501" s="86"/>
      <c r="CJ501" s="87"/>
      <c r="CK501" s="86"/>
      <c r="CL501" s="86"/>
      <c r="CM501" s="86"/>
      <c r="CN501" s="86"/>
      <c r="CO501" s="89"/>
    </row>
    <row r="502" spans="15:93" x14ac:dyDescent="0.2">
      <c r="O502" s="86"/>
      <c r="Q502" s="86"/>
      <c r="S502" s="86"/>
      <c r="U502" s="86"/>
      <c r="W502" s="86"/>
      <c r="Y502" s="86"/>
      <c r="AA502" s="86"/>
      <c r="AC502" s="86"/>
      <c r="AE502" s="86"/>
      <c r="AG502" s="86"/>
      <c r="AI502" s="86"/>
      <c r="AK502" s="86"/>
      <c r="AM502" s="86"/>
      <c r="AO502" s="86"/>
      <c r="AQ502" s="86"/>
      <c r="AS502" s="86"/>
      <c r="AU502" s="86"/>
      <c r="AW502" s="86"/>
      <c r="AY502" s="86"/>
      <c r="AZ502" s="86"/>
      <c r="BA502" s="86"/>
      <c r="BB502" s="86"/>
      <c r="BD502" s="86"/>
      <c r="BE502" s="86"/>
      <c r="BF502" s="86"/>
      <c r="BG502" s="86"/>
      <c r="BI502" s="86"/>
      <c r="BJ502" s="86"/>
      <c r="BK502" s="86"/>
      <c r="BL502" s="86"/>
      <c r="BM502" s="86"/>
      <c r="BO502" s="86"/>
      <c r="BP502" s="86"/>
      <c r="BQ502" s="86"/>
      <c r="BR502" s="86"/>
      <c r="BT502" s="86"/>
      <c r="BU502" s="86"/>
      <c r="BV502" s="86"/>
      <c r="BW502" s="86"/>
      <c r="BY502" s="86"/>
      <c r="BZ502" s="86"/>
      <c r="CA502" s="86"/>
      <c r="CB502" s="86"/>
      <c r="CD502" s="87"/>
      <c r="CF502" s="86"/>
      <c r="CG502" s="87"/>
      <c r="CH502" s="88"/>
      <c r="CI502" s="86"/>
      <c r="CJ502" s="87"/>
      <c r="CK502" s="86"/>
      <c r="CL502" s="86"/>
      <c r="CM502" s="86"/>
      <c r="CN502" s="86"/>
      <c r="CO502" s="89"/>
    </row>
    <row r="503" spans="15:93" x14ac:dyDescent="0.2">
      <c r="O503" s="86"/>
      <c r="Q503" s="86"/>
      <c r="S503" s="86"/>
      <c r="U503" s="86"/>
      <c r="W503" s="86"/>
      <c r="Y503" s="86"/>
      <c r="AA503" s="86"/>
      <c r="AC503" s="86"/>
      <c r="AE503" s="86"/>
      <c r="AG503" s="86"/>
      <c r="AI503" s="86"/>
      <c r="AK503" s="86"/>
      <c r="AM503" s="86"/>
      <c r="AO503" s="86"/>
      <c r="AQ503" s="86"/>
      <c r="AS503" s="86"/>
      <c r="AU503" s="86"/>
      <c r="AW503" s="86"/>
      <c r="AY503" s="86"/>
      <c r="AZ503" s="86"/>
      <c r="BA503" s="86"/>
      <c r="BB503" s="86"/>
      <c r="BD503" s="86"/>
      <c r="BE503" s="86"/>
      <c r="BF503" s="86"/>
      <c r="BG503" s="86"/>
      <c r="BI503" s="86"/>
      <c r="BJ503" s="86"/>
      <c r="BK503" s="86"/>
      <c r="BL503" s="86"/>
      <c r="BM503" s="86"/>
      <c r="BO503" s="86"/>
      <c r="BP503" s="86"/>
      <c r="BQ503" s="86"/>
      <c r="BR503" s="86"/>
      <c r="BT503" s="86"/>
      <c r="BU503" s="86"/>
      <c r="BV503" s="86"/>
      <c r="BW503" s="86"/>
      <c r="BY503" s="86"/>
      <c r="BZ503" s="86"/>
      <c r="CA503" s="86"/>
      <c r="CB503" s="86"/>
      <c r="CD503" s="87"/>
      <c r="CF503" s="86"/>
      <c r="CG503" s="87"/>
      <c r="CH503" s="88"/>
      <c r="CI503" s="86"/>
      <c r="CJ503" s="87"/>
      <c r="CK503" s="86"/>
      <c r="CL503" s="86"/>
      <c r="CM503" s="86"/>
      <c r="CN503" s="86"/>
      <c r="CO503" s="89"/>
    </row>
    <row r="504" spans="15:93" x14ac:dyDescent="0.2">
      <c r="O504" s="86"/>
      <c r="Q504" s="86"/>
      <c r="S504" s="86"/>
      <c r="U504" s="86"/>
      <c r="W504" s="86"/>
      <c r="Y504" s="86"/>
      <c r="AA504" s="86"/>
      <c r="AC504" s="86"/>
      <c r="AE504" s="86"/>
      <c r="AG504" s="86"/>
      <c r="AI504" s="86"/>
      <c r="AK504" s="86"/>
      <c r="AM504" s="86"/>
      <c r="AO504" s="86"/>
      <c r="AQ504" s="86"/>
      <c r="AS504" s="86"/>
      <c r="AU504" s="86"/>
      <c r="AW504" s="86"/>
      <c r="AY504" s="86"/>
      <c r="AZ504" s="86"/>
      <c r="BA504" s="86"/>
      <c r="BB504" s="86"/>
      <c r="BD504" s="86"/>
      <c r="BE504" s="86"/>
      <c r="BF504" s="86"/>
      <c r="BG504" s="86"/>
      <c r="BI504" s="86"/>
      <c r="BJ504" s="86"/>
      <c r="BK504" s="86"/>
      <c r="BL504" s="86"/>
      <c r="BM504" s="86"/>
      <c r="BO504" s="86"/>
      <c r="BP504" s="86"/>
      <c r="BQ504" s="86"/>
      <c r="BR504" s="86"/>
      <c r="BT504" s="86"/>
      <c r="BU504" s="86"/>
      <c r="BV504" s="86"/>
      <c r="BW504" s="86"/>
      <c r="BY504" s="86"/>
      <c r="BZ504" s="86"/>
      <c r="CA504" s="86"/>
      <c r="CB504" s="86"/>
      <c r="CD504" s="87"/>
      <c r="CF504" s="86"/>
      <c r="CG504" s="87"/>
      <c r="CH504" s="88"/>
      <c r="CI504" s="86"/>
      <c r="CJ504" s="87"/>
      <c r="CK504" s="86"/>
      <c r="CL504" s="86"/>
      <c r="CM504" s="86"/>
      <c r="CN504" s="86"/>
      <c r="CO504" s="89"/>
    </row>
    <row r="505" spans="15:93" x14ac:dyDescent="0.2">
      <c r="O505" s="86"/>
      <c r="Q505" s="86"/>
      <c r="S505" s="86"/>
      <c r="U505" s="86"/>
      <c r="W505" s="86"/>
      <c r="Y505" s="86"/>
      <c r="AA505" s="86"/>
      <c r="AC505" s="86"/>
      <c r="AE505" s="86"/>
      <c r="AG505" s="86"/>
      <c r="AI505" s="86"/>
      <c r="AK505" s="86"/>
      <c r="AM505" s="86"/>
      <c r="AO505" s="86"/>
      <c r="AQ505" s="86"/>
      <c r="AS505" s="86"/>
      <c r="AU505" s="86"/>
      <c r="AW505" s="86"/>
      <c r="AY505" s="86"/>
      <c r="AZ505" s="86"/>
      <c r="BA505" s="86"/>
      <c r="BB505" s="86"/>
      <c r="BD505" s="86"/>
      <c r="BE505" s="86"/>
      <c r="BF505" s="86"/>
      <c r="BG505" s="86"/>
      <c r="BI505" s="86"/>
      <c r="BJ505" s="86"/>
      <c r="BK505" s="86"/>
      <c r="BL505" s="86"/>
      <c r="BM505" s="86"/>
      <c r="BO505" s="86"/>
      <c r="BP505" s="86"/>
      <c r="BQ505" s="86"/>
      <c r="BR505" s="86"/>
      <c r="BT505" s="86"/>
      <c r="BU505" s="86"/>
      <c r="BV505" s="86"/>
      <c r="BW505" s="86"/>
      <c r="BY505" s="86"/>
      <c r="BZ505" s="86"/>
      <c r="CA505" s="86"/>
      <c r="CB505" s="86"/>
      <c r="CD505" s="87"/>
      <c r="CF505" s="86"/>
      <c r="CG505" s="87"/>
      <c r="CH505" s="88"/>
      <c r="CI505" s="86"/>
      <c r="CJ505" s="87"/>
      <c r="CK505" s="86"/>
      <c r="CL505" s="86"/>
      <c r="CM505" s="86"/>
      <c r="CN505" s="86"/>
      <c r="CO505" s="89"/>
    </row>
    <row r="506" spans="15:93" x14ac:dyDescent="0.2">
      <c r="O506" s="86"/>
      <c r="Q506" s="86"/>
      <c r="S506" s="86"/>
      <c r="U506" s="86"/>
      <c r="W506" s="86"/>
      <c r="Y506" s="86"/>
      <c r="AA506" s="86"/>
      <c r="AC506" s="86"/>
      <c r="AE506" s="86"/>
      <c r="AG506" s="86"/>
      <c r="AI506" s="86"/>
      <c r="AK506" s="86"/>
      <c r="AM506" s="86"/>
      <c r="AO506" s="86"/>
      <c r="AQ506" s="86"/>
      <c r="AS506" s="86"/>
      <c r="AU506" s="86"/>
      <c r="AW506" s="86"/>
      <c r="AY506" s="86"/>
      <c r="AZ506" s="86"/>
      <c r="BA506" s="86"/>
      <c r="BB506" s="86"/>
      <c r="BD506" s="86"/>
      <c r="BE506" s="86"/>
      <c r="BF506" s="86"/>
      <c r="BG506" s="86"/>
      <c r="BI506" s="86"/>
      <c r="BJ506" s="86"/>
      <c r="BK506" s="86"/>
      <c r="BL506" s="86"/>
      <c r="BM506" s="86"/>
      <c r="BO506" s="86"/>
      <c r="BP506" s="86"/>
      <c r="BQ506" s="86"/>
      <c r="BR506" s="86"/>
      <c r="BT506" s="86"/>
      <c r="BU506" s="86"/>
      <c r="BV506" s="86"/>
      <c r="BW506" s="86"/>
      <c r="BY506" s="86"/>
      <c r="BZ506" s="86"/>
      <c r="CA506" s="86"/>
      <c r="CB506" s="86"/>
      <c r="CD506" s="87"/>
      <c r="CF506" s="86"/>
      <c r="CG506" s="87"/>
      <c r="CH506" s="88"/>
      <c r="CI506" s="86"/>
      <c r="CJ506" s="87"/>
      <c r="CK506" s="86"/>
      <c r="CL506" s="86"/>
      <c r="CM506" s="86"/>
      <c r="CN506" s="86"/>
      <c r="CO506" s="89"/>
    </row>
    <row r="507" spans="15:93" x14ac:dyDescent="0.2">
      <c r="O507" s="86"/>
      <c r="Q507" s="86"/>
      <c r="S507" s="86"/>
      <c r="U507" s="86"/>
      <c r="W507" s="86"/>
      <c r="Y507" s="86"/>
      <c r="AA507" s="86"/>
      <c r="AC507" s="86"/>
      <c r="AE507" s="86"/>
      <c r="AG507" s="86"/>
      <c r="AI507" s="86"/>
      <c r="AK507" s="86"/>
      <c r="AM507" s="86"/>
      <c r="AO507" s="86"/>
      <c r="AQ507" s="86"/>
      <c r="AS507" s="86"/>
      <c r="AU507" s="86"/>
      <c r="AW507" s="86"/>
      <c r="AY507" s="86"/>
      <c r="AZ507" s="86"/>
      <c r="BA507" s="86"/>
      <c r="BB507" s="86"/>
      <c r="BD507" s="86"/>
      <c r="BE507" s="86"/>
      <c r="BF507" s="86"/>
      <c r="BG507" s="86"/>
      <c r="BI507" s="86"/>
      <c r="BJ507" s="86"/>
      <c r="BK507" s="86"/>
      <c r="BL507" s="86"/>
      <c r="BM507" s="86"/>
      <c r="BO507" s="86"/>
      <c r="BP507" s="86"/>
      <c r="BQ507" s="86"/>
      <c r="BR507" s="86"/>
      <c r="BT507" s="86"/>
      <c r="BU507" s="86"/>
      <c r="BV507" s="86"/>
      <c r="BW507" s="86"/>
      <c r="BY507" s="86"/>
      <c r="BZ507" s="86"/>
      <c r="CA507" s="86"/>
      <c r="CB507" s="86"/>
      <c r="CD507" s="87"/>
      <c r="CF507" s="86"/>
      <c r="CG507" s="87"/>
      <c r="CH507" s="88"/>
      <c r="CI507" s="86"/>
      <c r="CJ507" s="87"/>
      <c r="CK507" s="86"/>
      <c r="CL507" s="86"/>
      <c r="CM507" s="86"/>
      <c r="CN507" s="86"/>
      <c r="CO507" s="89"/>
    </row>
    <row r="508" spans="15:93" x14ac:dyDescent="0.2">
      <c r="O508" s="86"/>
      <c r="Q508" s="86"/>
      <c r="S508" s="86"/>
      <c r="U508" s="86"/>
      <c r="W508" s="86"/>
      <c r="Y508" s="86"/>
      <c r="AA508" s="86"/>
      <c r="AC508" s="86"/>
      <c r="AE508" s="86"/>
      <c r="AG508" s="86"/>
      <c r="AI508" s="86"/>
      <c r="AK508" s="86"/>
      <c r="AM508" s="86"/>
      <c r="AO508" s="86"/>
      <c r="AQ508" s="86"/>
      <c r="AS508" s="86"/>
      <c r="AU508" s="86"/>
      <c r="AW508" s="86"/>
      <c r="AY508" s="86"/>
      <c r="AZ508" s="86"/>
      <c r="BA508" s="86"/>
      <c r="BB508" s="86"/>
      <c r="BD508" s="86"/>
      <c r="BE508" s="86"/>
      <c r="BF508" s="86"/>
      <c r="BG508" s="86"/>
      <c r="BI508" s="86"/>
      <c r="BJ508" s="86"/>
      <c r="BK508" s="86"/>
      <c r="BL508" s="86"/>
      <c r="BM508" s="86"/>
      <c r="BO508" s="86"/>
      <c r="BP508" s="86"/>
      <c r="BQ508" s="86"/>
      <c r="BR508" s="86"/>
      <c r="BT508" s="86"/>
      <c r="BU508" s="86"/>
      <c r="BV508" s="86"/>
      <c r="BW508" s="86"/>
      <c r="BY508" s="86"/>
      <c r="BZ508" s="86"/>
      <c r="CA508" s="86"/>
      <c r="CB508" s="86"/>
      <c r="CD508" s="87"/>
      <c r="CF508" s="86"/>
      <c r="CG508" s="87"/>
      <c r="CH508" s="88"/>
      <c r="CI508" s="86"/>
      <c r="CJ508" s="87"/>
      <c r="CK508" s="86"/>
      <c r="CL508" s="86"/>
      <c r="CM508" s="86"/>
      <c r="CN508" s="86"/>
      <c r="CO508" s="89"/>
    </row>
    <row r="509" spans="15:93" x14ac:dyDescent="0.2">
      <c r="O509" s="86"/>
      <c r="Q509" s="86"/>
      <c r="S509" s="86"/>
      <c r="U509" s="86"/>
      <c r="W509" s="86"/>
      <c r="Y509" s="86"/>
      <c r="AA509" s="86"/>
      <c r="AC509" s="86"/>
      <c r="AE509" s="86"/>
      <c r="AG509" s="86"/>
      <c r="AI509" s="86"/>
      <c r="AK509" s="86"/>
      <c r="AM509" s="86"/>
      <c r="AO509" s="86"/>
      <c r="AQ509" s="86"/>
      <c r="AS509" s="86"/>
      <c r="AU509" s="86"/>
      <c r="AW509" s="86"/>
      <c r="AY509" s="86"/>
      <c r="AZ509" s="86"/>
      <c r="BA509" s="86"/>
      <c r="BB509" s="86"/>
      <c r="BD509" s="86"/>
      <c r="BE509" s="86"/>
      <c r="BF509" s="86"/>
      <c r="BG509" s="86"/>
      <c r="BI509" s="86"/>
      <c r="BJ509" s="86"/>
      <c r="BK509" s="86"/>
      <c r="BL509" s="86"/>
      <c r="BM509" s="86"/>
      <c r="BO509" s="86"/>
      <c r="BP509" s="86"/>
      <c r="BQ509" s="86"/>
      <c r="BR509" s="86"/>
      <c r="BT509" s="86"/>
      <c r="BU509" s="86"/>
      <c r="BV509" s="86"/>
      <c r="BW509" s="86"/>
      <c r="BY509" s="86"/>
      <c r="BZ509" s="86"/>
      <c r="CA509" s="86"/>
      <c r="CB509" s="86"/>
      <c r="CD509" s="87"/>
      <c r="CF509" s="86"/>
      <c r="CG509" s="87"/>
      <c r="CH509" s="88"/>
      <c r="CI509" s="86"/>
      <c r="CJ509" s="87"/>
      <c r="CK509" s="86"/>
      <c r="CL509" s="86"/>
      <c r="CM509" s="86"/>
      <c r="CN509" s="86"/>
      <c r="CO509" s="89"/>
    </row>
    <row r="510" spans="15:93" x14ac:dyDescent="0.2">
      <c r="O510" s="86"/>
      <c r="Q510" s="86"/>
      <c r="S510" s="86"/>
      <c r="U510" s="86"/>
      <c r="W510" s="86"/>
      <c r="Y510" s="86"/>
      <c r="AA510" s="86"/>
      <c r="AC510" s="86"/>
      <c r="AE510" s="86"/>
      <c r="AG510" s="86"/>
      <c r="AI510" s="86"/>
      <c r="AK510" s="86"/>
      <c r="AM510" s="86"/>
      <c r="AO510" s="86"/>
      <c r="AQ510" s="86"/>
      <c r="AS510" s="86"/>
      <c r="AU510" s="86"/>
      <c r="AW510" s="86"/>
      <c r="AY510" s="86"/>
      <c r="AZ510" s="86"/>
      <c r="BA510" s="86"/>
      <c r="BB510" s="86"/>
      <c r="BD510" s="86"/>
      <c r="BE510" s="86"/>
      <c r="BF510" s="86"/>
      <c r="BG510" s="86"/>
      <c r="BI510" s="86"/>
      <c r="BJ510" s="86"/>
      <c r="BK510" s="86"/>
      <c r="BL510" s="86"/>
      <c r="BM510" s="86"/>
      <c r="BO510" s="86"/>
      <c r="BP510" s="86"/>
      <c r="BQ510" s="86"/>
      <c r="BR510" s="86"/>
      <c r="BT510" s="86"/>
      <c r="BU510" s="86"/>
      <c r="BV510" s="86"/>
      <c r="BW510" s="86"/>
      <c r="BY510" s="86"/>
      <c r="BZ510" s="86"/>
      <c r="CA510" s="86"/>
      <c r="CB510" s="86"/>
      <c r="CD510" s="87"/>
      <c r="CF510" s="86"/>
      <c r="CG510" s="87"/>
      <c r="CH510" s="88"/>
      <c r="CI510" s="86"/>
      <c r="CJ510" s="87"/>
      <c r="CK510" s="86"/>
      <c r="CL510" s="86"/>
      <c r="CM510" s="86"/>
      <c r="CN510" s="86"/>
      <c r="CO510" s="89"/>
    </row>
    <row r="511" spans="15:93" x14ac:dyDescent="0.2">
      <c r="O511" s="86"/>
      <c r="Q511" s="86"/>
      <c r="S511" s="86"/>
      <c r="U511" s="86"/>
      <c r="W511" s="86"/>
      <c r="Y511" s="86"/>
      <c r="AA511" s="86"/>
      <c r="AC511" s="86"/>
      <c r="AE511" s="86"/>
      <c r="AG511" s="86"/>
      <c r="AI511" s="86"/>
      <c r="AK511" s="86"/>
      <c r="AM511" s="86"/>
      <c r="AO511" s="86"/>
      <c r="AQ511" s="86"/>
      <c r="AS511" s="86"/>
      <c r="AU511" s="86"/>
      <c r="AW511" s="86"/>
      <c r="AY511" s="86"/>
      <c r="AZ511" s="86"/>
      <c r="BA511" s="86"/>
      <c r="BB511" s="86"/>
      <c r="BD511" s="86"/>
      <c r="BE511" s="86"/>
      <c r="BF511" s="86"/>
      <c r="BG511" s="86"/>
      <c r="BI511" s="86"/>
      <c r="BJ511" s="86"/>
      <c r="BK511" s="86"/>
      <c r="BL511" s="86"/>
      <c r="BM511" s="86"/>
      <c r="BO511" s="86"/>
      <c r="BP511" s="86"/>
      <c r="BQ511" s="86"/>
      <c r="BR511" s="86"/>
      <c r="BT511" s="86"/>
      <c r="BU511" s="86"/>
      <c r="BV511" s="86"/>
      <c r="BW511" s="86"/>
      <c r="BY511" s="86"/>
      <c r="BZ511" s="86"/>
      <c r="CA511" s="86"/>
      <c r="CB511" s="86"/>
      <c r="CD511" s="87"/>
      <c r="CF511" s="86"/>
      <c r="CG511" s="87"/>
      <c r="CH511" s="88"/>
      <c r="CI511" s="86"/>
      <c r="CJ511" s="87"/>
      <c r="CK511" s="86"/>
      <c r="CL511" s="86"/>
      <c r="CM511" s="86"/>
      <c r="CN511" s="86"/>
      <c r="CO511" s="89"/>
    </row>
    <row r="512" spans="15:93" x14ac:dyDescent="0.2">
      <c r="O512" s="86"/>
      <c r="Q512" s="86"/>
      <c r="S512" s="86"/>
      <c r="U512" s="86"/>
      <c r="W512" s="86"/>
      <c r="Y512" s="86"/>
      <c r="AA512" s="86"/>
      <c r="AC512" s="86"/>
      <c r="AE512" s="86"/>
      <c r="AG512" s="86"/>
      <c r="AI512" s="86"/>
      <c r="AK512" s="86"/>
      <c r="AM512" s="86"/>
      <c r="AO512" s="86"/>
      <c r="AQ512" s="86"/>
      <c r="AS512" s="86"/>
      <c r="AU512" s="86"/>
      <c r="AW512" s="86"/>
      <c r="AY512" s="86"/>
      <c r="AZ512" s="86"/>
      <c r="BA512" s="86"/>
      <c r="BB512" s="86"/>
      <c r="BD512" s="86"/>
      <c r="BE512" s="86"/>
      <c r="BF512" s="86"/>
      <c r="BG512" s="86"/>
      <c r="BI512" s="86"/>
      <c r="BJ512" s="86"/>
      <c r="BK512" s="86"/>
      <c r="BL512" s="86"/>
      <c r="BM512" s="86"/>
      <c r="BO512" s="86"/>
      <c r="BP512" s="86"/>
      <c r="BQ512" s="86"/>
      <c r="BR512" s="86"/>
      <c r="BT512" s="86"/>
      <c r="BU512" s="86"/>
      <c r="BV512" s="86"/>
      <c r="BW512" s="86"/>
      <c r="BY512" s="86"/>
      <c r="BZ512" s="86"/>
      <c r="CA512" s="86"/>
      <c r="CB512" s="86"/>
      <c r="CD512" s="87"/>
      <c r="CF512" s="86"/>
      <c r="CG512" s="87"/>
      <c r="CH512" s="88"/>
      <c r="CI512" s="86"/>
      <c r="CJ512" s="87"/>
      <c r="CK512" s="86"/>
      <c r="CL512" s="86"/>
      <c r="CM512" s="86"/>
      <c r="CN512" s="86"/>
      <c r="CO512" s="89"/>
    </row>
    <row r="513" spans="15:93" x14ac:dyDescent="0.2">
      <c r="O513" s="86"/>
      <c r="Q513" s="86"/>
      <c r="S513" s="86"/>
      <c r="U513" s="86"/>
      <c r="W513" s="86"/>
      <c r="Y513" s="86"/>
      <c r="AA513" s="86"/>
      <c r="AC513" s="86"/>
      <c r="AE513" s="86"/>
      <c r="AG513" s="86"/>
      <c r="AI513" s="86"/>
      <c r="AK513" s="86"/>
      <c r="AM513" s="86"/>
      <c r="AO513" s="86"/>
      <c r="AQ513" s="86"/>
      <c r="AS513" s="86"/>
      <c r="AU513" s="86"/>
      <c r="AW513" s="86"/>
      <c r="AY513" s="86"/>
      <c r="AZ513" s="86"/>
      <c r="BA513" s="86"/>
      <c r="BB513" s="86"/>
      <c r="BD513" s="86"/>
      <c r="BE513" s="86"/>
      <c r="BF513" s="86"/>
      <c r="BG513" s="86"/>
      <c r="BI513" s="86"/>
      <c r="BJ513" s="86"/>
      <c r="BK513" s="86"/>
      <c r="BL513" s="86"/>
      <c r="BM513" s="86"/>
      <c r="BO513" s="86"/>
      <c r="BP513" s="86"/>
      <c r="BQ513" s="86"/>
      <c r="BR513" s="86"/>
      <c r="BT513" s="86"/>
      <c r="BU513" s="86"/>
      <c r="BV513" s="86"/>
      <c r="BW513" s="86"/>
      <c r="BY513" s="86"/>
      <c r="BZ513" s="86"/>
      <c r="CA513" s="86"/>
      <c r="CB513" s="86"/>
      <c r="CD513" s="87"/>
      <c r="CF513" s="86"/>
      <c r="CG513" s="87"/>
      <c r="CH513" s="88"/>
      <c r="CI513" s="86"/>
      <c r="CJ513" s="87"/>
      <c r="CK513" s="86"/>
      <c r="CL513" s="86"/>
      <c r="CM513" s="86"/>
      <c r="CN513" s="86"/>
      <c r="CO513" s="89"/>
    </row>
    <row r="514" spans="15:93" x14ac:dyDescent="0.2">
      <c r="O514" s="86"/>
      <c r="Q514" s="86"/>
      <c r="S514" s="86"/>
      <c r="U514" s="86"/>
      <c r="W514" s="86"/>
      <c r="Y514" s="86"/>
      <c r="AA514" s="86"/>
      <c r="AC514" s="86"/>
      <c r="AE514" s="86"/>
      <c r="AG514" s="86"/>
      <c r="AI514" s="86"/>
      <c r="AK514" s="86"/>
      <c r="AM514" s="86"/>
      <c r="AO514" s="86"/>
      <c r="AQ514" s="86"/>
      <c r="AS514" s="86"/>
      <c r="AU514" s="86"/>
      <c r="AW514" s="86"/>
      <c r="AY514" s="86"/>
      <c r="AZ514" s="86"/>
      <c r="BA514" s="86"/>
      <c r="BB514" s="86"/>
      <c r="BD514" s="86"/>
      <c r="BE514" s="86"/>
      <c r="BF514" s="86"/>
      <c r="BG514" s="86"/>
      <c r="BI514" s="86"/>
      <c r="BJ514" s="86"/>
      <c r="BK514" s="86"/>
      <c r="BL514" s="86"/>
      <c r="BM514" s="86"/>
      <c r="BO514" s="86"/>
      <c r="BP514" s="86"/>
      <c r="BQ514" s="86"/>
      <c r="BR514" s="86"/>
      <c r="BT514" s="86"/>
      <c r="BU514" s="86"/>
      <c r="BV514" s="86"/>
      <c r="BW514" s="86"/>
      <c r="BY514" s="86"/>
      <c r="BZ514" s="86"/>
      <c r="CA514" s="86"/>
      <c r="CB514" s="86"/>
      <c r="CD514" s="87"/>
      <c r="CF514" s="86"/>
      <c r="CG514" s="87"/>
      <c r="CH514" s="88"/>
      <c r="CI514" s="86"/>
      <c r="CJ514" s="87"/>
      <c r="CK514" s="86"/>
      <c r="CL514" s="86"/>
      <c r="CM514" s="86"/>
      <c r="CN514" s="86"/>
      <c r="CO514" s="89"/>
    </row>
    <row r="515" spans="15:93" x14ac:dyDescent="0.2">
      <c r="O515" s="86"/>
      <c r="Q515" s="86"/>
      <c r="S515" s="86"/>
      <c r="U515" s="86"/>
      <c r="W515" s="86"/>
      <c r="Y515" s="86"/>
      <c r="AA515" s="86"/>
      <c r="AC515" s="86"/>
      <c r="AE515" s="86"/>
      <c r="AG515" s="86"/>
      <c r="AI515" s="86"/>
      <c r="AK515" s="86"/>
      <c r="AM515" s="86"/>
      <c r="AO515" s="86"/>
      <c r="AQ515" s="86"/>
      <c r="AS515" s="86"/>
      <c r="AU515" s="86"/>
      <c r="AW515" s="86"/>
      <c r="AY515" s="86"/>
      <c r="AZ515" s="86"/>
      <c r="BA515" s="86"/>
      <c r="BB515" s="86"/>
      <c r="BD515" s="86"/>
      <c r="BE515" s="86"/>
      <c r="BF515" s="86"/>
      <c r="BG515" s="86"/>
      <c r="BI515" s="86"/>
      <c r="BJ515" s="86"/>
      <c r="BK515" s="86"/>
      <c r="BL515" s="86"/>
      <c r="BM515" s="86"/>
      <c r="BO515" s="86"/>
      <c r="BP515" s="86"/>
      <c r="BQ515" s="86"/>
      <c r="BR515" s="86"/>
      <c r="BT515" s="86"/>
      <c r="BU515" s="86"/>
      <c r="BV515" s="86"/>
      <c r="BW515" s="86"/>
      <c r="BY515" s="86"/>
      <c r="BZ515" s="86"/>
      <c r="CA515" s="86"/>
      <c r="CB515" s="86"/>
      <c r="CD515" s="87"/>
      <c r="CF515" s="86"/>
      <c r="CG515" s="87"/>
      <c r="CH515" s="88"/>
      <c r="CI515" s="86"/>
      <c r="CJ515" s="87"/>
      <c r="CK515" s="86"/>
      <c r="CL515" s="86"/>
      <c r="CM515" s="86"/>
      <c r="CN515" s="86"/>
      <c r="CO515" s="89"/>
    </row>
    <row r="516" spans="15:93" x14ac:dyDescent="0.2">
      <c r="O516" s="86"/>
      <c r="Q516" s="86"/>
      <c r="S516" s="86"/>
      <c r="U516" s="86"/>
      <c r="W516" s="86"/>
      <c r="Y516" s="86"/>
      <c r="AA516" s="86"/>
      <c r="AC516" s="86"/>
      <c r="AE516" s="86"/>
      <c r="AG516" s="86"/>
      <c r="AI516" s="86"/>
      <c r="AK516" s="86"/>
      <c r="AM516" s="86"/>
      <c r="AO516" s="86"/>
      <c r="AQ516" s="86"/>
      <c r="AS516" s="86"/>
      <c r="AU516" s="86"/>
      <c r="AW516" s="86"/>
      <c r="AY516" s="86"/>
      <c r="AZ516" s="86"/>
      <c r="BA516" s="86"/>
      <c r="BB516" s="86"/>
      <c r="BD516" s="86"/>
      <c r="BE516" s="86"/>
      <c r="BF516" s="86"/>
      <c r="BG516" s="86"/>
      <c r="BI516" s="86"/>
      <c r="BJ516" s="86"/>
      <c r="BK516" s="86"/>
      <c r="BL516" s="86"/>
      <c r="BM516" s="86"/>
      <c r="BO516" s="86"/>
      <c r="BP516" s="86"/>
      <c r="BQ516" s="86"/>
      <c r="BR516" s="86"/>
      <c r="BT516" s="86"/>
      <c r="BU516" s="86"/>
      <c r="BV516" s="86"/>
      <c r="BW516" s="86"/>
      <c r="BY516" s="86"/>
      <c r="BZ516" s="86"/>
      <c r="CA516" s="86"/>
      <c r="CB516" s="86"/>
      <c r="CD516" s="87"/>
      <c r="CF516" s="86"/>
      <c r="CG516" s="87"/>
      <c r="CH516" s="88"/>
      <c r="CI516" s="86"/>
      <c r="CJ516" s="87"/>
      <c r="CK516" s="86"/>
      <c r="CL516" s="86"/>
      <c r="CM516" s="86"/>
      <c r="CN516" s="86"/>
      <c r="CO516" s="89"/>
    </row>
    <row r="517" spans="15:93" x14ac:dyDescent="0.2">
      <c r="O517" s="86"/>
      <c r="Q517" s="86"/>
      <c r="S517" s="86"/>
      <c r="U517" s="86"/>
      <c r="W517" s="86"/>
      <c r="Y517" s="86"/>
      <c r="AA517" s="86"/>
      <c r="AC517" s="86"/>
      <c r="AE517" s="86"/>
      <c r="AG517" s="86"/>
      <c r="AI517" s="86"/>
      <c r="AK517" s="86"/>
      <c r="AM517" s="86"/>
      <c r="AO517" s="86"/>
      <c r="AQ517" s="86"/>
      <c r="AS517" s="86"/>
      <c r="AU517" s="86"/>
      <c r="AW517" s="86"/>
      <c r="AY517" s="86"/>
      <c r="AZ517" s="86"/>
      <c r="BA517" s="86"/>
      <c r="BB517" s="86"/>
      <c r="BD517" s="86"/>
      <c r="BE517" s="86"/>
      <c r="BF517" s="86"/>
      <c r="BG517" s="86"/>
      <c r="BI517" s="86"/>
      <c r="BJ517" s="86"/>
      <c r="BK517" s="86"/>
      <c r="BL517" s="86"/>
      <c r="BM517" s="86"/>
      <c r="BO517" s="86"/>
      <c r="BP517" s="86"/>
      <c r="BQ517" s="86"/>
      <c r="BR517" s="86"/>
      <c r="BT517" s="86"/>
      <c r="BU517" s="86"/>
      <c r="BV517" s="86"/>
      <c r="BW517" s="86"/>
      <c r="BY517" s="86"/>
      <c r="BZ517" s="86"/>
      <c r="CA517" s="86"/>
      <c r="CB517" s="86"/>
      <c r="CD517" s="87"/>
      <c r="CF517" s="86"/>
      <c r="CG517" s="87"/>
      <c r="CH517" s="88"/>
      <c r="CI517" s="86"/>
      <c r="CJ517" s="87"/>
      <c r="CK517" s="86"/>
      <c r="CL517" s="86"/>
      <c r="CM517" s="86"/>
      <c r="CN517" s="86"/>
      <c r="CO517" s="89"/>
    </row>
    <row r="518" spans="15:93" x14ac:dyDescent="0.2">
      <c r="O518" s="86"/>
      <c r="Q518" s="86"/>
      <c r="S518" s="86"/>
      <c r="U518" s="86"/>
      <c r="W518" s="86"/>
      <c r="Y518" s="86"/>
      <c r="AA518" s="86"/>
      <c r="AC518" s="86"/>
      <c r="AE518" s="86"/>
      <c r="AG518" s="86"/>
      <c r="AI518" s="86"/>
      <c r="AK518" s="86"/>
      <c r="AM518" s="86"/>
      <c r="AO518" s="86"/>
      <c r="AQ518" s="86"/>
      <c r="AS518" s="86"/>
      <c r="AU518" s="86"/>
      <c r="AW518" s="86"/>
      <c r="AY518" s="86"/>
      <c r="AZ518" s="86"/>
      <c r="BA518" s="86"/>
      <c r="BB518" s="86"/>
      <c r="BD518" s="86"/>
      <c r="BE518" s="86"/>
      <c r="BF518" s="86"/>
      <c r="BG518" s="86"/>
      <c r="BI518" s="86"/>
      <c r="BJ518" s="86"/>
      <c r="BK518" s="86"/>
      <c r="BL518" s="86"/>
      <c r="BM518" s="86"/>
      <c r="BO518" s="86"/>
      <c r="BP518" s="86"/>
      <c r="BQ518" s="86"/>
      <c r="BR518" s="86"/>
      <c r="BT518" s="86"/>
      <c r="BU518" s="86"/>
      <c r="BV518" s="86"/>
      <c r="BW518" s="86"/>
      <c r="BY518" s="86"/>
      <c r="BZ518" s="86"/>
      <c r="CA518" s="86"/>
      <c r="CB518" s="86"/>
      <c r="CD518" s="87"/>
      <c r="CF518" s="86"/>
      <c r="CG518" s="87"/>
      <c r="CH518" s="88"/>
      <c r="CI518" s="86"/>
      <c r="CJ518" s="87"/>
      <c r="CK518" s="86"/>
      <c r="CL518" s="86"/>
      <c r="CM518" s="86"/>
      <c r="CN518" s="86"/>
      <c r="CO518" s="89"/>
    </row>
    <row r="519" spans="15:93" x14ac:dyDescent="0.2">
      <c r="O519" s="86"/>
      <c r="Q519" s="86"/>
      <c r="S519" s="86"/>
      <c r="U519" s="86"/>
      <c r="W519" s="86"/>
      <c r="Y519" s="86"/>
      <c r="AA519" s="86"/>
      <c r="AC519" s="86"/>
      <c r="AE519" s="86"/>
      <c r="AG519" s="86"/>
      <c r="AI519" s="86"/>
      <c r="AK519" s="86"/>
      <c r="AM519" s="86"/>
      <c r="AO519" s="86"/>
      <c r="AQ519" s="86"/>
      <c r="AS519" s="86"/>
      <c r="AU519" s="86"/>
      <c r="AW519" s="86"/>
      <c r="AY519" s="86"/>
      <c r="AZ519" s="86"/>
      <c r="BA519" s="86"/>
      <c r="BB519" s="86"/>
      <c r="BD519" s="86"/>
      <c r="BE519" s="86"/>
      <c r="BF519" s="86"/>
      <c r="BG519" s="86"/>
      <c r="BI519" s="86"/>
      <c r="BJ519" s="86"/>
      <c r="BK519" s="86"/>
      <c r="BL519" s="86"/>
      <c r="BM519" s="86"/>
      <c r="BO519" s="86"/>
      <c r="BP519" s="86"/>
      <c r="BQ519" s="86"/>
      <c r="BR519" s="86"/>
      <c r="BT519" s="86"/>
      <c r="BU519" s="86"/>
      <c r="BV519" s="86"/>
      <c r="BW519" s="86"/>
      <c r="BY519" s="86"/>
      <c r="BZ519" s="86"/>
      <c r="CA519" s="86"/>
      <c r="CB519" s="86"/>
      <c r="CD519" s="87"/>
      <c r="CF519" s="86"/>
      <c r="CG519" s="87"/>
      <c r="CH519" s="88"/>
      <c r="CI519" s="86"/>
      <c r="CJ519" s="87"/>
      <c r="CK519" s="86"/>
      <c r="CL519" s="86"/>
      <c r="CM519" s="86"/>
      <c r="CN519" s="86"/>
      <c r="CO519" s="89"/>
    </row>
    <row r="520" spans="15:93" x14ac:dyDescent="0.2">
      <c r="O520" s="86"/>
      <c r="Q520" s="86"/>
      <c r="S520" s="86"/>
      <c r="U520" s="86"/>
      <c r="W520" s="86"/>
      <c r="Y520" s="86"/>
      <c r="AA520" s="86"/>
      <c r="AC520" s="86"/>
      <c r="AE520" s="86"/>
      <c r="AG520" s="86"/>
      <c r="AI520" s="86"/>
      <c r="AK520" s="86"/>
      <c r="AM520" s="86"/>
      <c r="AO520" s="86"/>
      <c r="AQ520" s="86"/>
      <c r="AS520" s="86"/>
      <c r="AU520" s="86"/>
      <c r="AW520" s="86"/>
      <c r="AY520" s="86"/>
      <c r="AZ520" s="86"/>
      <c r="BA520" s="86"/>
      <c r="BB520" s="86"/>
      <c r="BD520" s="86"/>
      <c r="BE520" s="86"/>
      <c r="BF520" s="86"/>
      <c r="BG520" s="86"/>
      <c r="BI520" s="86"/>
      <c r="BJ520" s="86"/>
      <c r="BK520" s="86"/>
      <c r="BL520" s="86"/>
      <c r="BM520" s="86"/>
      <c r="BO520" s="86"/>
      <c r="BP520" s="86"/>
      <c r="BQ520" s="86"/>
      <c r="BR520" s="86"/>
      <c r="BT520" s="86"/>
      <c r="BU520" s="86"/>
      <c r="BV520" s="86"/>
      <c r="BW520" s="86"/>
      <c r="BY520" s="86"/>
      <c r="BZ520" s="86"/>
      <c r="CA520" s="86"/>
      <c r="CB520" s="86"/>
      <c r="CD520" s="87"/>
      <c r="CF520" s="86"/>
      <c r="CG520" s="87"/>
      <c r="CH520" s="88"/>
      <c r="CI520" s="86"/>
      <c r="CJ520" s="87"/>
      <c r="CK520" s="86"/>
      <c r="CL520" s="86"/>
      <c r="CM520" s="86"/>
      <c r="CN520" s="86"/>
      <c r="CO520" s="89"/>
    </row>
    <row r="521" spans="15:93" x14ac:dyDescent="0.2">
      <c r="O521" s="86"/>
      <c r="Q521" s="86"/>
      <c r="S521" s="86"/>
      <c r="U521" s="86"/>
      <c r="W521" s="86"/>
      <c r="Y521" s="86"/>
      <c r="AA521" s="86"/>
      <c r="AC521" s="86"/>
      <c r="AE521" s="86"/>
      <c r="AG521" s="86"/>
      <c r="AI521" s="86"/>
      <c r="AK521" s="86"/>
      <c r="AM521" s="86"/>
      <c r="AO521" s="86"/>
      <c r="AQ521" s="86"/>
      <c r="AS521" s="86"/>
      <c r="AU521" s="86"/>
      <c r="AW521" s="86"/>
      <c r="AY521" s="86"/>
      <c r="AZ521" s="86"/>
      <c r="BA521" s="86"/>
      <c r="BB521" s="86"/>
      <c r="BD521" s="86"/>
      <c r="BE521" s="86"/>
      <c r="BF521" s="86"/>
      <c r="BG521" s="86"/>
      <c r="BI521" s="86"/>
      <c r="BJ521" s="86"/>
      <c r="BK521" s="86"/>
      <c r="BL521" s="86"/>
      <c r="BM521" s="86"/>
      <c r="BO521" s="86"/>
      <c r="BP521" s="86"/>
      <c r="BQ521" s="86"/>
      <c r="BR521" s="86"/>
      <c r="BT521" s="86"/>
      <c r="BU521" s="86"/>
      <c r="BV521" s="86"/>
      <c r="BW521" s="86"/>
      <c r="BY521" s="86"/>
      <c r="BZ521" s="86"/>
      <c r="CA521" s="86"/>
      <c r="CB521" s="86"/>
      <c r="CD521" s="87"/>
      <c r="CF521" s="86"/>
      <c r="CG521" s="87"/>
      <c r="CH521" s="88"/>
      <c r="CI521" s="86"/>
      <c r="CJ521" s="87"/>
      <c r="CK521" s="86"/>
      <c r="CL521" s="86"/>
      <c r="CM521" s="86"/>
      <c r="CN521" s="86"/>
      <c r="CO521" s="89"/>
    </row>
    <row r="522" spans="15:93" x14ac:dyDescent="0.2">
      <c r="O522" s="86"/>
      <c r="Q522" s="86"/>
      <c r="S522" s="86"/>
      <c r="U522" s="86"/>
      <c r="W522" s="86"/>
      <c r="Y522" s="86"/>
      <c r="AA522" s="86"/>
      <c r="AC522" s="86"/>
      <c r="AE522" s="86"/>
      <c r="AG522" s="86"/>
      <c r="AI522" s="86"/>
      <c r="AK522" s="86"/>
      <c r="AM522" s="86"/>
      <c r="AO522" s="86"/>
      <c r="AQ522" s="86"/>
      <c r="AS522" s="86"/>
      <c r="AU522" s="86"/>
      <c r="AW522" s="86"/>
      <c r="AY522" s="86"/>
      <c r="AZ522" s="86"/>
      <c r="BA522" s="86"/>
      <c r="BB522" s="86"/>
      <c r="BD522" s="86"/>
      <c r="BE522" s="86"/>
      <c r="BF522" s="86"/>
      <c r="BG522" s="86"/>
      <c r="BI522" s="86"/>
      <c r="BJ522" s="86"/>
      <c r="BK522" s="86"/>
      <c r="BL522" s="86"/>
      <c r="BM522" s="86"/>
      <c r="BO522" s="86"/>
      <c r="BP522" s="86"/>
      <c r="BQ522" s="86"/>
      <c r="BR522" s="86"/>
      <c r="BT522" s="86"/>
      <c r="BU522" s="86"/>
      <c r="BV522" s="86"/>
      <c r="BW522" s="86"/>
      <c r="BY522" s="86"/>
      <c r="BZ522" s="86"/>
      <c r="CA522" s="86"/>
      <c r="CB522" s="86"/>
      <c r="CD522" s="87"/>
      <c r="CF522" s="86"/>
      <c r="CG522" s="87"/>
      <c r="CH522" s="88"/>
      <c r="CI522" s="86"/>
      <c r="CJ522" s="87"/>
      <c r="CK522" s="86"/>
      <c r="CL522" s="86"/>
      <c r="CM522" s="86"/>
      <c r="CN522" s="86"/>
      <c r="CO522" s="89"/>
    </row>
    <row r="523" spans="15:93" x14ac:dyDescent="0.2">
      <c r="O523" s="86"/>
      <c r="Q523" s="86"/>
      <c r="S523" s="86"/>
      <c r="U523" s="86"/>
      <c r="W523" s="86"/>
      <c r="Y523" s="86"/>
      <c r="AA523" s="86"/>
      <c r="AC523" s="86"/>
      <c r="AE523" s="86"/>
      <c r="AG523" s="86"/>
      <c r="AI523" s="86"/>
      <c r="AK523" s="86"/>
      <c r="AM523" s="86"/>
      <c r="AO523" s="86"/>
      <c r="AQ523" s="86"/>
      <c r="AS523" s="86"/>
      <c r="AU523" s="86"/>
      <c r="AW523" s="86"/>
      <c r="AY523" s="86"/>
      <c r="AZ523" s="86"/>
      <c r="BA523" s="86"/>
      <c r="BB523" s="86"/>
      <c r="BD523" s="86"/>
      <c r="BE523" s="86"/>
      <c r="BF523" s="86"/>
      <c r="BG523" s="86"/>
      <c r="BI523" s="86"/>
      <c r="BJ523" s="86"/>
      <c r="BK523" s="86"/>
      <c r="BL523" s="86"/>
      <c r="BM523" s="86"/>
      <c r="BO523" s="86"/>
      <c r="BP523" s="86"/>
      <c r="BQ523" s="86"/>
      <c r="BR523" s="86"/>
      <c r="BT523" s="86"/>
      <c r="BU523" s="86"/>
      <c r="BV523" s="86"/>
      <c r="BW523" s="86"/>
      <c r="BY523" s="86"/>
      <c r="BZ523" s="86"/>
      <c r="CA523" s="86"/>
      <c r="CB523" s="86"/>
      <c r="CD523" s="87"/>
      <c r="CF523" s="86"/>
      <c r="CG523" s="87"/>
      <c r="CH523" s="88"/>
      <c r="CI523" s="86"/>
      <c r="CJ523" s="87"/>
      <c r="CK523" s="86"/>
      <c r="CL523" s="86"/>
      <c r="CM523" s="86"/>
      <c r="CN523" s="86"/>
      <c r="CO523" s="89"/>
    </row>
    <row r="524" spans="15:93" x14ac:dyDescent="0.2">
      <c r="O524" s="86"/>
      <c r="Q524" s="86"/>
      <c r="S524" s="86"/>
      <c r="U524" s="86"/>
      <c r="W524" s="86"/>
      <c r="Y524" s="86"/>
      <c r="AA524" s="86"/>
      <c r="AC524" s="86"/>
      <c r="AE524" s="86"/>
      <c r="AG524" s="86"/>
      <c r="AI524" s="86"/>
      <c r="AK524" s="86"/>
      <c r="AM524" s="86"/>
      <c r="AO524" s="86"/>
      <c r="AQ524" s="86"/>
      <c r="AS524" s="86"/>
      <c r="AU524" s="86"/>
      <c r="AW524" s="86"/>
      <c r="AY524" s="86"/>
      <c r="AZ524" s="86"/>
      <c r="BA524" s="86"/>
      <c r="BB524" s="86"/>
      <c r="BD524" s="86"/>
      <c r="BE524" s="86"/>
      <c r="BF524" s="86"/>
      <c r="BG524" s="86"/>
      <c r="BI524" s="86"/>
      <c r="BJ524" s="86"/>
      <c r="BK524" s="86"/>
      <c r="BL524" s="86"/>
      <c r="BM524" s="86"/>
      <c r="BO524" s="86"/>
      <c r="BP524" s="86"/>
      <c r="BQ524" s="86"/>
      <c r="BR524" s="86"/>
      <c r="BT524" s="86"/>
      <c r="BU524" s="86"/>
      <c r="BV524" s="86"/>
      <c r="BW524" s="86"/>
      <c r="BY524" s="86"/>
      <c r="BZ524" s="86"/>
      <c r="CA524" s="86"/>
      <c r="CB524" s="86"/>
      <c r="CD524" s="87"/>
      <c r="CF524" s="86"/>
      <c r="CG524" s="87"/>
      <c r="CH524" s="88"/>
      <c r="CI524" s="86"/>
      <c r="CJ524" s="87"/>
      <c r="CK524" s="86"/>
      <c r="CL524" s="86"/>
      <c r="CM524" s="86"/>
      <c r="CN524" s="86"/>
      <c r="CO524" s="89"/>
    </row>
    <row r="525" spans="15:93" x14ac:dyDescent="0.2">
      <c r="O525" s="86"/>
      <c r="Q525" s="86"/>
      <c r="S525" s="86"/>
      <c r="U525" s="86"/>
      <c r="W525" s="86"/>
      <c r="Y525" s="86"/>
      <c r="AA525" s="86"/>
      <c r="AC525" s="86"/>
      <c r="AE525" s="86"/>
      <c r="AG525" s="86"/>
      <c r="AI525" s="86"/>
      <c r="AK525" s="86"/>
      <c r="AM525" s="86"/>
      <c r="AO525" s="86"/>
      <c r="AQ525" s="86"/>
      <c r="AS525" s="86"/>
      <c r="AU525" s="86"/>
      <c r="AW525" s="86"/>
      <c r="AY525" s="86"/>
      <c r="AZ525" s="86"/>
      <c r="BA525" s="86"/>
      <c r="BB525" s="86"/>
      <c r="BD525" s="86"/>
      <c r="BE525" s="86"/>
      <c r="BF525" s="86"/>
      <c r="BG525" s="86"/>
      <c r="BI525" s="86"/>
      <c r="BJ525" s="86"/>
      <c r="BK525" s="86"/>
      <c r="BL525" s="86"/>
      <c r="BM525" s="86"/>
      <c r="BO525" s="86"/>
      <c r="BP525" s="86"/>
      <c r="BQ525" s="86"/>
      <c r="BR525" s="86"/>
      <c r="BT525" s="86"/>
      <c r="BU525" s="86"/>
      <c r="BV525" s="86"/>
      <c r="BW525" s="86"/>
      <c r="BY525" s="86"/>
      <c r="BZ525" s="86"/>
      <c r="CA525" s="86"/>
      <c r="CB525" s="86"/>
      <c r="CD525" s="87"/>
      <c r="CF525" s="86"/>
      <c r="CG525" s="87"/>
      <c r="CH525" s="88"/>
      <c r="CI525" s="86"/>
      <c r="CJ525" s="87"/>
      <c r="CK525" s="86"/>
      <c r="CL525" s="86"/>
      <c r="CM525" s="86"/>
      <c r="CN525" s="86"/>
      <c r="CO525" s="89"/>
    </row>
    <row r="526" spans="15:93" x14ac:dyDescent="0.2">
      <c r="O526" s="86"/>
      <c r="Q526" s="86"/>
      <c r="S526" s="86"/>
      <c r="U526" s="86"/>
      <c r="W526" s="86"/>
      <c r="Y526" s="86"/>
      <c r="AA526" s="86"/>
      <c r="AC526" s="86"/>
      <c r="AE526" s="86"/>
      <c r="AG526" s="86"/>
      <c r="AI526" s="86"/>
      <c r="AK526" s="86"/>
      <c r="AM526" s="86"/>
      <c r="AO526" s="86"/>
      <c r="AQ526" s="86"/>
      <c r="AS526" s="86"/>
      <c r="AU526" s="86"/>
      <c r="AW526" s="86"/>
      <c r="AY526" s="86"/>
      <c r="AZ526" s="86"/>
      <c r="BA526" s="86"/>
      <c r="BB526" s="86"/>
      <c r="BD526" s="86"/>
      <c r="BE526" s="86"/>
      <c r="BF526" s="86"/>
      <c r="BG526" s="86"/>
      <c r="BI526" s="86"/>
      <c r="BJ526" s="86"/>
      <c r="BK526" s="86"/>
      <c r="BL526" s="86"/>
      <c r="BM526" s="86"/>
      <c r="BO526" s="86"/>
      <c r="BP526" s="86"/>
      <c r="BQ526" s="86"/>
      <c r="BR526" s="86"/>
      <c r="BT526" s="86"/>
      <c r="BU526" s="86"/>
      <c r="BV526" s="86"/>
      <c r="BW526" s="86"/>
      <c r="BY526" s="86"/>
      <c r="BZ526" s="86"/>
      <c r="CA526" s="86"/>
      <c r="CB526" s="86"/>
      <c r="CD526" s="87"/>
      <c r="CF526" s="86"/>
      <c r="CG526" s="87"/>
      <c r="CH526" s="88"/>
      <c r="CI526" s="86"/>
      <c r="CJ526" s="87"/>
      <c r="CK526" s="86"/>
      <c r="CL526" s="86"/>
      <c r="CM526" s="86"/>
      <c r="CN526" s="86"/>
      <c r="CO526" s="89"/>
    </row>
    <row r="527" spans="15:93" x14ac:dyDescent="0.2">
      <c r="O527" s="86"/>
      <c r="Q527" s="86"/>
      <c r="S527" s="86"/>
      <c r="U527" s="86"/>
      <c r="W527" s="86"/>
      <c r="Y527" s="86"/>
      <c r="AA527" s="86"/>
      <c r="AC527" s="86"/>
      <c r="AE527" s="86"/>
      <c r="AG527" s="86"/>
      <c r="AI527" s="86"/>
      <c r="AK527" s="86"/>
      <c r="AM527" s="86"/>
      <c r="AO527" s="86"/>
      <c r="AQ527" s="86"/>
      <c r="AS527" s="86"/>
      <c r="AU527" s="86"/>
      <c r="AW527" s="86"/>
      <c r="AY527" s="86"/>
      <c r="AZ527" s="86"/>
      <c r="BA527" s="86"/>
      <c r="BB527" s="86"/>
      <c r="BD527" s="86"/>
      <c r="BE527" s="86"/>
      <c r="BF527" s="86"/>
      <c r="BG527" s="86"/>
      <c r="BI527" s="86"/>
      <c r="BJ527" s="86"/>
      <c r="BK527" s="86"/>
      <c r="BL527" s="86"/>
      <c r="BM527" s="86"/>
      <c r="BO527" s="86"/>
      <c r="BP527" s="86"/>
      <c r="BQ527" s="86"/>
      <c r="BR527" s="86"/>
      <c r="BT527" s="86"/>
      <c r="BU527" s="86"/>
      <c r="BV527" s="86"/>
      <c r="BW527" s="86"/>
      <c r="BY527" s="86"/>
      <c r="BZ527" s="86"/>
      <c r="CA527" s="86"/>
      <c r="CB527" s="86"/>
      <c r="CD527" s="87"/>
      <c r="CF527" s="86"/>
      <c r="CG527" s="87"/>
      <c r="CH527" s="88"/>
      <c r="CI527" s="86"/>
      <c r="CJ527" s="87"/>
      <c r="CK527" s="86"/>
      <c r="CL527" s="86"/>
      <c r="CM527" s="86"/>
      <c r="CN527" s="86"/>
      <c r="CO527" s="89"/>
    </row>
    <row r="528" spans="15:93" x14ac:dyDescent="0.2">
      <c r="O528" s="86"/>
      <c r="Q528" s="86"/>
      <c r="S528" s="86"/>
      <c r="U528" s="86"/>
      <c r="W528" s="86"/>
      <c r="Y528" s="86"/>
      <c r="AA528" s="86"/>
      <c r="AC528" s="86"/>
      <c r="AE528" s="86"/>
      <c r="AG528" s="86"/>
      <c r="AI528" s="86"/>
      <c r="AK528" s="86"/>
      <c r="AM528" s="86"/>
      <c r="AO528" s="86"/>
      <c r="AQ528" s="86"/>
      <c r="AS528" s="86"/>
      <c r="AU528" s="86"/>
      <c r="AW528" s="86"/>
      <c r="AY528" s="86"/>
      <c r="AZ528" s="86"/>
      <c r="BA528" s="86"/>
      <c r="BB528" s="86"/>
      <c r="BD528" s="86"/>
      <c r="BE528" s="86"/>
      <c r="BF528" s="86"/>
      <c r="BG528" s="86"/>
      <c r="BI528" s="86"/>
      <c r="BJ528" s="86"/>
      <c r="BK528" s="86"/>
      <c r="BL528" s="86"/>
      <c r="BM528" s="86"/>
      <c r="BO528" s="86"/>
      <c r="BP528" s="86"/>
      <c r="BQ528" s="86"/>
      <c r="BR528" s="86"/>
      <c r="BT528" s="86"/>
      <c r="BU528" s="86"/>
      <c r="BV528" s="86"/>
      <c r="BW528" s="86"/>
      <c r="BY528" s="86"/>
      <c r="BZ528" s="86"/>
      <c r="CA528" s="86"/>
      <c r="CB528" s="86"/>
      <c r="CD528" s="87"/>
      <c r="CF528" s="86"/>
      <c r="CG528" s="87"/>
      <c r="CH528" s="88"/>
      <c r="CI528" s="86"/>
      <c r="CJ528" s="87"/>
      <c r="CK528" s="86"/>
      <c r="CL528" s="86"/>
      <c r="CM528" s="86"/>
      <c r="CN528" s="86"/>
      <c r="CO528" s="89"/>
    </row>
    <row r="529" spans="15:93" x14ac:dyDescent="0.2">
      <c r="O529" s="86"/>
      <c r="Q529" s="86"/>
      <c r="S529" s="86"/>
      <c r="U529" s="86"/>
      <c r="W529" s="86"/>
      <c r="Y529" s="86"/>
      <c r="AA529" s="86"/>
      <c r="AC529" s="86"/>
      <c r="AE529" s="86"/>
      <c r="AG529" s="86"/>
      <c r="AI529" s="86"/>
      <c r="AK529" s="86"/>
      <c r="AM529" s="86"/>
      <c r="AO529" s="86"/>
      <c r="AQ529" s="86"/>
      <c r="AS529" s="86"/>
      <c r="AU529" s="86"/>
      <c r="AW529" s="86"/>
      <c r="AY529" s="86"/>
      <c r="AZ529" s="86"/>
      <c r="BA529" s="86"/>
      <c r="BB529" s="86"/>
      <c r="BD529" s="86"/>
      <c r="BE529" s="86"/>
      <c r="BF529" s="86"/>
      <c r="BG529" s="86"/>
      <c r="BI529" s="86"/>
      <c r="BJ529" s="86"/>
      <c r="BK529" s="86"/>
      <c r="BL529" s="86"/>
      <c r="BM529" s="86"/>
      <c r="BO529" s="86"/>
      <c r="BP529" s="86"/>
      <c r="BQ529" s="86"/>
      <c r="BR529" s="86"/>
      <c r="BT529" s="86"/>
      <c r="BU529" s="86"/>
      <c r="BV529" s="86"/>
      <c r="BW529" s="86"/>
      <c r="BY529" s="86"/>
      <c r="BZ529" s="86"/>
      <c r="CA529" s="86"/>
      <c r="CB529" s="86"/>
      <c r="CD529" s="87"/>
      <c r="CF529" s="86"/>
      <c r="CG529" s="87"/>
      <c r="CH529" s="88"/>
      <c r="CI529" s="86"/>
      <c r="CJ529" s="87"/>
      <c r="CK529" s="86"/>
      <c r="CL529" s="86"/>
      <c r="CM529" s="86"/>
      <c r="CN529" s="86"/>
      <c r="CO529" s="89"/>
    </row>
    <row r="530" spans="15:93" x14ac:dyDescent="0.2">
      <c r="O530" s="86"/>
      <c r="Q530" s="86"/>
      <c r="S530" s="86"/>
      <c r="U530" s="86"/>
      <c r="W530" s="86"/>
      <c r="Y530" s="86"/>
      <c r="AA530" s="86"/>
      <c r="AC530" s="86"/>
      <c r="AE530" s="86"/>
      <c r="AG530" s="86"/>
      <c r="AI530" s="86"/>
      <c r="AK530" s="86"/>
      <c r="AM530" s="86"/>
      <c r="AO530" s="86"/>
      <c r="AQ530" s="86"/>
      <c r="AS530" s="86"/>
      <c r="AU530" s="86"/>
      <c r="AW530" s="86"/>
      <c r="AY530" s="86"/>
      <c r="AZ530" s="86"/>
      <c r="BA530" s="86"/>
      <c r="BB530" s="86"/>
      <c r="BD530" s="86"/>
      <c r="BE530" s="86"/>
      <c r="BF530" s="86"/>
      <c r="BG530" s="86"/>
      <c r="BI530" s="86"/>
      <c r="BJ530" s="86"/>
      <c r="BK530" s="86"/>
      <c r="BL530" s="86"/>
      <c r="BM530" s="86"/>
      <c r="BO530" s="86"/>
      <c r="BP530" s="86"/>
      <c r="BQ530" s="86"/>
      <c r="BR530" s="86"/>
      <c r="BT530" s="86"/>
      <c r="BU530" s="86"/>
      <c r="BV530" s="86"/>
      <c r="BW530" s="86"/>
      <c r="BY530" s="86"/>
      <c r="BZ530" s="86"/>
      <c r="CA530" s="86"/>
      <c r="CB530" s="86"/>
      <c r="CD530" s="87"/>
      <c r="CF530" s="86"/>
      <c r="CG530" s="87"/>
      <c r="CH530" s="88"/>
      <c r="CI530" s="86"/>
      <c r="CJ530" s="87"/>
      <c r="CK530" s="86"/>
      <c r="CL530" s="86"/>
      <c r="CM530" s="86"/>
      <c r="CN530" s="86"/>
      <c r="CO530" s="89"/>
    </row>
    <row r="531" spans="15:93" x14ac:dyDescent="0.2">
      <c r="O531" s="86"/>
      <c r="Q531" s="86"/>
      <c r="S531" s="86"/>
      <c r="U531" s="86"/>
      <c r="W531" s="86"/>
      <c r="Y531" s="86"/>
      <c r="AA531" s="86"/>
      <c r="AC531" s="86"/>
      <c r="AE531" s="86"/>
      <c r="AG531" s="86"/>
      <c r="AI531" s="86"/>
      <c r="AK531" s="86"/>
      <c r="AM531" s="86"/>
      <c r="AO531" s="86"/>
      <c r="AQ531" s="86"/>
      <c r="AS531" s="86"/>
      <c r="AU531" s="86"/>
      <c r="AW531" s="86"/>
      <c r="AY531" s="86"/>
      <c r="AZ531" s="86"/>
      <c r="BA531" s="86"/>
      <c r="BB531" s="86"/>
      <c r="BD531" s="86"/>
      <c r="BE531" s="86"/>
      <c r="BF531" s="86"/>
      <c r="BG531" s="86"/>
      <c r="BI531" s="86"/>
      <c r="BJ531" s="86"/>
      <c r="BK531" s="86"/>
      <c r="BL531" s="86"/>
      <c r="BM531" s="86"/>
      <c r="BO531" s="86"/>
      <c r="BP531" s="86"/>
      <c r="BQ531" s="86"/>
      <c r="BR531" s="86"/>
      <c r="BT531" s="86"/>
      <c r="BU531" s="86"/>
      <c r="BV531" s="86"/>
      <c r="BW531" s="86"/>
      <c r="BY531" s="86"/>
      <c r="BZ531" s="86"/>
      <c r="CA531" s="86"/>
      <c r="CB531" s="86"/>
      <c r="CD531" s="87"/>
      <c r="CF531" s="86"/>
      <c r="CG531" s="87"/>
      <c r="CH531" s="88"/>
      <c r="CI531" s="86"/>
      <c r="CJ531" s="87"/>
      <c r="CK531" s="86"/>
      <c r="CL531" s="86"/>
      <c r="CM531" s="86"/>
      <c r="CN531" s="86"/>
      <c r="CO531" s="89"/>
    </row>
    <row r="532" spans="15:93" x14ac:dyDescent="0.2">
      <c r="O532" s="86"/>
      <c r="Q532" s="86"/>
      <c r="S532" s="86"/>
      <c r="U532" s="86"/>
      <c r="W532" s="86"/>
      <c r="Y532" s="86"/>
      <c r="AA532" s="86"/>
      <c r="AC532" s="86"/>
      <c r="AE532" s="86"/>
      <c r="AG532" s="86"/>
      <c r="AI532" s="86"/>
      <c r="AK532" s="86"/>
      <c r="AM532" s="86"/>
      <c r="AO532" s="86"/>
      <c r="AQ532" s="86"/>
      <c r="AS532" s="86"/>
      <c r="AU532" s="86"/>
      <c r="AW532" s="86"/>
      <c r="AY532" s="86"/>
      <c r="AZ532" s="86"/>
      <c r="BA532" s="86"/>
      <c r="BB532" s="86"/>
      <c r="BD532" s="86"/>
      <c r="BE532" s="86"/>
      <c r="BF532" s="86"/>
      <c r="BG532" s="86"/>
      <c r="BI532" s="86"/>
      <c r="BJ532" s="86"/>
      <c r="BK532" s="86"/>
      <c r="BL532" s="86"/>
      <c r="BM532" s="86"/>
      <c r="BO532" s="86"/>
      <c r="BP532" s="86"/>
      <c r="BQ532" s="86"/>
      <c r="BR532" s="86"/>
      <c r="BT532" s="86"/>
      <c r="BU532" s="86"/>
      <c r="BV532" s="86"/>
      <c r="BW532" s="86"/>
      <c r="BY532" s="86"/>
      <c r="BZ532" s="86"/>
      <c r="CA532" s="86"/>
      <c r="CB532" s="86"/>
      <c r="CD532" s="87"/>
      <c r="CF532" s="86"/>
      <c r="CG532" s="87"/>
      <c r="CH532" s="88"/>
      <c r="CI532" s="86"/>
      <c r="CJ532" s="87"/>
      <c r="CK532" s="86"/>
      <c r="CL532" s="86"/>
      <c r="CM532" s="86"/>
      <c r="CN532" s="86"/>
      <c r="CO532" s="89"/>
    </row>
    <row r="533" spans="15:93" x14ac:dyDescent="0.2">
      <c r="O533" s="86"/>
      <c r="Q533" s="86"/>
      <c r="S533" s="86"/>
      <c r="U533" s="86"/>
      <c r="W533" s="86"/>
      <c r="Y533" s="86"/>
      <c r="AA533" s="86"/>
      <c r="AC533" s="86"/>
      <c r="AE533" s="86"/>
      <c r="AG533" s="86"/>
      <c r="AI533" s="86"/>
      <c r="AK533" s="86"/>
      <c r="AM533" s="86"/>
      <c r="AO533" s="86"/>
      <c r="AQ533" s="86"/>
      <c r="AS533" s="86"/>
      <c r="AU533" s="86"/>
      <c r="AW533" s="86"/>
      <c r="AY533" s="86"/>
      <c r="AZ533" s="86"/>
      <c r="BA533" s="86"/>
      <c r="BB533" s="86"/>
      <c r="BD533" s="86"/>
      <c r="BE533" s="86"/>
      <c r="BF533" s="86"/>
      <c r="BG533" s="86"/>
      <c r="BI533" s="86"/>
      <c r="BJ533" s="86"/>
      <c r="BK533" s="86"/>
      <c r="BL533" s="86"/>
      <c r="BM533" s="86"/>
      <c r="BO533" s="86"/>
      <c r="BP533" s="86"/>
      <c r="BQ533" s="86"/>
      <c r="BR533" s="86"/>
      <c r="BT533" s="86"/>
      <c r="BU533" s="86"/>
      <c r="BV533" s="86"/>
      <c r="BW533" s="86"/>
      <c r="BY533" s="86"/>
      <c r="BZ533" s="86"/>
      <c r="CA533" s="86"/>
      <c r="CB533" s="86"/>
      <c r="CD533" s="87"/>
      <c r="CF533" s="86"/>
      <c r="CG533" s="87"/>
      <c r="CH533" s="88"/>
      <c r="CI533" s="86"/>
      <c r="CJ533" s="87"/>
      <c r="CK533" s="86"/>
      <c r="CL533" s="86"/>
      <c r="CM533" s="86"/>
      <c r="CN533" s="86"/>
      <c r="CO533" s="89"/>
    </row>
    <row r="534" spans="15:93" x14ac:dyDescent="0.2">
      <c r="O534" s="86"/>
      <c r="Q534" s="86"/>
      <c r="S534" s="86"/>
      <c r="U534" s="86"/>
      <c r="W534" s="86"/>
      <c r="Y534" s="86"/>
      <c r="AA534" s="86"/>
      <c r="AC534" s="86"/>
      <c r="AE534" s="86"/>
      <c r="AG534" s="86"/>
      <c r="AI534" s="86"/>
      <c r="AK534" s="86"/>
      <c r="AM534" s="86"/>
      <c r="AO534" s="86"/>
      <c r="AQ534" s="86"/>
      <c r="AS534" s="86"/>
      <c r="AU534" s="86"/>
      <c r="AW534" s="86"/>
      <c r="AY534" s="86"/>
      <c r="AZ534" s="86"/>
      <c r="BA534" s="86"/>
      <c r="BB534" s="86"/>
      <c r="BD534" s="86"/>
      <c r="BE534" s="86"/>
      <c r="BF534" s="86"/>
      <c r="BG534" s="86"/>
      <c r="BI534" s="86"/>
      <c r="BJ534" s="86"/>
      <c r="BK534" s="86"/>
      <c r="BL534" s="86"/>
      <c r="BM534" s="86"/>
      <c r="BO534" s="86"/>
      <c r="BP534" s="86"/>
      <c r="BQ534" s="86"/>
      <c r="BR534" s="86"/>
      <c r="BT534" s="86"/>
      <c r="BU534" s="86"/>
      <c r="BV534" s="86"/>
      <c r="BW534" s="86"/>
      <c r="BY534" s="86"/>
      <c r="BZ534" s="86"/>
      <c r="CA534" s="86"/>
      <c r="CB534" s="86"/>
      <c r="CD534" s="87"/>
      <c r="CF534" s="86"/>
      <c r="CG534" s="87"/>
      <c r="CH534" s="88"/>
      <c r="CI534" s="86"/>
      <c r="CJ534" s="87"/>
      <c r="CK534" s="86"/>
      <c r="CL534" s="86"/>
      <c r="CM534" s="86"/>
      <c r="CN534" s="86"/>
      <c r="CO534" s="89"/>
    </row>
    <row r="535" spans="15:93" x14ac:dyDescent="0.2">
      <c r="O535" s="86"/>
      <c r="Q535" s="86"/>
      <c r="S535" s="86"/>
      <c r="U535" s="86"/>
      <c r="W535" s="86"/>
      <c r="Y535" s="86"/>
      <c r="AA535" s="86"/>
      <c r="AC535" s="86"/>
      <c r="AE535" s="86"/>
      <c r="AG535" s="86"/>
      <c r="AI535" s="86"/>
      <c r="AK535" s="86"/>
      <c r="AM535" s="86"/>
      <c r="AO535" s="86"/>
      <c r="AQ535" s="86"/>
      <c r="AS535" s="86"/>
      <c r="AU535" s="86"/>
      <c r="AW535" s="86"/>
      <c r="AY535" s="86"/>
      <c r="AZ535" s="86"/>
      <c r="BA535" s="86"/>
      <c r="BB535" s="86"/>
      <c r="BD535" s="86"/>
      <c r="BE535" s="86"/>
      <c r="BF535" s="86"/>
      <c r="BG535" s="86"/>
      <c r="BI535" s="86"/>
      <c r="BJ535" s="86"/>
      <c r="BK535" s="86"/>
      <c r="BL535" s="86"/>
      <c r="BM535" s="86"/>
      <c r="BO535" s="86"/>
      <c r="BP535" s="86"/>
      <c r="BQ535" s="86"/>
      <c r="BR535" s="86"/>
      <c r="BT535" s="86"/>
      <c r="BU535" s="86"/>
      <c r="BV535" s="86"/>
      <c r="BW535" s="86"/>
      <c r="BY535" s="86"/>
      <c r="BZ535" s="86"/>
      <c r="CA535" s="86"/>
      <c r="CB535" s="86"/>
      <c r="CD535" s="87"/>
      <c r="CF535" s="86"/>
      <c r="CG535" s="87"/>
      <c r="CH535" s="88"/>
      <c r="CI535" s="86"/>
      <c r="CJ535" s="87"/>
      <c r="CK535" s="86"/>
      <c r="CL535" s="86"/>
      <c r="CM535" s="86"/>
      <c r="CN535" s="86"/>
      <c r="CO535" s="89"/>
    </row>
    <row r="536" spans="15:93" x14ac:dyDescent="0.2">
      <c r="O536" s="86"/>
      <c r="Q536" s="86"/>
      <c r="S536" s="86"/>
      <c r="U536" s="86"/>
      <c r="W536" s="86"/>
      <c r="Y536" s="86"/>
      <c r="AA536" s="86"/>
      <c r="AC536" s="86"/>
      <c r="AE536" s="86"/>
      <c r="AG536" s="86"/>
      <c r="AI536" s="86"/>
      <c r="AK536" s="86"/>
      <c r="AM536" s="86"/>
      <c r="AO536" s="86"/>
      <c r="AQ536" s="86"/>
      <c r="AS536" s="86"/>
      <c r="AU536" s="86"/>
      <c r="AW536" s="86"/>
      <c r="AY536" s="86"/>
      <c r="AZ536" s="86"/>
      <c r="BA536" s="86"/>
      <c r="BB536" s="86"/>
      <c r="BD536" s="86"/>
      <c r="BE536" s="86"/>
      <c r="BF536" s="86"/>
      <c r="BG536" s="86"/>
      <c r="BI536" s="86"/>
      <c r="BJ536" s="86"/>
      <c r="BK536" s="86"/>
      <c r="BL536" s="86"/>
      <c r="BM536" s="86"/>
      <c r="BO536" s="86"/>
      <c r="BP536" s="86"/>
      <c r="BQ536" s="86"/>
      <c r="BR536" s="86"/>
      <c r="BT536" s="86"/>
      <c r="BU536" s="86"/>
      <c r="BV536" s="86"/>
      <c r="BW536" s="86"/>
      <c r="BY536" s="86"/>
      <c r="BZ536" s="86"/>
      <c r="CA536" s="86"/>
      <c r="CB536" s="86"/>
      <c r="CD536" s="87"/>
      <c r="CF536" s="86"/>
      <c r="CG536" s="87"/>
      <c r="CH536" s="88"/>
      <c r="CI536" s="86"/>
      <c r="CJ536" s="87"/>
      <c r="CK536" s="86"/>
      <c r="CL536" s="86"/>
      <c r="CM536" s="86"/>
      <c r="CN536" s="86"/>
      <c r="CO536" s="89"/>
    </row>
    <row r="537" spans="15:93" x14ac:dyDescent="0.2">
      <c r="O537" s="86"/>
      <c r="Q537" s="86"/>
      <c r="S537" s="86"/>
      <c r="U537" s="86"/>
      <c r="W537" s="86"/>
      <c r="Y537" s="86"/>
      <c r="AA537" s="86"/>
      <c r="AC537" s="86"/>
      <c r="AE537" s="86"/>
      <c r="AG537" s="86"/>
      <c r="AI537" s="86"/>
      <c r="AK537" s="86"/>
      <c r="AM537" s="86"/>
      <c r="AO537" s="86"/>
      <c r="AQ537" s="86"/>
      <c r="AS537" s="86"/>
      <c r="AU537" s="86"/>
      <c r="AW537" s="86"/>
      <c r="AY537" s="86"/>
      <c r="AZ537" s="86"/>
      <c r="BA537" s="86"/>
      <c r="BB537" s="86"/>
      <c r="BD537" s="86"/>
      <c r="BE537" s="86"/>
      <c r="BF537" s="86"/>
      <c r="BG537" s="86"/>
      <c r="BI537" s="86"/>
      <c r="BJ537" s="86"/>
      <c r="BK537" s="86"/>
      <c r="BL537" s="86"/>
      <c r="BM537" s="86"/>
      <c r="BO537" s="86"/>
      <c r="BP537" s="86"/>
      <c r="BQ537" s="86"/>
      <c r="BR537" s="86"/>
      <c r="BT537" s="86"/>
      <c r="BU537" s="86"/>
      <c r="BV537" s="86"/>
      <c r="BW537" s="86"/>
      <c r="BY537" s="86"/>
      <c r="BZ537" s="86"/>
      <c r="CA537" s="86"/>
      <c r="CB537" s="86"/>
      <c r="CD537" s="87"/>
      <c r="CF537" s="86"/>
      <c r="CG537" s="87"/>
      <c r="CH537" s="88"/>
      <c r="CI537" s="86"/>
      <c r="CJ537" s="87"/>
      <c r="CK537" s="86"/>
      <c r="CL537" s="86"/>
      <c r="CM537" s="86"/>
      <c r="CN537" s="86"/>
      <c r="CO537" s="89"/>
    </row>
    <row r="538" spans="15:93" x14ac:dyDescent="0.2">
      <c r="O538" s="86"/>
      <c r="Q538" s="86"/>
      <c r="S538" s="86"/>
      <c r="U538" s="86"/>
      <c r="W538" s="86"/>
      <c r="Y538" s="86"/>
      <c r="AA538" s="86"/>
      <c r="AC538" s="86"/>
      <c r="AE538" s="86"/>
      <c r="AG538" s="86"/>
      <c r="AI538" s="86"/>
      <c r="AK538" s="86"/>
      <c r="AM538" s="86"/>
      <c r="AO538" s="86"/>
      <c r="AQ538" s="86"/>
      <c r="AS538" s="86"/>
      <c r="AU538" s="86"/>
      <c r="AW538" s="86"/>
      <c r="AY538" s="86"/>
      <c r="AZ538" s="86"/>
      <c r="BA538" s="86"/>
      <c r="BB538" s="86"/>
      <c r="BD538" s="86"/>
      <c r="BE538" s="86"/>
      <c r="BF538" s="86"/>
      <c r="BG538" s="86"/>
      <c r="BI538" s="86"/>
      <c r="BJ538" s="86"/>
      <c r="BK538" s="86"/>
      <c r="BL538" s="86"/>
      <c r="BM538" s="86"/>
      <c r="BO538" s="86"/>
      <c r="BP538" s="86"/>
      <c r="BQ538" s="86"/>
      <c r="BR538" s="86"/>
      <c r="BT538" s="86"/>
      <c r="BU538" s="86"/>
      <c r="BV538" s="86"/>
      <c r="BW538" s="86"/>
      <c r="BY538" s="86"/>
      <c r="BZ538" s="86"/>
      <c r="CA538" s="86"/>
      <c r="CB538" s="86"/>
      <c r="CD538" s="87"/>
      <c r="CF538" s="86"/>
      <c r="CG538" s="87"/>
      <c r="CH538" s="88"/>
      <c r="CI538" s="86"/>
      <c r="CJ538" s="87"/>
      <c r="CK538" s="86"/>
      <c r="CL538" s="86"/>
      <c r="CM538" s="86"/>
      <c r="CN538" s="86"/>
      <c r="CO538" s="89"/>
    </row>
    <row r="539" spans="15:93" x14ac:dyDescent="0.2">
      <c r="O539" s="86"/>
      <c r="Q539" s="86"/>
      <c r="S539" s="86"/>
      <c r="U539" s="86"/>
      <c r="W539" s="86"/>
      <c r="Y539" s="86"/>
      <c r="AA539" s="86"/>
      <c r="AC539" s="86"/>
      <c r="AE539" s="86"/>
      <c r="AG539" s="86"/>
      <c r="AI539" s="86"/>
      <c r="AK539" s="86"/>
      <c r="AM539" s="86"/>
      <c r="AO539" s="86"/>
      <c r="AQ539" s="86"/>
      <c r="AS539" s="86"/>
      <c r="AU539" s="86"/>
      <c r="AW539" s="86"/>
      <c r="AY539" s="86"/>
      <c r="AZ539" s="86"/>
      <c r="BA539" s="86"/>
      <c r="BB539" s="86"/>
      <c r="BD539" s="86"/>
      <c r="BE539" s="86"/>
      <c r="BF539" s="86"/>
      <c r="BG539" s="86"/>
      <c r="BI539" s="86"/>
      <c r="BJ539" s="86"/>
      <c r="BK539" s="86"/>
      <c r="BL539" s="86"/>
      <c r="BM539" s="86"/>
      <c r="BO539" s="86"/>
      <c r="BP539" s="86"/>
      <c r="BQ539" s="86"/>
      <c r="BR539" s="86"/>
      <c r="BT539" s="86"/>
      <c r="BU539" s="86"/>
      <c r="BV539" s="86"/>
      <c r="BW539" s="86"/>
      <c r="BY539" s="86"/>
      <c r="BZ539" s="86"/>
      <c r="CA539" s="86"/>
      <c r="CB539" s="86"/>
      <c r="CD539" s="87"/>
      <c r="CF539" s="86"/>
      <c r="CG539" s="87"/>
      <c r="CH539" s="88"/>
      <c r="CI539" s="86"/>
      <c r="CJ539" s="87"/>
      <c r="CK539" s="86"/>
      <c r="CL539" s="86"/>
      <c r="CM539" s="86"/>
      <c r="CN539" s="86"/>
      <c r="CO539" s="89"/>
    </row>
    <row r="540" spans="15:93" x14ac:dyDescent="0.2">
      <c r="O540" s="86"/>
      <c r="Q540" s="86"/>
      <c r="S540" s="86"/>
      <c r="U540" s="86"/>
      <c r="W540" s="86"/>
      <c r="Y540" s="86"/>
      <c r="AA540" s="86"/>
      <c r="AC540" s="86"/>
      <c r="AE540" s="86"/>
      <c r="AG540" s="86"/>
      <c r="AI540" s="86"/>
      <c r="AK540" s="86"/>
      <c r="AM540" s="86"/>
      <c r="AO540" s="86"/>
      <c r="AQ540" s="86"/>
      <c r="AS540" s="86"/>
      <c r="AU540" s="86"/>
      <c r="AW540" s="86"/>
      <c r="AY540" s="86"/>
      <c r="AZ540" s="86"/>
      <c r="BA540" s="86"/>
      <c r="BB540" s="86"/>
      <c r="BD540" s="86"/>
      <c r="BE540" s="86"/>
      <c r="BF540" s="86"/>
      <c r="BG540" s="86"/>
      <c r="BI540" s="86"/>
      <c r="BJ540" s="86"/>
      <c r="BK540" s="86"/>
      <c r="BL540" s="86"/>
      <c r="BM540" s="86"/>
      <c r="BO540" s="86"/>
      <c r="BP540" s="86"/>
      <c r="BQ540" s="86"/>
      <c r="BR540" s="86"/>
      <c r="BT540" s="86"/>
      <c r="BU540" s="86"/>
      <c r="BV540" s="86"/>
      <c r="BW540" s="86"/>
      <c r="BY540" s="86"/>
      <c r="BZ540" s="86"/>
      <c r="CA540" s="86"/>
      <c r="CB540" s="86"/>
      <c r="CD540" s="87"/>
      <c r="CF540" s="86"/>
      <c r="CG540" s="87"/>
      <c r="CH540" s="88"/>
      <c r="CI540" s="86"/>
      <c r="CJ540" s="87"/>
      <c r="CK540" s="86"/>
      <c r="CL540" s="86"/>
      <c r="CM540" s="86"/>
      <c r="CN540" s="86"/>
      <c r="CO540" s="89"/>
    </row>
    <row r="541" spans="15:93" x14ac:dyDescent="0.2">
      <c r="O541" s="86"/>
      <c r="Q541" s="86"/>
      <c r="S541" s="86"/>
      <c r="U541" s="86"/>
      <c r="W541" s="86"/>
      <c r="Y541" s="86"/>
      <c r="AA541" s="86"/>
      <c r="AC541" s="86"/>
      <c r="AE541" s="86"/>
      <c r="AG541" s="86"/>
      <c r="AI541" s="86"/>
      <c r="AK541" s="86"/>
      <c r="AM541" s="86"/>
      <c r="AO541" s="86"/>
      <c r="AQ541" s="86"/>
      <c r="AS541" s="86"/>
      <c r="AU541" s="86"/>
      <c r="AW541" s="86"/>
      <c r="AY541" s="86"/>
      <c r="AZ541" s="86"/>
      <c r="BA541" s="86"/>
      <c r="BB541" s="86"/>
      <c r="BD541" s="86"/>
      <c r="BE541" s="86"/>
      <c r="BF541" s="86"/>
      <c r="BG541" s="86"/>
      <c r="BI541" s="86"/>
      <c r="BJ541" s="86"/>
      <c r="BK541" s="86"/>
      <c r="BL541" s="86"/>
      <c r="BM541" s="86"/>
      <c r="BO541" s="86"/>
      <c r="BP541" s="86"/>
      <c r="BQ541" s="86"/>
      <c r="BR541" s="86"/>
      <c r="BT541" s="86"/>
      <c r="BU541" s="86"/>
      <c r="BV541" s="86"/>
      <c r="BW541" s="86"/>
      <c r="BY541" s="86"/>
      <c r="BZ541" s="86"/>
      <c r="CA541" s="86"/>
      <c r="CB541" s="86"/>
      <c r="CD541" s="87"/>
      <c r="CF541" s="86"/>
      <c r="CG541" s="87"/>
      <c r="CH541" s="88"/>
      <c r="CI541" s="86"/>
      <c r="CJ541" s="87"/>
      <c r="CK541" s="86"/>
      <c r="CL541" s="86"/>
      <c r="CM541" s="86"/>
      <c r="CN541" s="86"/>
      <c r="CO541" s="89"/>
    </row>
    <row r="542" spans="15:93" x14ac:dyDescent="0.2">
      <c r="O542" s="86"/>
      <c r="Q542" s="86"/>
      <c r="S542" s="86"/>
      <c r="U542" s="86"/>
      <c r="W542" s="86"/>
      <c r="Y542" s="86"/>
      <c r="AA542" s="86"/>
      <c r="AC542" s="86"/>
      <c r="AE542" s="86"/>
      <c r="AG542" s="86"/>
      <c r="AI542" s="86"/>
      <c r="AK542" s="86"/>
      <c r="AM542" s="86"/>
      <c r="AO542" s="86"/>
      <c r="AQ542" s="86"/>
      <c r="AS542" s="86"/>
      <c r="AU542" s="86"/>
      <c r="AW542" s="86"/>
      <c r="AY542" s="86"/>
      <c r="AZ542" s="86"/>
      <c r="BA542" s="86"/>
      <c r="BB542" s="86"/>
      <c r="BD542" s="86"/>
      <c r="BE542" s="86"/>
      <c r="BF542" s="86"/>
      <c r="BG542" s="86"/>
      <c r="BI542" s="86"/>
      <c r="BJ542" s="86"/>
      <c r="BK542" s="86"/>
      <c r="BL542" s="86"/>
      <c r="BM542" s="86"/>
      <c r="BO542" s="86"/>
      <c r="BP542" s="86"/>
      <c r="BQ542" s="86"/>
      <c r="BR542" s="86"/>
      <c r="BT542" s="86"/>
      <c r="BU542" s="86"/>
      <c r="BV542" s="86"/>
      <c r="BW542" s="86"/>
      <c r="BY542" s="86"/>
      <c r="BZ542" s="86"/>
      <c r="CA542" s="86"/>
      <c r="CB542" s="86"/>
      <c r="CD542" s="87"/>
      <c r="CF542" s="86"/>
      <c r="CG542" s="87"/>
      <c r="CH542" s="88"/>
      <c r="CI542" s="86"/>
      <c r="CJ542" s="87"/>
      <c r="CK542" s="86"/>
      <c r="CL542" s="86"/>
      <c r="CM542" s="86"/>
      <c r="CN542" s="86"/>
      <c r="CO542" s="89"/>
    </row>
    <row r="543" spans="15:93" x14ac:dyDescent="0.2">
      <c r="O543" s="86"/>
      <c r="Q543" s="86"/>
      <c r="S543" s="86"/>
      <c r="U543" s="86"/>
      <c r="W543" s="86"/>
      <c r="Y543" s="86"/>
      <c r="AA543" s="86"/>
      <c r="AC543" s="86"/>
      <c r="AE543" s="86"/>
      <c r="AG543" s="86"/>
      <c r="AI543" s="86"/>
      <c r="AK543" s="86"/>
      <c r="AM543" s="86"/>
      <c r="AO543" s="86"/>
      <c r="AQ543" s="86"/>
      <c r="AS543" s="86"/>
      <c r="AU543" s="86"/>
      <c r="AW543" s="86"/>
      <c r="AY543" s="86"/>
      <c r="AZ543" s="86"/>
      <c r="BA543" s="86"/>
      <c r="BB543" s="86"/>
      <c r="BD543" s="86"/>
      <c r="BE543" s="86"/>
      <c r="BF543" s="86"/>
      <c r="BG543" s="86"/>
      <c r="BI543" s="86"/>
      <c r="BJ543" s="86"/>
      <c r="BK543" s="86"/>
      <c r="BL543" s="86"/>
      <c r="BM543" s="86"/>
      <c r="BO543" s="86"/>
      <c r="BP543" s="86"/>
      <c r="BQ543" s="86"/>
      <c r="BR543" s="86"/>
      <c r="BT543" s="86"/>
      <c r="BU543" s="86"/>
      <c r="BV543" s="86"/>
      <c r="BW543" s="86"/>
      <c r="BY543" s="86"/>
      <c r="BZ543" s="86"/>
      <c r="CA543" s="86"/>
      <c r="CB543" s="86"/>
      <c r="CD543" s="87"/>
      <c r="CF543" s="86"/>
      <c r="CG543" s="87"/>
      <c r="CH543" s="88"/>
      <c r="CI543" s="86"/>
      <c r="CJ543" s="87"/>
      <c r="CK543" s="86"/>
      <c r="CL543" s="86"/>
      <c r="CM543" s="86"/>
      <c r="CN543" s="86"/>
      <c r="CO543" s="89"/>
    </row>
    <row r="544" spans="15:93" x14ac:dyDescent="0.2">
      <c r="O544" s="86"/>
      <c r="Q544" s="86"/>
      <c r="S544" s="86"/>
      <c r="U544" s="86"/>
      <c r="W544" s="86"/>
      <c r="Y544" s="86"/>
      <c r="AA544" s="86"/>
      <c r="AC544" s="86"/>
      <c r="AE544" s="86"/>
      <c r="AG544" s="86"/>
      <c r="AI544" s="86"/>
      <c r="AK544" s="86"/>
      <c r="AM544" s="86"/>
      <c r="AO544" s="86"/>
      <c r="AQ544" s="86"/>
      <c r="AS544" s="86"/>
      <c r="AU544" s="86"/>
      <c r="AW544" s="86"/>
      <c r="AY544" s="86"/>
      <c r="AZ544" s="86"/>
      <c r="BA544" s="86"/>
      <c r="BB544" s="86"/>
      <c r="BD544" s="86"/>
      <c r="BE544" s="86"/>
      <c r="BF544" s="86"/>
      <c r="BG544" s="86"/>
      <c r="BI544" s="86"/>
      <c r="BJ544" s="86"/>
      <c r="BK544" s="86"/>
      <c r="BL544" s="86"/>
      <c r="BM544" s="86"/>
      <c r="BO544" s="86"/>
      <c r="BP544" s="86"/>
      <c r="BQ544" s="86"/>
      <c r="BR544" s="86"/>
      <c r="BT544" s="86"/>
      <c r="BU544" s="86"/>
      <c r="BV544" s="86"/>
      <c r="BW544" s="86"/>
      <c r="BY544" s="86"/>
      <c r="BZ544" s="86"/>
      <c r="CA544" s="86"/>
      <c r="CB544" s="86"/>
      <c r="CD544" s="87"/>
      <c r="CF544" s="86"/>
      <c r="CG544" s="87"/>
      <c r="CH544" s="88"/>
      <c r="CI544" s="86"/>
      <c r="CJ544" s="87"/>
      <c r="CK544" s="86"/>
      <c r="CL544" s="86"/>
      <c r="CM544" s="86"/>
      <c r="CN544" s="86"/>
      <c r="CO544" s="89"/>
    </row>
    <row r="545" spans="15:93" x14ac:dyDescent="0.2">
      <c r="O545" s="86"/>
      <c r="Q545" s="86"/>
      <c r="S545" s="86"/>
      <c r="U545" s="86"/>
      <c r="W545" s="86"/>
      <c r="Y545" s="86"/>
      <c r="AA545" s="86"/>
      <c r="AC545" s="86"/>
      <c r="AE545" s="86"/>
      <c r="AG545" s="86"/>
      <c r="AI545" s="86"/>
      <c r="AK545" s="86"/>
      <c r="AM545" s="86"/>
      <c r="AO545" s="86"/>
      <c r="AQ545" s="86"/>
      <c r="AS545" s="86"/>
      <c r="AU545" s="86"/>
      <c r="AW545" s="86"/>
      <c r="AY545" s="86"/>
      <c r="AZ545" s="86"/>
      <c r="BA545" s="86"/>
      <c r="BB545" s="86"/>
      <c r="BD545" s="86"/>
      <c r="BE545" s="86"/>
      <c r="BF545" s="86"/>
      <c r="BG545" s="86"/>
      <c r="BI545" s="86"/>
      <c r="BJ545" s="86"/>
      <c r="BK545" s="86"/>
      <c r="BL545" s="86"/>
      <c r="BM545" s="86"/>
      <c r="BO545" s="86"/>
      <c r="BP545" s="86"/>
      <c r="BQ545" s="86"/>
      <c r="BR545" s="86"/>
      <c r="BT545" s="86"/>
      <c r="BU545" s="86"/>
      <c r="BV545" s="86"/>
      <c r="BW545" s="86"/>
      <c r="BY545" s="86"/>
      <c r="BZ545" s="86"/>
      <c r="CA545" s="86"/>
      <c r="CB545" s="86"/>
      <c r="CD545" s="87"/>
      <c r="CF545" s="86"/>
      <c r="CG545" s="87"/>
      <c r="CH545" s="88"/>
      <c r="CI545" s="86"/>
      <c r="CJ545" s="87"/>
      <c r="CK545" s="86"/>
      <c r="CL545" s="86"/>
      <c r="CM545" s="86"/>
      <c r="CN545" s="86"/>
      <c r="CO545" s="89"/>
    </row>
    <row r="546" spans="15:93" x14ac:dyDescent="0.2">
      <c r="O546" s="86"/>
      <c r="Q546" s="86"/>
      <c r="S546" s="86"/>
      <c r="U546" s="86"/>
      <c r="W546" s="86"/>
      <c r="Y546" s="86"/>
      <c r="AA546" s="86"/>
      <c r="AC546" s="86"/>
      <c r="AE546" s="86"/>
      <c r="AG546" s="86"/>
      <c r="AI546" s="86"/>
      <c r="AK546" s="86"/>
      <c r="AM546" s="86"/>
      <c r="AO546" s="86"/>
      <c r="AQ546" s="86"/>
      <c r="AS546" s="86"/>
      <c r="AU546" s="86"/>
      <c r="AW546" s="86"/>
      <c r="AY546" s="86"/>
      <c r="AZ546" s="86"/>
      <c r="BA546" s="86"/>
      <c r="BB546" s="86"/>
      <c r="BD546" s="86"/>
      <c r="BE546" s="86"/>
      <c r="BF546" s="86"/>
      <c r="BG546" s="86"/>
      <c r="BI546" s="86"/>
      <c r="BJ546" s="86"/>
      <c r="BK546" s="86"/>
      <c r="BL546" s="86"/>
      <c r="BM546" s="86"/>
      <c r="BO546" s="86"/>
      <c r="BP546" s="86"/>
      <c r="BQ546" s="86"/>
      <c r="BR546" s="86"/>
      <c r="BT546" s="86"/>
      <c r="BU546" s="86"/>
      <c r="BV546" s="86"/>
      <c r="BW546" s="86"/>
      <c r="BY546" s="86"/>
      <c r="BZ546" s="86"/>
      <c r="CA546" s="86"/>
      <c r="CB546" s="86"/>
      <c r="CD546" s="87"/>
      <c r="CF546" s="86"/>
      <c r="CG546" s="87"/>
      <c r="CH546" s="88"/>
      <c r="CI546" s="86"/>
      <c r="CJ546" s="87"/>
      <c r="CK546" s="86"/>
      <c r="CL546" s="86"/>
      <c r="CM546" s="86"/>
      <c r="CN546" s="86"/>
      <c r="CO546" s="89"/>
    </row>
    <row r="547" spans="15:93" x14ac:dyDescent="0.2">
      <c r="O547" s="86"/>
      <c r="Q547" s="86"/>
      <c r="S547" s="86"/>
      <c r="U547" s="86"/>
      <c r="W547" s="86"/>
      <c r="Y547" s="86"/>
      <c r="AA547" s="86"/>
      <c r="AC547" s="86"/>
      <c r="AE547" s="86"/>
      <c r="AG547" s="86"/>
      <c r="AI547" s="86"/>
      <c r="AK547" s="86"/>
      <c r="AM547" s="86"/>
      <c r="AO547" s="86"/>
      <c r="AQ547" s="86"/>
      <c r="AS547" s="86"/>
      <c r="AU547" s="86"/>
      <c r="AW547" s="86"/>
      <c r="AY547" s="86"/>
      <c r="AZ547" s="86"/>
      <c r="BA547" s="86"/>
      <c r="BB547" s="86"/>
      <c r="BD547" s="86"/>
      <c r="BE547" s="86"/>
      <c r="BF547" s="86"/>
      <c r="BG547" s="86"/>
      <c r="BI547" s="86"/>
      <c r="BJ547" s="86"/>
      <c r="BK547" s="86"/>
      <c r="BL547" s="86"/>
      <c r="BM547" s="86"/>
      <c r="BO547" s="86"/>
      <c r="BP547" s="86"/>
      <c r="BQ547" s="86"/>
      <c r="BR547" s="86"/>
      <c r="BT547" s="86"/>
      <c r="BU547" s="86"/>
      <c r="BV547" s="86"/>
      <c r="BW547" s="86"/>
      <c r="BY547" s="86"/>
      <c r="BZ547" s="86"/>
      <c r="CA547" s="86"/>
      <c r="CB547" s="86"/>
      <c r="CD547" s="87"/>
      <c r="CF547" s="86"/>
      <c r="CG547" s="87"/>
      <c r="CH547" s="88"/>
      <c r="CI547" s="86"/>
      <c r="CJ547" s="87"/>
      <c r="CK547" s="86"/>
      <c r="CL547" s="86"/>
      <c r="CM547" s="86"/>
      <c r="CN547" s="86"/>
      <c r="CO547" s="89"/>
    </row>
    <row r="548" spans="15:93" x14ac:dyDescent="0.2">
      <c r="O548" s="86"/>
      <c r="Q548" s="86"/>
      <c r="S548" s="86"/>
      <c r="U548" s="86"/>
      <c r="W548" s="86"/>
      <c r="Y548" s="86"/>
      <c r="AA548" s="86"/>
      <c r="AC548" s="86"/>
      <c r="AE548" s="86"/>
      <c r="AG548" s="86"/>
      <c r="AI548" s="86"/>
      <c r="AK548" s="86"/>
      <c r="AM548" s="86"/>
      <c r="AO548" s="86"/>
      <c r="AQ548" s="86"/>
      <c r="AS548" s="86"/>
      <c r="AU548" s="86"/>
      <c r="AW548" s="86"/>
      <c r="AY548" s="86"/>
      <c r="AZ548" s="86"/>
      <c r="BA548" s="86"/>
      <c r="BB548" s="86"/>
      <c r="BD548" s="86"/>
      <c r="BE548" s="86"/>
      <c r="BF548" s="86"/>
      <c r="BG548" s="86"/>
      <c r="BI548" s="86"/>
      <c r="BJ548" s="86"/>
      <c r="BK548" s="86"/>
      <c r="BL548" s="86"/>
      <c r="BM548" s="86"/>
      <c r="BO548" s="86"/>
      <c r="BP548" s="86"/>
      <c r="BQ548" s="86"/>
      <c r="BR548" s="86"/>
      <c r="BT548" s="86"/>
      <c r="BU548" s="86"/>
      <c r="BV548" s="86"/>
      <c r="BW548" s="86"/>
      <c r="BY548" s="86"/>
      <c r="BZ548" s="86"/>
      <c r="CA548" s="86"/>
      <c r="CB548" s="86"/>
      <c r="CD548" s="87"/>
      <c r="CF548" s="86"/>
      <c r="CG548" s="87"/>
      <c r="CH548" s="88"/>
      <c r="CI548" s="86"/>
      <c r="CJ548" s="87"/>
      <c r="CK548" s="86"/>
      <c r="CL548" s="86"/>
      <c r="CM548" s="86"/>
      <c r="CN548" s="86"/>
      <c r="CO548" s="89"/>
    </row>
    <row r="549" spans="15:93" x14ac:dyDescent="0.2">
      <c r="O549" s="86"/>
      <c r="Q549" s="86"/>
      <c r="S549" s="86"/>
      <c r="U549" s="86"/>
      <c r="W549" s="86"/>
      <c r="Y549" s="86"/>
      <c r="AA549" s="86"/>
      <c r="AC549" s="86"/>
      <c r="AE549" s="86"/>
      <c r="AG549" s="86"/>
      <c r="AI549" s="86"/>
      <c r="AK549" s="86"/>
      <c r="AM549" s="86"/>
      <c r="AO549" s="86"/>
      <c r="AQ549" s="86"/>
      <c r="AS549" s="86"/>
      <c r="AU549" s="86"/>
      <c r="AW549" s="86"/>
      <c r="AY549" s="86"/>
      <c r="AZ549" s="86"/>
      <c r="BA549" s="86"/>
      <c r="BB549" s="86"/>
      <c r="BD549" s="86"/>
      <c r="BE549" s="86"/>
      <c r="BF549" s="86"/>
      <c r="BG549" s="86"/>
      <c r="BI549" s="86"/>
      <c r="BJ549" s="86"/>
      <c r="BK549" s="86"/>
      <c r="BL549" s="86"/>
      <c r="BM549" s="86"/>
      <c r="BO549" s="86"/>
      <c r="BP549" s="86"/>
      <c r="BQ549" s="86"/>
      <c r="BR549" s="86"/>
      <c r="BT549" s="86"/>
      <c r="BU549" s="86"/>
      <c r="BV549" s="86"/>
      <c r="BW549" s="86"/>
      <c r="BY549" s="86"/>
      <c r="BZ549" s="86"/>
      <c r="CA549" s="86"/>
      <c r="CB549" s="86"/>
      <c r="CD549" s="87"/>
      <c r="CF549" s="86"/>
      <c r="CG549" s="87"/>
      <c r="CH549" s="88"/>
      <c r="CI549" s="86"/>
      <c r="CJ549" s="87"/>
      <c r="CK549" s="86"/>
      <c r="CL549" s="86"/>
      <c r="CM549" s="86"/>
      <c r="CN549" s="86"/>
      <c r="CO549" s="89"/>
    </row>
    <row r="550" spans="15:93" x14ac:dyDescent="0.2">
      <c r="O550" s="86"/>
      <c r="Q550" s="86"/>
      <c r="S550" s="86"/>
      <c r="U550" s="86"/>
      <c r="W550" s="86"/>
      <c r="Y550" s="86"/>
      <c r="AA550" s="86"/>
      <c r="AC550" s="86"/>
      <c r="AE550" s="86"/>
      <c r="AG550" s="86"/>
      <c r="AI550" s="86"/>
      <c r="AK550" s="86"/>
      <c r="AM550" s="86"/>
      <c r="AO550" s="86"/>
      <c r="AQ550" s="86"/>
      <c r="AS550" s="86"/>
      <c r="AU550" s="86"/>
      <c r="AW550" s="86"/>
      <c r="AY550" s="86"/>
      <c r="AZ550" s="86"/>
      <c r="BA550" s="86"/>
      <c r="BB550" s="86"/>
      <c r="BD550" s="86"/>
      <c r="BE550" s="86"/>
      <c r="BF550" s="86"/>
      <c r="BG550" s="86"/>
      <c r="BI550" s="86"/>
      <c r="BJ550" s="86"/>
      <c r="BK550" s="86"/>
      <c r="BL550" s="86"/>
      <c r="BM550" s="86"/>
      <c r="BO550" s="86"/>
      <c r="BP550" s="86"/>
      <c r="BQ550" s="86"/>
      <c r="BR550" s="86"/>
      <c r="BT550" s="86"/>
      <c r="BU550" s="86"/>
      <c r="BV550" s="86"/>
      <c r="BW550" s="86"/>
      <c r="BY550" s="86"/>
      <c r="BZ550" s="86"/>
      <c r="CA550" s="86"/>
      <c r="CB550" s="86"/>
      <c r="CD550" s="87"/>
      <c r="CF550" s="86"/>
      <c r="CG550" s="87"/>
      <c r="CH550" s="88"/>
      <c r="CI550" s="86"/>
      <c r="CJ550" s="87"/>
      <c r="CK550" s="86"/>
      <c r="CL550" s="86"/>
      <c r="CM550" s="86"/>
      <c r="CN550" s="86"/>
      <c r="CO550" s="89"/>
    </row>
    <row r="551" spans="15:93" x14ac:dyDescent="0.2">
      <c r="O551" s="86"/>
      <c r="Q551" s="86"/>
      <c r="S551" s="86"/>
      <c r="U551" s="86"/>
      <c r="W551" s="86"/>
      <c r="Y551" s="86"/>
      <c r="AA551" s="86"/>
      <c r="AC551" s="86"/>
      <c r="AE551" s="86"/>
      <c r="AG551" s="86"/>
      <c r="AI551" s="86"/>
      <c r="AK551" s="86"/>
      <c r="AM551" s="86"/>
      <c r="AO551" s="86"/>
      <c r="AQ551" s="86"/>
      <c r="AS551" s="86"/>
      <c r="AU551" s="86"/>
      <c r="AW551" s="86"/>
      <c r="AY551" s="86"/>
      <c r="AZ551" s="86"/>
      <c r="BA551" s="86"/>
      <c r="BB551" s="86"/>
      <c r="BD551" s="86"/>
      <c r="BE551" s="86"/>
      <c r="BF551" s="86"/>
      <c r="BG551" s="86"/>
      <c r="BI551" s="86"/>
      <c r="BJ551" s="86"/>
      <c r="BK551" s="86"/>
      <c r="BL551" s="86"/>
      <c r="BM551" s="86"/>
      <c r="BO551" s="86"/>
      <c r="BP551" s="86"/>
      <c r="BQ551" s="86"/>
      <c r="BR551" s="86"/>
      <c r="BT551" s="86"/>
      <c r="BU551" s="86"/>
      <c r="BV551" s="86"/>
      <c r="BW551" s="86"/>
      <c r="BY551" s="86"/>
      <c r="BZ551" s="86"/>
      <c r="CA551" s="86"/>
      <c r="CB551" s="86"/>
      <c r="CD551" s="87"/>
      <c r="CF551" s="86"/>
      <c r="CG551" s="87"/>
      <c r="CH551" s="88"/>
      <c r="CI551" s="86"/>
      <c r="CJ551" s="87"/>
      <c r="CK551" s="86"/>
      <c r="CL551" s="86"/>
      <c r="CM551" s="86"/>
      <c r="CN551" s="86"/>
      <c r="CO551" s="89"/>
    </row>
    <row r="552" spans="15:93" x14ac:dyDescent="0.2">
      <c r="O552" s="86"/>
      <c r="Q552" s="86"/>
      <c r="S552" s="86"/>
      <c r="U552" s="86"/>
      <c r="W552" s="86"/>
      <c r="Y552" s="86"/>
      <c r="AA552" s="86"/>
      <c r="AC552" s="86"/>
      <c r="AE552" s="86"/>
      <c r="AG552" s="86"/>
      <c r="AI552" s="86"/>
      <c r="AK552" s="86"/>
      <c r="AM552" s="86"/>
      <c r="AO552" s="86"/>
      <c r="AQ552" s="86"/>
      <c r="AS552" s="86"/>
      <c r="AU552" s="86"/>
      <c r="AW552" s="86"/>
      <c r="AY552" s="86"/>
      <c r="AZ552" s="86"/>
      <c r="BA552" s="86"/>
      <c r="BB552" s="86"/>
      <c r="BD552" s="86"/>
      <c r="BE552" s="86"/>
      <c r="BF552" s="86"/>
      <c r="BG552" s="86"/>
      <c r="BI552" s="86"/>
      <c r="BJ552" s="86"/>
      <c r="BK552" s="86"/>
      <c r="BL552" s="86"/>
      <c r="BM552" s="86"/>
      <c r="BO552" s="86"/>
      <c r="BP552" s="86"/>
      <c r="BQ552" s="86"/>
      <c r="BR552" s="86"/>
      <c r="BT552" s="86"/>
      <c r="BU552" s="86"/>
      <c r="BV552" s="86"/>
      <c r="BW552" s="86"/>
      <c r="BY552" s="86"/>
      <c r="BZ552" s="86"/>
      <c r="CA552" s="86"/>
      <c r="CB552" s="86"/>
      <c r="CD552" s="87"/>
      <c r="CF552" s="86"/>
      <c r="CG552" s="87"/>
      <c r="CH552" s="88"/>
      <c r="CI552" s="86"/>
      <c r="CJ552" s="87"/>
      <c r="CK552" s="86"/>
      <c r="CL552" s="86"/>
      <c r="CM552" s="86"/>
      <c r="CN552" s="86"/>
      <c r="CO552" s="89"/>
    </row>
    <row r="553" spans="15:93" x14ac:dyDescent="0.2">
      <c r="O553" s="86"/>
      <c r="Q553" s="86"/>
      <c r="S553" s="86"/>
      <c r="U553" s="86"/>
      <c r="W553" s="86"/>
      <c r="Y553" s="86"/>
      <c r="AA553" s="86"/>
      <c r="AC553" s="86"/>
      <c r="AE553" s="86"/>
      <c r="AG553" s="86"/>
      <c r="AI553" s="86"/>
      <c r="AK553" s="86"/>
      <c r="AM553" s="86"/>
      <c r="AO553" s="86"/>
      <c r="AQ553" s="86"/>
      <c r="AS553" s="86"/>
      <c r="AU553" s="86"/>
      <c r="AW553" s="86"/>
      <c r="AY553" s="86"/>
      <c r="AZ553" s="86"/>
      <c r="BA553" s="86"/>
      <c r="BB553" s="86"/>
      <c r="BD553" s="86"/>
      <c r="BE553" s="86"/>
      <c r="BF553" s="86"/>
      <c r="BG553" s="86"/>
      <c r="BI553" s="86"/>
      <c r="BJ553" s="86"/>
      <c r="BK553" s="86"/>
      <c r="BL553" s="86"/>
      <c r="BM553" s="86"/>
      <c r="BO553" s="86"/>
      <c r="BP553" s="86"/>
      <c r="BQ553" s="86"/>
      <c r="BR553" s="86"/>
      <c r="BT553" s="86"/>
      <c r="BU553" s="86"/>
      <c r="BV553" s="86"/>
      <c r="BW553" s="86"/>
      <c r="BY553" s="86"/>
      <c r="BZ553" s="86"/>
      <c r="CA553" s="86"/>
      <c r="CB553" s="86"/>
      <c r="CD553" s="87"/>
      <c r="CF553" s="86"/>
      <c r="CG553" s="87"/>
      <c r="CH553" s="88"/>
      <c r="CI553" s="86"/>
      <c r="CJ553" s="87"/>
      <c r="CK553" s="86"/>
      <c r="CL553" s="86"/>
      <c r="CM553" s="86"/>
      <c r="CN553" s="86"/>
      <c r="CO553" s="89"/>
    </row>
    <row r="554" spans="15:93" x14ac:dyDescent="0.2">
      <c r="O554" s="86"/>
      <c r="Q554" s="86"/>
      <c r="S554" s="86"/>
      <c r="U554" s="86"/>
      <c r="W554" s="86"/>
      <c r="Y554" s="86"/>
      <c r="AA554" s="86"/>
      <c r="AC554" s="86"/>
      <c r="AE554" s="86"/>
      <c r="AG554" s="86"/>
      <c r="AI554" s="86"/>
      <c r="AK554" s="86"/>
      <c r="AM554" s="86"/>
      <c r="AO554" s="86"/>
      <c r="AQ554" s="86"/>
      <c r="AS554" s="86"/>
      <c r="AU554" s="86"/>
      <c r="AW554" s="86"/>
      <c r="AY554" s="86"/>
      <c r="AZ554" s="86"/>
      <c r="BA554" s="86"/>
      <c r="BB554" s="86"/>
      <c r="BD554" s="86"/>
      <c r="BE554" s="86"/>
      <c r="BF554" s="86"/>
      <c r="BG554" s="86"/>
      <c r="BI554" s="86"/>
      <c r="BJ554" s="86"/>
      <c r="BK554" s="86"/>
      <c r="BL554" s="86"/>
      <c r="BM554" s="86"/>
      <c r="BO554" s="86"/>
      <c r="BP554" s="86"/>
      <c r="BQ554" s="86"/>
      <c r="BR554" s="86"/>
      <c r="BT554" s="86"/>
      <c r="BU554" s="86"/>
      <c r="BV554" s="86"/>
      <c r="BW554" s="86"/>
      <c r="BY554" s="86"/>
      <c r="BZ554" s="86"/>
      <c r="CA554" s="86"/>
      <c r="CB554" s="86"/>
      <c r="CD554" s="87"/>
      <c r="CF554" s="86"/>
      <c r="CG554" s="87"/>
      <c r="CH554" s="88"/>
      <c r="CI554" s="86"/>
      <c r="CJ554" s="87"/>
      <c r="CK554" s="86"/>
      <c r="CL554" s="86"/>
      <c r="CM554" s="86"/>
      <c r="CN554" s="86"/>
      <c r="CO554" s="89"/>
    </row>
    <row r="555" spans="15:93" x14ac:dyDescent="0.2">
      <c r="O555" s="86"/>
      <c r="Q555" s="86"/>
      <c r="S555" s="86"/>
      <c r="U555" s="86"/>
      <c r="W555" s="86"/>
      <c r="Y555" s="86"/>
      <c r="AA555" s="86"/>
      <c r="AC555" s="86"/>
      <c r="AE555" s="86"/>
      <c r="AG555" s="86"/>
      <c r="AI555" s="86"/>
      <c r="AK555" s="86"/>
      <c r="AM555" s="86"/>
      <c r="AO555" s="86"/>
      <c r="AQ555" s="86"/>
      <c r="AS555" s="86"/>
      <c r="AU555" s="86"/>
      <c r="AW555" s="86"/>
      <c r="AY555" s="86"/>
      <c r="AZ555" s="86"/>
      <c r="BA555" s="86"/>
      <c r="BB555" s="86"/>
      <c r="BD555" s="86"/>
      <c r="BE555" s="86"/>
      <c r="BF555" s="86"/>
      <c r="BG555" s="86"/>
      <c r="BI555" s="86"/>
      <c r="BJ555" s="86"/>
      <c r="BK555" s="86"/>
      <c r="BL555" s="86"/>
      <c r="BM555" s="86"/>
      <c r="BO555" s="86"/>
      <c r="BP555" s="86"/>
      <c r="BQ555" s="86"/>
      <c r="BR555" s="86"/>
      <c r="BT555" s="86"/>
      <c r="BU555" s="86"/>
      <c r="BV555" s="86"/>
      <c r="BW555" s="86"/>
      <c r="BY555" s="86"/>
      <c r="BZ555" s="86"/>
      <c r="CA555" s="86"/>
      <c r="CB555" s="86"/>
      <c r="CD555" s="87"/>
      <c r="CF555" s="86"/>
      <c r="CG555" s="87"/>
      <c r="CH555" s="88"/>
      <c r="CI555" s="86"/>
      <c r="CJ555" s="87"/>
      <c r="CK555" s="86"/>
      <c r="CL555" s="86"/>
      <c r="CM555" s="86"/>
      <c r="CN555" s="86"/>
      <c r="CO555" s="89"/>
    </row>
    <row r="556" spans="15:93" x14ac:dyDescent="0.2">
      <c r="O556" s="86"/>
      <c r="Q556" s="86"/>
      <c r="S556" s="86"/>
      <c r="U556" s="86"/>
      <c r="W556" s="86"/>
      <c r="Y556" s="86"/>
      <c r="AA556" s="86"/>
      <c r="AC556" s="86"/>
      <c r="AE556" s="86"/>
      <c r="AG556" s="86"/>
      <c r="AI556" s="86"/>
      <c r="AK556" s="86"/>
      <c r="AM556" s="86"/>
      <c r="AO556" s="86"/>
      <c r="AQ556" s="86"/>
      <c r="AS556" s="86"/>
      <c r="AU556" s="86"/>
      <c r="AW556" s="86"/>
      <c r="AY556" s="86"/>
      <c r="AZ556" s="86"/>
      <c r="BA556" s="86"/>
      <c r="BB556" s="86"/>
      <c r="BD556" s="86"/>
      <c r="BE556" s="86"/>
      <c r="BF556" s="86"/>
      <c r="BG556" s="86"/>
      <c r="BI556" s="86"/>
      <c r="BJ556" s="86"/>
      <c r="BK556" s="86"/>
      <c r="BL556" s="86"/>
      <c r="BM556" s="86"/>
      <c r="BO556" s="86"/>
      <c r="BP556" s="86"/>
      <c r="BQ556" s="86"/>
      <c r="BR556" s="86"/>
      <c r="BT556" s="86"/>
      <c r="BU556" s="86"/>
      <c r="BV556" s="86"/>
      <c r="BW556" s="86"/>
      <c r="BY556" s="86"/>
      <c r="BZ556" s="86"/>
      <c r="CA556" s="86"/>
      <c r="CB556" s="86"/>
      <c r="CD556" s="87"/>
      <c r="CF556" s="86"/>
      <c r="CG556" s="87"/>
      <c r="CH556" s="88"/>
      <c r="CI556" s="86"/>
      <c r="CJ556" s="87"/>
      <c r="CK556" s="86"/>
      <c r="CL556" s="86"/>
      <c r="CM556" s="86"/>
      <c r="CN556" s="86"/>
      <c r="CO556" s="89"/>
    </row>
    <row r="557" spans="15:93" x14ac:dyDescent="0.2">
      <c r="O557" s="86"/>
      <c r="Q557" s="86"/>
      <c r="S557" s="86"/>
      <c r="U557" s="86"/>
      <c r="W557" s="86"/>
      <c r="Y557" s="86"/>
      <c r="AA557" s="86"/>
      <c r="AC557" s="86"/>
      <c r="AE557" s="86"/>
      <c r="AG557" s="86"/>
      <c r="AI557" s="86"/>
      <c r="AK557" s="86"/>
      <c r="AM557" s="86"/>
      <c r="AO557" s="86"/>
      <c r="AQ557" s="86"/>
      <c r="AS557" s="86"/>
      <c r="AU557" s="86"/>
      <c r="AW557" s="86"/>
      <c r="AY557" s="86"/>
      <c r="AZ557" s="86"/>
      <c r="BA557" s="86"/>
      <c r="BB557" s="86"/>
      <c r="BD557" s="86"/>
      <c r="BE557" s="86"/>
      <c r="BF557" s="86"/>
      <c r="BG557" s="86"/>
      <c r="BI557" s="86"/>
      <c r="BJ557" s="86"/>
      <c r="BK557" s="86"/>
      <c r="BL557" s="86"/>
      <c r="BM557" s="86"/>
      <c r="BO557" s="86"/>
      <c r="BP557" s="86"/>
      <c r="BQ557" s="86"/>
      <c r="BR557" s="86"/>
      <c r="BT557" s="86"/>
      <c r="BU557" s="86"/>
      <c r="BV557" s="86"/>
      <c r="BW557" s="86"/>
      <c r="BY557" s="86"/>
      <c r="BZ557" s="86"/>
      <c r="CA557" s="86"/>
      <c r="CB557" s="86"/>
      <c r="CD557" s="87"/>
      <c r="CF557" s="86"/>
      <c r="CG557" s="87"/>
      <c r="CH557" s="88"/>
      <c r="CI557" s="86"/>
      <c r="CJ557" s="87"/>
      <c r="CK557" s="86"/>
      <c r="CL557" s="86"/>
      <c r="CM557" s="86"/>
      <c r="CN557" s="86"/>
      <c r="CO557" s="89"/>
    </row>
    <row r="558" spans="15:93" x14ac:dyDescent="0.2">
      <c r="O558" s="86"/>
      <c r="Q558" s="86"/>
      <c r="S558" s="86"/>
      <c r="U558" s="86"/>
      <c r="W558" s="86"/>
      <c r="Y558" s="86"/>
      <c r="AA558" s="86"/>
      <c r="AC558" s="86"/>
      <c r="AE558" s="86"/>
      <c r="AG558" s="86"/>
      <c r="AI558" s="86"/>
      <c r="AK558" s="86"/>
      <c r="AM558" s="86"/>
      <c r="AO558" s="86"/>
      <c r="AQ558" s="86"/>
      <c r="AS558" s="86"/>
      <c r="AU558" s="86"/>
      <c r="AW558" s="86"/>
      <c r="AY558" s="86"/>
      <c r="AZ558" s="86"/>
      <c r="BA558" s="86"/>
      <c r="BB558" s="86"/>
      <c r="BD558" s="86"/>
      <c r="BE558" s="86"/>
      <c r="BF558" s="86"/>
      <c r="BG558" s="86"/>
      <c r="BI558" s="86"/>
      <c r="BJ558" s="86"/>
      <c r="BK558" s="86"/>
      <c r="BL558" s="86"/>
      <c r="BM558" s="86"/>
      <c r="BO558" s="86"/>
      <c r="BP558" s="86"/>
      <c r="BQ558" s="86"/>
      <c r="BR558" s="86"/>
      <c r="BT558" s="86"/>
      <c r="BU558" s="86"/>
      <c r="BV558" s="86"/>
      <c r="BW558" s="86"/>
      <c r="BY558" s="86"/>
      <c r="BZ558" s="86"/>
      <c r="CA558" s="86"/>
      <c r="CB558" s="86"/>
      <c r="CD558" s="87"/>
      <c r="CF558" s="86"/>
      <c r="CG558" s="87"/>
      <c r="CH558" s="88"/>
      <c r="CI558" s="86"/>
      <c r="CJ558" s="87"/>
      <c r="CK558" s="86"/>
      <c r="CL558" s="86"/>
      <c r="CM558" s="86"/>
      <c r="CN558" s="86"/>
      <c r="CO558" s="89"/>
    </row>
    <row r="559" spans="15:93" x14ac:dyDescent="0.2">
      <c r="O559" s="86"/>
      <c r="Q559" s="86"/>
      <c r="S559" s="86"/>
      <c r="U559" s="86"/>
      <c r="W559" s="86"/>
      <c r="Y559" s="86"/>
      <c r="AA559" s="86"/>
      <c r="AC559" s="86"/>
      <c r="AE559" s="86"/>
      <c r="AG559" s="86"/>
      <c r="AI559" s="86"/>
      <c r="AK559" s="86"/>
      <c r="AM559" s="86"/>
      <c r="AO559" s="86"/>
      <c r="AQ559" s="86"/>
      <c r="AS559" s="86"/>
      <c r="AU559" s="86"/>
      <c r="AW559" s="86"/>
      <c r="AY559" s="86"/>
      <c r="AZ559" s="86"/>
      <c r="BA559" s="86"/>
      <c r="BB559" s="86"/>
      <c r="BD559" s="86"/>
      <c r="BE559" s="86"/>
      <c r="BF559" s="86"/>
      <c r="BG559" s="86"/>
      <c r="BI559" s="86"/>
      <c r="BJ559" s="86"/>
      <c r="BK559" s="86"/>
      <c r="BL559" s="86"/>
      <c r="BM559" s="86"/>
      <c r="BO559" s="86"/>
      <c r="BP559" s="86"/>
      <c r="BQ559" s="86"/>
      <c r="BR559" s="86"/>
      <c r="BT559" s="86"/>
      <c r="BU559" s="86"/>
      <c r="BV559" s="86"/>
      <c r="BW559" s="86"/>
      <c r="BY559" s="86"/>
      <c r="BZ559" s="86"/>
      <c r="CA559" s="86"/>
      <c r="CB559" s="86"/>
      <c r="CD559" s="87"/>
      <c r="CF559" s="86"/>
      <c r="CG559" s="87"/>
      <c r="CH559" s="88"/>
      <c r="CI559" s="86"/>
      <c r="CJ559" s="87"/>
      <c r="CK559" s="86"/>
      <c r="CL559" s="86"/>
      <c r="CM559" s="86"/>
      <c r="CN559" s="86"/>
      <c r="CO559" s="89"/>
    </row>
    <row r="560" spans="15:93" x14ac:dyDescent="0.2">
      <c r="O560" s="86"/>
      <c r="Q560" s="86"/>
      <c r="S560" s="86"/>
      <c r="U560" s="86"/>
      <c r="W560" s="86"/>
      <c r="Y560" s="86"/>
      <c r="AA560" s="86"/>
      <c r="AC560" s="86"/>
      <c r="AE560" s="86"/>
      <c r="AG560" s="86"/>
      <c r="AI560" s="86"/>
      <c r="AK560" s="86"/>
      <c r="AM560" s="86"/>
      <c r="AO560" s="86"/>
      <c r="AQ560" s="86"/>
      <c r="AS560" s="86"/>
      <c r="AU560" s="86"/>
      <c r="AW560" s="86"/>
      <c r="AY560" s="86"/>
      <c r="AZ560" s="86"/>
      <c r="BA560" s="86"/>
      <c r="BB560" s="86"/>
      <c r="BD560" s="86"/>
      <c r="BE560" s="86"/>
      <c r="BF560" s="86"/>
      <c r="BG560" s="86"/>
      <c r="BI560" s="86"/>
      <c r="BJ560" s="86"/>
      <c r="BK560" s="86"/>
      <c r="BL560" s="86"/>
      <c r="BM560" s="86"/>
      <c r="BO560" s="86"/>
      <c r="BP560" s="86"/>
      <c r="BQ560" s="86"/>
      <c r="BR560" s="86"/>
      <c r="BT560" s="86"/>
      <c r="BU560" s="86"/>
      <c r="BV560" s="86"/>
      <c r="BW560" s="86"/>
      <c r="BY560" s="86"/>
      <c r="BZ560" s="86"/>
      <c r="CA560" s="86"/>
      <c r="CB560" s="86"/>
      <c r="CD560" s="87"/>
      <c r="CF560" s="86"/>
      <c r="CG560" s="87"/>
      <c r="CH560" s="88"/>
      <c r="CI560" s="86"/>
      <c r="CJ560" s="87"/>
      <c r="CK560" s="86"/>
      <c r="CL560" s="86"/>
      <c r="CM560" s="86"/>
      <c r="CN560" s="86"/>
      <c r="CO560" s="89"/>
    </row>
    <row r="561" spans="15:93" x14ac:dyDescent="0.2">
      <c r="O561" s="86"/>
      <c r="Q561" s="86"/>
      <c r="S561" s="86"/>
      <c r="U561" s="86"/>
      <c r="W561" s="86"/>
      <c r="Y561" s="86"/>
      <c r="AA561" s="86"/>
      <c r="AC561" s="86"/>
      <c r="AE561" s="86"/>
      <c r="AG561" s="86"/>
      <c r="AI561" s="86"/>
      <c r="AK561" s="86"/>
      <c r="AM561" s="86"/>
      <c r="AO561" s="86"/>
      <c r="AQ561" s="86"/>
      <c r="AS561" s="86"/>
      <c r="AU561" s="86"/>
      <c r="AW561" s="86"/>
      <c r="AY561" s="86"/>
      <c r="AZ561" s="86"/>
      <c r="BA561" s="86"/>
      <c r="BB561" s="86"/>
      <c r="BD561" s="86"/>
      <c r="BE561" s="86"/>
      <c r="BF561" s="86"/>
      <c r="BG561" s="86"/>
      <c r="BI561" s="86"/>
      <c r="BJ561" s="86"/>
      <c r="BK561" s="86"/>
      <c r="BL561" s="86"/>
      <c r="BM561" s="86"/>
      <c r="BO561" s="86"/>
      <c r="BP561" s="86"/>
      <c r="BQ561" s="86"/>
      <c r="BR561" s="86"/>
      <c r="BT561" s="86"/>
      <c r="BU561" s="86"/>
      <c r="BV561" s="86"/>
      <c r="BW561" s="86"/>
      <c r="BY561" s="86"/>
      <c r="BZ561" s="86"/>
      <c r="CA561" s="86"/>
      <c r="CB561" s="86"/>
      <c r="CD561" s="87"/>
      <c r="CF561" s="86"/>
      <c r="CG561" s="87"/>
      <c r="CH561" s="88"/>
      <c r="CI561" s="86"/>
      <c r="CJ561" s="87"/>
      <c r="CK561" s="86"/>
      <c r="CL561" s="86"/>
      <c r="CM561" s="86"/>
      <c r="CN561" s="86"/>
      <c r="CO561" s="89"/>
    </row>
    <row r="562" spans="15:93" x14ac:dyDescent="0.2">
      <c r="O562" s="86"/>
      <c r="Q562" s="86"/>
      <c r="S562" s="86"/>
      <c r="U562" s="86"/>
      <c r="W562" s="86"/>
      <c r="Y562" s="86"/>
      <c r="AA562" s="86"/>
      <c r="AC562" s="86"/>
      <c r="AE562" s="86"/>
      <c r="AG562" s="86"/>
      <c r="AI562" s="86"/>
      <c r="AK562" s="86"/>
      <c r="AM562" s="86"/>
      <c r="AO562" s="86"/>
      <c r="AQ562" s="86"/>
      <c r="AS562" s="86"/>
      <c r="AU562" s="86"/>
      <c r="AW562" s="86"/>
      <c r="AY562" s="86"/>
      <c r="AZ562" s="86"/>
      <c r="BA562" s="86"/>
      <c r="BB562" s="86"/>
      <c r="BD562" s="86"/>
      <c r="BE562" s="86"/>
      <c r="BF562" s="86"/>
      <c r="BG562" s="86"/>
      <c r="BI562" s="86"/>
      <c r="BJ562" s="86"/>
      <c r="BK562" s="86"/>
      <c r="BL562" s="86"/>
      <c r="BM562" s="86"/>
      <c r="BO562" s="86"/>
      <c r="BP562" s="86"/>
      <c r="BQ562" s="86"/>
      <c r="BR562" s="86"/>
      <c r="BT562" s="86"/>
      <c r="BU562" s="86"/>
      <c r="BV562" s="86"/>
      <c r="BW562" s="86"/>
      <c r="BY562" s="86"/>
      <c r="BZ562" s="86"/>
      <c r="CA562" s="86"/>
      <c r="CB562" s="86"/>
      <c r="CD562" s="87"/>
      <c r="CF562" s="86"/>
      <c r="CG562" s="87"/>
      <c r="CH562" s="88"/>
      <c r="CI562" s="86"/>
      <c r="CJ562" s="87"/>
      <c r="CK562" s="86"/>
      <c r="CL562" s="86"/>
      <c r="CM562" s="86"/>
      <c r="CN562" s="86"/>
      <c r="CO562" s="89"/>
    </row>
    <row r="563" spans="15:93" x14ac:dyDescent="0.2">
      <c r="O563" s="86"/>
      <c r="Q563" s="86"/>
      <c r="S563" s="86"/>
      <c r="U563" s="86"/>
      <c r="W563" s="86"/>
      <c r="Y563" s="86"/>
      <c r="AA563" s="86"/>
      <c r="AC563" s="86"/>
      <c r="AE563" s="86"/>
      <c r="AG563" s="86"/>
      <c r="AI563" s="86"/>
      <c r="AK563" s="86"/>
      <c r="AM563" s="86"/>
      <c r="AO563" s="86"/>
      <c r="AQ563" s="86"/>
      <c r="AS563" s="86"/>
      <c r="AU563" s="86"/>
      <c r="AW563" s="86"/>
      <c r="AY563" s="86"/>
      <c r="AZ563" s="86"/>
      <c r="BA563" s="86"/>
      <c r="BB563" s="86"/>
      <c r="BD563" s="86"/>
      <c r="BE563" s="86"/>
      <c r="BF563" s="86"/>
      <c r="BG563" s="86"/>
      <c r="BI563" s="86"/>
      <c r="BJ563" s="86"/>
      <c r="BK563" s="86"/>
      <c r="BL563" s="86"/>
      <c r="BM563" s="86"/>
      <c r="BO563" s="86"/>
      <c r="BP563" s="86"/>
      <c r="BQ563" s="86"/>
      <c r="BR563" s="86"/>
      <c r="BT563" s="86"/>
      <c r="BU563" s="86"/>
      <c r="BV563" s="86"/>
      <c r="BW563" s="86"/>
      <c r="BY563" s="86"/>
      <c r="BZ563" s="86"/>
      <c r="CA563" s="86"/>
      <c r="CB563" s="86"/>
      <c r="CD563" s="87"/>
      <c r="CF563" s="86"/>
      <c r="CG563" s="87"/>
      <c r="CH563" s="88"/>
      <c r="CI563" s="86"/>
      <c r="CJ563" s="87"/>
      <c r="CK563" s="86"/>
      <c r="CL563" s="86"/>
      <c r="CM563" s="86"/>
      <c r="CN563" s="86"/>
      <c r="CO563" s="89"/>
    </row>
    <row r="564" spans="15:93" x14ac:dyDescent="0.2">
      <c r="O564" s="86"/>
      <c r="Q564" s="86"/>
      <c r="S564" s="86"/>
      <c r="U564" s="86"/>
      <c r="W564" s="86"/>
      <c r="Y564" s="86"/>
      <c r="AA564" s="86"/>
      <c r="AC564" s="86"/>
      <c r="AE564" s="86"/>
      <c r="AG564" s="86"/>
      <c r="AI564" s="86"/>
      <c r="AK564" s="86"/>
      <c r="AM564" s="86"/>
      <c r="AO564" s="86"/>
      <c r="AQ564" s="86"/>
      <c r="AS564" s="86"/>
      <c r="AU564" s="86"/>
      <c r="AW564" s="86"/>
      <c r="AY564" s="86"/>
      <c r="AZ564" s="86"/>
      <c r="BA564" s="86"/>
      <c r="BB564" s="86"/>
      <c r="BD564" s="86"/>
      <c r="BE564" s="86"/>
      <c r="BF564" s="86"/>
      <c r="BG564" s="86"/>
      <c r="BI564" s="86"/>
      <c r="BJ564" s="86"/>
      <c r="BK564" s="86"/>
      <c r="BL564" s="86"/>
      <c r="BM564" s="86"/>
      <c r="BO564" s="86"/>
      <c r="BP564" s="86"/>
      <c r="BQ564" s="86"/>
      <c r="BR564" s="86"/>
      <c r="BT564" s="86"/>
      <c r="BU564" s="86"/>
      <c r="BV564" s="86"/>
      <c r="BW564" s="86"/>
      <c r="BY564" s="86"/>
      <c r="BZ564" s="86"/>
      <c r="CA564" s="86"/>
      <c r="CB564" s="86"/>
      <c r="CD564" s="87"/>
      <c r="CF564" s="86"/>
      <c r="CG564" s="87"/>
      <c r="CH564" s="88"/>
      <c r="CI564" s="86"/>
      <c r="CJ564" s="87"/>
      <c r="CK564" s="86"/>
      <c r="CL564" s="86"/>
      <c r="CM564" s="86"/>
      <c r="CN564" s="86"/>
      <c r="CO564" s="89"/>
    </row>
    <row r="565" spans="15:93" x14ac:dyDescent="0.2">
      <c r="O565" s="86"/>
      <c r="Q565" s="86"/>
      <c r="S565" s="86"/>
      <c r="U565" s="86"/>
      <c r="W565" s="86"/>
      <c r="Y565" s="86"/>
      <c r="AA565" s="86"/>
      <c r="AC565" s="86"/>
      <c r="AE565" s="86"/>
      <c r="AG565" s="86"/>
      <c r="AI565" s="86"/>
      <c r="AK565" s="86"/>
      <c r="AM565" s="86"/>
      <c r="AO565" s="86"/>
      <c r="AQ565" s="86"/>
      <c r="AS565" s="86"/>
      <c r="AU565" s="86"/>
      <c r="AW565" s="86"/>
      <c r="AY565" s="86"/>
      <c r="AZ565" s="86"/>
      <c r="BA565" s="86"/>
      <c r="BB565" s="86"/>
      <c r="BD565" s="86"/>
      <c r="BE565" s="86"/>
      <c r="BF565" s="86"/>
      <c r="BG565" s="86"/>
      <c r="BI565" s="86"/>
      <c r="BJ565" s="86"/>
      <c r="BK565" s="86"/>
      <c r="BL565" s="86"/>
      <c r="BM565" s="86"/>
      <c r="BO565" s="86"/>
      <c r="BP565" s="86"/>
      <c r="BQ565" s="86"/>
      <c r="BR565" s="86"/>
      <c r="BT565" s="86"/>
      <c r="BU565" s="86"/>
      <c r="BV565" s="86"/>
      <c r="BW565" s="86"/>
      <c r="BY565" s="86"/>
      <c r="BZ565" s="86"/>
      <c r="CA565" s="86"/>
      <c r="CB565" s="86"/>
      <c r="CD565" s="87"/>
      <c r="CF565" s="86"/>
      <c r="CG565" s="87"/>
      <c r="CH565" s="88"/>
      <c r="CI565" s="86"/>
      <c r="CJ565" s="87"/>
      <c r="CK565" s="86"/>
      <c r="CL565" s="86"/>
      <c r="CM565" s="86"/>
      <c r="CN565" s="86"/>
      <c r="CO565" s="89"/>
    </row>
    <row r="566" spans="15:93" x14ac:dyDescent="0.2">
      <c r="O566" s="86"/>
      <c r="Q566" s="86"/>
      <c r="S566" s="86"/>
      <c r="U566" s="86"/>
      <c r="W566" s="86"/>
      <c r="Y566" s="86"/>
      <c r="AA566" s="86"/>
      <c r="AC566" s="86"/>
      <c r="AE566" s="86"/>
      <c r="AG566" s="86"/>
      <c r="AI566" s="86"/>
      <c r="AK566" s="86"/>
      <c r="AM566" s="86"/>
      <c r="AO566" s="86"/>
      <c r="AQ566" s="86"/>
      <c r="AS566" s="86"/>
      <c r="AU566" s="86"/>
      <c r="AW566" s="86"/>
      <c r="AY566" s="86"/>
      <c r="AZ566" s="86"/>
      <c r="BA566" s="86"/>
      <c r="BB566" s="86"/>
      <c r="BD566" s="86"/>
      <c r="BE566" s="86"/>
      <c r="BF566" s="86"/>
      <c r="BG566" s="86"/>
      <c r="BI566" s="86"/>
      <c r="BJ566" s="86"/>
      <c r="BK566" s="86"/>
      <c r="BL566" s="86"/>
      <c r="BM566" s="86"/>
      <c r="BO566" s="86"/>
      <c r="BP566" s="86"/>
      <c r="BQ566" s="86"/>
      <c r="BR566" s="86"/>
      <c r="BT566" s="86"/>
      <c r="BU566" s="86"/>
      <c r="BV566" s="86"/>
      <c r="BW566" s="86"/>
      <c r="BY566" s="86"/>
      <c r="BZ566" s="86"/>
      <c r="CA566" s="86"/>
      <c r="CB566" s="86"/>
      <c r="CD566" s="87"/>
      <c r="CF566" s="86"/>
      <c r="CG566" s="87"/>
      <c r="CH566" s="88"/>
      <c r="CI566" s="86"/>
      <c r="CJ566" s="87"/>
      <c r="CK566" s="86"/>
      <c r="CL566" s="86"/>
      <c r="CM566" s="86"/>
      <c r="CN566" s="86"/>
      <c r="CO566" s="89"/>
    </row>
    <row r="567" spans="15:93" x14ac:dyDescent="0.2">
      <c r="O567" s="86"/>
      <c r="Q567" s="86"/>
      <c r="S567" s="86"/>
      <c r="U567" s="86"/>
      <c r="W567" s="86"/>
      <c r="Y567" s="86"/>
      <c r="AA567" s="86"/>
      <c r="AC567" s="86"/>
      <c r="AE567" s="86"/>
      <c r="AG567" s="86"/>
      <c r="AI567" s="86"/>
      <c r="AK567" s="86"/>
      <c r="AM567" s="86"/>
      <c r="AO567" s="86"/>
      <c r="AQ567" s="86"/>
      <c r="AS567" s="86"/>
      <c r="AU567" s="86"/>
      <c r="AW567" s="86"/>
      <c r="AY567" s="86"/>
      <c r="AZ567" s="86"/>
      <c r="BA567" s="86"/>
      <c r="BB567" s="86"/>
      <c r="BD567" s="86"/>
      <c r="BE567" s="86"/>
      <c r="BF567" s="86"/>
      <c r="BG567" s="86"/>
      <c r="BI567" s="86"/>
      <c r="BJ567" s="86"/>
      <c r="BK567" s="86"/>
      <c r="BL567" s="86"/>
      <c r="BM567" s="86"/>
      <c r="BO567" s="86"/>
      <c r="BP567" s="86"/>
      <c r="BQ567" s="86"/>
      <c r="BR567" s="86"/>
      <c r="BT567" s="86"/>
      <c r="BU567" s="86"/>
      <c r="BV567" s="86"/>
      <c r="BW567" s="86"/>
      <c r="BY567" s="86"/>
      <c r="BZ567" s="86"/>
      <c r="CA567" s="86"/>
      <c r="CB567" s="86"/>
      <c r="CD567" s="87"/>
      <c r="CF567" s="86"/>
      <c r="CG567" s="87"/>
      <c r="CH567" s="88"/>
      <c r="CI567" s="86"/>
      <c r="CJ567" s="87"/>
      <c r="CK567" s="86"/>
      <c r="CL567" s="86"/>
      <c r="CM567" s="86"/>
      <c r="CN567" s="86"/>
      <c r="CO567" s="89"/>
    </row>
    <row r="568" spans="15:93" x14ac:dyDescent="0.2">
      <c r="O568" s="86"/>
      <c r="Q568" s="86"/>
      <c r="S568" s="86"/>
      <c r="U568" s="86"/>
      <c r="W568" s="86"/>
      <c r="Y568" s="86"/>
      <c r="AA568" s="86"/>
      <c r="AC568" s="86"/>
      <c r="AE568" s="86"/>
      <c r="AG568" s="86"/>
      <c r="AI568" s="86"/>
      <c r="AK568" s="86"/>
      <c r="AM568" s="86"/>
      <c r="AO568" s="86"/>
      <c r="AQ568" s="86"/>
      <c r="AS568" s="86"/>
      <c r="AU568" s="86"/>
      <c r="AW568" s="86"/>
      <c r="AY568" s="86"/>
      <c r="AZ568" s="86"/>
      <c r="BA568" s="86"/>
      <c r="BB568" s="86"/>
      <c r="BD568" s="86"/>
      <c r="BE568" s="86"/>
      <c r="BF568" s="86"/>
      <c r="BG568" s="86"/>
      <c r="BI568" s="86"/>
      <c r="BJ568" s="86"/>
      <c r="BK568" s="86"/>
      <c r="BL568" s="86"/>
      <c r="BM568" s="86"/>
      <c r="BO568" s="86"/>
      <c r="BP568" s="86"/>
      <c r="BQ568" s="86"/>
      <c r="BR568" s="86"/>
      <c r="BT568" s="86"/>
      <c r="BU568" s="86"/>
      <c r="BV568" s="86"/>
      <c r="BW568" s="86"/>
      <c r="BY568" s="86"/>
      <c r="BZ568" s="86"/>
      <c r="CA568" s="86"/>
      <c r="CB568" s="86"/>
      <c r="CD568" s="87"/>
      <c r="CF568" s="86"/>
      <c r="CG568" s="87"/>
      <c r="CH568" s="88"/>
      <c r="CI568" s="86"/>
      <c r="CJ568" s="87"/>
      <c r="CK568" s="86"/>
      <c r="CL568" s="86"/>
      <c r="CM568" s="86"/>
      <c r="CN568" s="86"/>
      <c r="CO568" s="89"/>
    </row>
    <row r="569" spans="15:93" x14ac:dyDescent="0.2">
      <c r="O569" s="86"/>
      <c r="Q569" s="86"/>
      <c r="S569" s="86"/>
      <c r="U569" s="86"/>
      <c r="W569" s="86"/>
      <c r="Y569" s="86"/>
      <c r="AA569" s="86"/>
      <c r="AC569" s="86"/>
      <c r="AE569" s="86"/>
      <c r="AG569" s="86"/>
      <c r="AI569" s="86"/>
      <c r="AK569" s="86"/>
      <c r="AM569" s="86"/>
      <c r="AO569" s="86"/>
      <c r="AQ569" s="86"/>
      <c r="AS569" s="86"/>
      <c r="AU569" s="86"/>
      <c r="AW569" s="86"/>
      <c r="AY569" s="86"/>
      <c r="AZ569" s="86"/>
      <c r="BA569" s="86"/>
      <c r="BB569" s="86"/>
      <c r="BD569" s="86"/>
      <c r="BE569" s="86"/>
      <c r="BF569" s="86"/>
      <c r="BG569" s="86"/>
      <c r="BI569" s="86"/>
      <c r="BJ569" s="86"/>
      <c r="BK569" s="86"/>
      <c r="BL569" s="86"/>
      <c r="BM569" s="86"/>
      <c r="BO569" s="86"/>
      <c r="BP569" s="86"/>
      <c r="BQ569" s="86"/>
      <c r="BR569" s="86"/>
      <c r="BT569" s="86"/>
      <c r="BU569" s="86"/>
      <c r="BV569" s="86"/>
      <c r="BW569" s="86"/>
      <c r="BY569" s="86"/>
      <c r="BZ569" s="86"/>
      <c r="CA569" s="86"/>
      <c r="CB569" s="86"/>
      <c r="CD569" s="87"/>
      <c r="CF569" s="86"/>
      <c r="CG569" s="87"/>
      <c r="CH569" s="88"/>
      <c r="CI569" s="86"/>
      <c r="CJ569" s="87"/>
      <c r="CK569" s="86"/>
      <c r="CL569" s="86"/>
      <c r="CM569" s="86"/>
      <c r="CN569" s="86"/>
      <c r="CO569" s="89"/>
    </row>
    <row r="570" spans="15:93" x14ac:dyDescent="0.2">
      <c r="O570" s="86"/>
      <c r="Q570" s="86"/>
      <c r="S570" s="86"/>
      <c r="U570" s="86"/>
      <c r="W570" s="86"/>
      <c r="Y570" s="86"/>
      <c r="AA570" s="86"/>
      <c r="AC570" s="86"/>
      <c r="AE570" s="86"/>
      <c r="AG570" s="86"/>
      <c r="AI570" s="86"/>
      <c r="AK570" s="86"/>
      <c r="AM570" s="86"/>
      <c r="AO570" s="86"/>
      <c r="AQ570" s="86"/>
      <c r="AS570" s="86"/>
      <c r="AU570" s="86"/>
      <c r="AW570" s="86"/>
      <c r="AY570" s="86"/>
      <c r="AZ570" s="86"/>
      <c r="BA570" s="86"/>
      <c r="BB570" s="86"/>
      <c r="BD570" s="86"/>
      <c r="BE570" s="86"/>
      <c r="BF570" s="86"/>
      <c r="BG570" s="86"/>
      <c r="BI570" s="86"/>
      <c r="BJ570" s="86"/>
      <c r="BK570" s="86"/>
      <c r="BL570" s="86"/>
      <c r="BM570" s="86"/>
      <c r="BO570" s="86"/>
      <c r="BP570" s="86"/>
      <c r="BQ570" s="86"/>
      <c r="BR570" s="86"/>
      <c r="BT570" s="86"/>
      <c r="BU570" s="86"/>
      <c r="BV570" s="86"/>
      <c r="BW570" s="86"/>
      <c r="BY570" s="86"/>
      <c r="BZ570" s="86"/>
      <c r="CA570" s="86"/>
      <c r="CB570" s="86"/>
      <c r="CD570" s="87"/>
      <c r="CF570" s="86"/>
      <c r="CG570" s="87"/>
      <c r="CH570" s="88"/>
      <c r="CI570" s="86"/>
      <c r="CJ570" s="87"/>
      <c r="CK570" s="86"/>
      <c r="CL570" s="86"/>
      <c r="CM570" s="86"/>
      <c r="CN570" s="86"/>
      <c r="CO570" s="89"/>
    </row>
    <row r="571" spans="15:93" x14ac:dyDescent="0.2">
      <c r="O571" s="86"/>
      <c r="Q571" s="86"/>
      <c r="S571" s="86"/>
      <c r="U571" s="86"/>
      <c r="W571" s="86"/>
      <c r="Y571" s="86"/>
      <c r="AA571" s="86"/>
      <c r="AC571" s="86"/>
      <c r="AE571" s="86"/>
      <c r="AG571" s="86"/>
      <c r="AI571" s="86"/>
      <c r="AK571" s="86"/>
      <c r="AM571" s="86"/>
      <c r="AO571" s="86"/>
      <c r="AQ571" s="86"/>
      <c r="AS571" s="86"/>
      <c r="AU571" s="86"/>
      <c r="AW571" s="86"/>
      <c r="AY571" s="86"/>
      <c r="AZ571" s="86"/>
      <c r="BA571" s="86"/>
      <c r="BB571" s="86"/>
      <c r="BD571" s="86"/>
      <c r="BE571" s="86"/>
      <c r="BF571" s="86"/>
      <c r="BG571" s="86"/>
      <c r="BI571" s="86"/>
      <c r="BJ571" s="86"/>
      <c r="BK571" s="86"/>
      <c r="BL571" s="86"/>
      <c r="BM571" s="86"/>
      <c r="BO571" s="86"/>
      <c r="BP571" s="86"/>
      <c r="BQ571" s="86"/>
      <c r="BR571" s="86"/>
      <c r="BT571" s="86"/>
      <c r="BU571" s="86"/>
      <c r="BV571" s="86"/>
      <c r="BW571" s="86"/>
      <c r="BY571" s="86"/>
      <c r="BZ571" s="86"/>
      <c r="CA571" s="86"/>
      <c r="CB571" s="86"/>
      <c r="CD571" s="87"/>
      <c r="CF571" s="86"/>
      <c r="CG571" s="87"/>
      <c r="CH571" s="88"/>
      <c r="CI571" s="86"/>
      <c r="CJ571" s="87"/>
      <c r="CK571" s="86"/>
      <c r="CL571" s="86"/>
      <c r="CM571" s="86"/>
      <c r="CN571" s="86"/>
      <c r="CO571" s="89"/>
    </row>
    <row r="572" spans="15:93" x14ac:dyDescent="0.2">
      <c r="O572" s="86"/>
      <c r="Q572" s="86"/>
      <c r="S572" s="86"/>
      <c r="U572" s="86"/>
      <c r="W572" s="86"/>
      <c r="Y572" s="86"/>
      <c r="AA572" s="86"/>
      <c r="AC572" s="86"/>
      <c r="AE572" s="86"/>
      <c r="AG572" s="86"/>
      <c r="AI572" s="86"/>
      <c r="AK572" s="86"/>
      <c r="AM572" s="86"/>
      <c r="AO572" s="86"/>
      <c r="AQ572" s="86"/>
      <c r="AS572" s="86"/>
      <c r="AU572" s="86"/>
      <c r="AW572" s="86"/>
      <c r="AY572" s="86"/>
      <c r="AZ572" s="86"/>
      <c r="BA572" s="86"/>
      <c r="BB572" s="86"/>
      <c r="BD572" s="86"/>
      <c r="BE572" s="86"/>
      <c r="BF572" s="86"/>
      <c r="BG572" s="86"/>
      <c r="BI572" s="86"/>
      <c r="BJ572" s="86"/>
      <c r="BK572" s="86"/>
      <c r="BL572" s="86"/>
      <c r="BM572" s="86"/>
      <c r="BO572" s="86"/>
      <c r="BP572" s="86"/>
      <c r="BQ572" s="86"/>
      <c r="BR572" s="86"/>
      <c r="BT572" s="86"/>
      <c r="BU572" s="86"/>
      <c r="BV572" s="86"/>
      <c r="BW572" s="86"/>
      <c r="BY572" s="86"/>
      <c r="BZ572" s="86"/>
      <c r="CA572" s="86"/>
      <c r="CB572" s="86"/>
      <c r="CD572" s="87"/>
      <c r="CF572" s="86"/>
      <c r="CG572" s="87"/>
      <c r="CH572" s="88"/>
      <c r="CI572" s="86"/>
      <c r="CJ572" s="87"/>
      <c r="CK572" s="86"/>
      <c r="CL572" s="86"/>
      <c r="CM572" s="86"/>
      <c r="CN572" s="86"/>
      <c r="CO572" s="89"/>
    </row>
    <row r="573" spans="15:93" x14ac:dyDescent="0.2">
      <c r="O573" s="86"/>
      <c r="Q573" s="86"/>
      <c r="S573" s="86"/>
      <c r="U573" s="86"/>
      <c r="W573" s="86"/>
      <c r="Y573" s="86"/>
      <c r="AA573" s="86"/>
      <c r="AC573" s="86"/>
      <c r="AE573" s="86"/>
      <c r="AG573" s="86"/>
      <c r="AI573" s="86"/>
      <c r="AK573" s="86"/>
      <c r="AM573" s="86"/>
      <c r="AO573" s="86"/>
      <c r="AQ573" s="86"/>
      <c r="AS573" s="86"/>
      <c r="AU573" s="86"/>
      <c r="AW573" s="86"/>
      <c r="AY573" s="86"/>
      <c r="AZ573" s="86"/>
      <c r="BA573" s="86"/>
      <c r="BB573" s="86"/>
      <c r="BD573" s="86"/>
      <c r="BE573" s="86"/>
      <c r="BF573" s="86"/>
      <c r="BG573" s="86"/>
      <c r="BI573" s="86"/>
      <c r="BJ573" s="86"/>
      <c r="BK573" s="86"/>
      <c r="BL573" s="86"/>
      <c r="BM573" s="86"/>
      <c r="BO573" s="86"/>
      <c r="BP573" s="86"/>
      <c r="BQ573" s="86"/>
      <c r="BR573" s="86"/>
      <c r="BT573" s="86"/>
      <c r="BU573" s="86"/>
      <c r="BV573" s="86"/>
      <c r="BW573" s="86"/>
      <c r="BY573" s="86"/>
      <c r="BZ573" s="86"/>
      <c r="CA573" s="86"/>
      <c r="CB573" s="86"/>
      <c r="CD573" s="87"/>
      <c r="CF573" s="86"/>
      <c r="CG573" s="87"/>
      <c r="CH573" s="88"/>
      <c r="CI573" s="86"/>
      <c r="CJ573" s="87"/>
      <c r="CK573" s="86"/>
      <c r="CL573" s="86"/>
      <c r="CM573" s="86"/>
      <c r="CN573" s="86"/>
      <c r="CO573" s="89"/>
    </row>
    <row r="574" spans="15:93" x14ac:dyDescent="0.2">
      <c r="O574" s="86"/>
      <c r="Q574" s="86"/>
      <c r="S574" s="86"/>
      <c r="U574" s="86"/>
      <c r="W574" s="86"/>
      <c r="Y574" s="86"/>
      <c r="AA574" s="86"/>
      <c r="AC574" s="86"/>
      <c r="AE574" s="86"/>
      <c r="AG574" s="86"/>
      <c r="AI574" s="86"/>
      <c r="AK574" s="86"/>
      <c r="AM574" s="86"/>
      <c r="AO574" s="86"/>
      <c r="AQ574" s="86"/>
      <c r="AS574" s="86"/>
      <c r="AU574" s="86"/>
      <c r="AW574" s="86"/>
      <c r="AY574" s="86"/>
      <c r="AZ574" s="86"/>
      <c r="BA574" s="86"/>
      <c r="BB574" s="86"/>
      <c r="BD574" s="86"/>
      <c r="BE574" s="86"/>
      <c r="BF574" s="86"/>
      <c r="BG574" s="86"/>
      <c r="BI574" s="86"/>
      <c r="BJ574" s="86"/>
      <c r="BK574" s="86"/>
      <c r="BL574" s="86"/>
      <c r="BM574" s="86"/>
      <c r="BO574" s="86"/>
      <c r="BP574" s="86"/>
      <c r="BQ574" s="86"/>
      <c r="BR574" s="86"/>
      <c r="BT574" s="86"/>
      <c r="BU574" s="86"/>
      <c r="BV574" s="86"/>
      <c r="BW574" s="86"/>
      <c r="BY574" s="86"/>
      <c r="BZ574" s="86"/>
      <c r="CA574" s="86"/>
      <c r="CB574" s="86"/>
      <c r="CD574" s="87"/>
      <c r="CF574" s="86"/>
      <c r="CG574" s="87"/>
      <c r="CH574" s="88"/>
      <c r="CI574" s="86"/>
      <c r="CJ574" s="87"/>
      <c r="CK574" s="86"/>
      <c r="CL574" s="86"/>
      <c r="CM574" s="86"/>
      <c r="CN574" s="86"/>
      <c r="CO574" s="89"/>
    </row>
    <row r="575" spans="15:93" x14ac:dyDescent="0.2">
      <c r="O575" s="86"/>
      <c r="Q575" s="86"/>
      <c r="S575" s="86"/>
      <c r="U575" s="86"/>
      <c r="W575" s="86"/>
      <c r="Y575" s="86"/>
      <c r="AA575" s="86"/>
      <c r="AC575" s="86"/>
      <c r="AE575" s="86"/>
      <c r="AG575" s="86"/>
      <c r="AI575" s="86"/>
      <c r="AK575" s="86"/>
      <c r="AM575" s="86"/>
      <c r="AO575" s="86"/>
      <c r="AQ575" s="86"/>
      <c r="AS575" s="86"/>
      <c r="AU575" s="86"/>
      <c r="AW575" s="86"/>
      <c r="AY575" s="86"/>
      <c r="AZ575" s="86"/>
      <c r="BA575" s="86"/>
      <c r="BB575" s="86"/>
      <c r="BD575" s="86"/>
      <c r="BE575" s="86"/>
      <c r="BF575" s="86"/>
      <c r="BG575" s="86"/>
      <c r="BI575" s="86"/>
      <c r="BJ575" s="86"/>
      <c r="BK575" s="86"/>
      <c r="BL575" s="86"/>
      <c r="BM575" s="86"/>
      <c r="BO575" s="86"/>
      <c r="BP575" s="86"/>
      <c r="BQ575" s="86"/>
      <c r="BR575" s="86"/>
      <c r="BT575" s="86"/>
      <c r="BU575" s="86"/>
      <c r="BV575" s="86"/>
      <c r="BW575" s="86"/>
      <c r="BY575" s="86"/>
      <c r="BZ575" s="86"/>
      <c r="CA575" s="86"/>
      <c r="CB575" s="86"/>
      <c r="CD575" s="87"/>
      <c r="CF575" s="86"/>
      <c r="CG575" s="87"/>
      <c r="CH575" s="88"/>
      <c r="CI575" s="86"/>
      <c r="CJ575" s="87"/>
      <c r="CK575" s="86"/>
      <c r="CL575" s="86"/>
      <c r="CM575" s="86"/>
      <c r="CN575" s="86"/>
      <c r="CO575" s="89"/>
    </row>
    <row r="576" spans="15:93" x14ac:dyDescent="0.2">
      <c r="O576" s="86"/>
      <c r="Q576" s="86"/>
      <c r="S576" s="86"/>
      <c r="U576" s="86"/>
      <c r="W576" s="86"/>
      <c r="Y576" s="86"/>
      <c r="AA576" s="86"/>
      <c r="AC576" s="86"/>
      <c r="AE576" s="86"/>
      <c r="AG576" s="86"/>
      <c r="AI576" s="86"/>
      <c r="AK576" s="86"/>
      <c r="AM576" s="86"/>
      <c r="AO576" s="86"/>
      <c r="AQ576" s="86"/>
      <c r="AS576" s="86"/>
      <c r="AU576" s="86"/>
      <c r="AW576" s="86"/>
      <c r="AY576" s="86"/>
      <c r="AZ576" s="86"/>
      <c r="BA576" s="86"/>
      <c r="BB576" s="86"/>
      <c r="BD576" s="86"/>
      <c r="BE576" s="86"/>
      <c r="BF576" s="86"/>
      <c r="BG576" s="86"/>
      <c r="BI576" s="86"/>
      <c r="BJ576" s="86"/>
      <c r="BK576" s="86"/>
      <c r="BL576" s="86"/>
      <c r="BM576" s="86"/>
      <c r="BO576" s="86"/>
      <c r="BP576" s="86"/>
      <c r="BQ576" s="86"/>
      <c r="BR576" s="86"/>
      <c r="BT576" s="86"/>
      <c r="BU576" s="86"/>
      <c r="BV576" s="86"/>
      <c r="BW576" s="86"/>
      <c r="BY576" s="86"/>
      <c r="BZ576" s="86"/>
      <c r="CA576" s="86"/>
      <c r="CB576" s="86"/>
      <c r="CD576" s="87"/>
      <c r="CF576" s="86"/>
      <c r="CG576" s="87"/>
      <c r="CH576" s="88"/>
      <c r="CI576" s="86"/>
      <c r="CJ576" s="87"/>
      <c r="CK576" s="86"/>
      <c r="CL576" s="86"/>
      <c r="CM576" s="86"/>
      <c r="CN576" s="86"/>
      <c r="CO576" s="89"/>
    </row>
    <row r="577" spans="15:93" x14ac:dyDescent="0.2">
      <c r="O577" s="86"/>
      <c r="Q577" s="86"/>
      <c r="S577" s="86"/>
      <c r="U577" s="86"/>
      <c r="W577" s="86"/>
      <c r="Y577" s="86"/>
      <c r="AA577" s="86"/>
      <c r="AC577" s="86"/>
      <c r="AE577" s="86"/>
      <c r="AG577" s="86"/>
      <c r="AI577" s="86"/>
      <c r="AK577" s="86"/>
      <c r="AM577" s="86"/>
      <c r="AO577" s="86"/>
      <c r="AQ577" s="86"/>
      <c r="AS577" s="86"/>
      <c r="AU577" s="86"/>
      <c r="AW577" s="86"/>
      <c r="AY577" s="86"/>
      <c r="AZ577" s="86"/>
      <c r="BA577" s="86"/>
      <c r="BB577" s="86"/>
      <c r="BD577" s="86"/>
      <c r="BE577" s="86"/>
      <c r="BF577" s="86"/>
      <c r="BG577" s="86"/>
      <c r="BI577" s="86"/>
      <c r="BJ577" s="86"/>
      <c r="BK577" s="86"/>
      <c r="BL577" s="86"/>
      <c r="BM577" s="86"/>
      <c r="BO577" s="86"/>
      <c r="BP577" s="86"/>
      <c r="BQ577" s="86"/>
      <c r="BR577" s="86"/>
      <c r="BT577" s="86"/>
      <c r="BU577" s="86"/>
      <c r="BV577" s="86"/>
      <c r="BW577" s="86"/>
      <c r="BY577" s="86"/>
      <c r="BZ577" s="86"/>
      <c r="CA577" s="86"/>
      <c r="CB577" s="86"/>
      <c r="CD577" s="87"/>
      <c r="CF577" s="86"/>
      <c r="CG577" s="87"/>
      <c r="CH577" s="88"/>
      <c r="CI577" s="86"/>
      <c r="CJ577" s="87"/>
      <c r="CK577" s="86"/>
      <c r="CL577" s="86"/>
      <c r="CM577" s="86"/>
      <c r="CN577" s="86"/>
      <c r="CO577" s="89"/>
    </row>
    <row r="578" spans="15:93" x14ac:dyDescent="0.2">
      <c r="O578" s="86"/>
      <c r="Q578" s="86"/>
      <c r="S578" s="86"/>
      <c r="U578" s="86"/>
      <c r="W578" s="86"/>
      <c r="Y578" s="86"/>
      <c r="AA578" s="86"/>
      <c r="AC578" s="86"/>
      <c r="AE578" s="86"/>
      <c r="AG578" s="86"/>
      <c r="AI578" s="86"/>
      <c r="AK578" s="86"/>
      <c r="AM578" s="86"/>
      <c r="AO578" s="86"/>
      <c r="AQ578" s="86"/>
      <c r="AS578" s="86"/>
      <c r="AU578" s="86"/>
      <c r="AW578" s="86"/>
      <c r="AY578" s="86"/>
      <c r="AZ578" s="86"/>
      <c r="BA578" s="86"/>
      <c r="BB578" s="86"/>
      <c r="BD578" s="86"/>
      <c r="BE578" s="86"/>
      <c r="BF578" s="86"/>
      <c r="BG578" s="86"/>
      <c r="BI578" s="86"/>
      <c r="BJ578" s="86"/>
      <c r="BK578" s="86"/>
      <c r="BL578" s="86"/>
      <c r="BM578" s="86"/>
      <c r="BO578" s="86"/>
      <c r="BP578" s="86"/>
      <c r="BQ578" s="86"/>
      <c r="BR578" s="86"/>
      <c r="BT578" s="86"/>
      <c r="BU578" s="86"/>
      <c r="BV578" s="86"/>
      <c r="BW578" s="86"/>
      <c r="BY578" s="86"/>
      <c r="BZ578" s="86"/>
      <c r="CA578" s="86"/>
      <c r="CB578" s="86"/>
      <c r="CD578" s="87"/>
      <c r="CF578" s="86"/>
      <c r="CG578" s="87"/>
      <c r="CH578" s="88"/>
      <c r="CI578" s="86"/>
      <c r="CJ578" s="87"/>
      <c r="CK578" s="86"/>
      <c r="CL578" s="86"/>
      <c r="CM578" s="86"/>
      <c r="CN578" s="86"/>
      <c r="CO578" s="89"/>
    </row>
    <row r="579" spans="15:93" x14ac:dyDescent="0.2">
      <c r="O579" s="86"/>
      <c r="Q579" s="86"/>
      <c r="S579" s="86"/>
      <c r="U579" s="86"/>
      <c r="W579" s="86"/>
      <c r="Y579" s="86"/>
      <c r="AA579" s="86"/>
      <c r="AC579" s="86"/>
      <c r="AE579" s="86"/>
      <c r="AG579" s="86"/>
      <c r="AI579" s="86"/>
      <c r="AK579" s="86"/>
      <c r="AM579" s="86"/>
      <c r="AO579" s="86"/>
      <c r="AQ579" s="86"/>
      <c r="AS579" s="86"/>
      <c r="AU579" s="86"/>
      <c r="AW579" s="86"/>
      <c r="AY579" s="86"/>
      <c r="AZ579" s="86"/>
      <c r="BA579" s="86"/>
      <c r="BB579" s="86"/>
      <c r="BD579" s="86"/>
      <c r="BE579" s="86"/>
      <c r="BF579" s="86"/>
      <c r="BG579" s="86"/>
      <c r="BI579" s="86"/>
      <c r="BJ579" s="86"/>
      <c r="BK579" s="86"/>
      <c r="BL579" s="86"/>
      <c r="BM579" s="86"/>
      <c r="BO579" s="86"/>
      <c r="BP579" s="86"/>
      <c r="BQ579" s="86"/>
      <c r="BR579" s="86"/>
      <c r="BT579" s="86"/>
      <c r="BU579" s="86"/>
      <c r="BV579" s="86"/>
      <c r="BW579" s="86"/>
      <c r="BY579" s="86"/>
      <c r="BZ579" s="86"/>
      <c r="CA579" s="86"/>
      <c r="CB579" s="86"/>
      <c r="CD579" s="87"/>
      <c r="CF579" s="86"/>
      <c r="CG579" s="87"/>
      <c r="CH579" s="88"/>
      <c r="CI579" s="86"/>
      <c r="CJ579" s="87"/>
      <c r="CK579" s="86"/>
      <c r="CL579" s="86"/>
      <c r="CM579" s="86"/>
      <c r="CN579" s="86"/>
      <c r="CO579" s="89"/>
    </row>
    <row r="580" spans="15:93" x14ac:dyDescent="0.2">
      <c r="O580" s="86"/>
      <c r="Q580" s="86"/>
      <c r="S580" s="86"/>
      <c r="U580" s="86"/>
      <c r="W580" s="86"/>
      <c r="Y580" s="86"/>
      <c r="AA580" s="86"/>
      <c r="AC580" s="86"/>
      <c r="AE580" s="86"/>
      <c r="AG580" s="86"/>
      <c r="AI580" s="86"/>
      <c r="AK580" s="86"/>
      <c r="AM580" s="86"/>
      <c r="AO580" s="86"/>
      <c r="AQ580" s="86"/>
      <c r="AS580" s="86"/>
      <c r="AU580" s="86"/>
      <c r="AW580" s="86"/>
      <c r="AY580" s="86"/>
      <c r="AZ580" s="86"/>
      <c r="BA580" s="86"/>
      <c r="BB580" s="86"/>
      <c r="BD580" s="86"/>
      <c r="BE580" s="86"/>
      <c r="BF580" s="86"/>
      <c r="BG580" s="86"/>
      <c r="BI580" s="86"/>
      <c r="BJ580" s="86"/>
      <c r="BK580" s="86"/>
      <c r="BL580" s="86"/>
      <c r="BM580" s="86"/>
      <c r="BO580" s="86"/>
      <c r="BP580" s="86"/>
      <c r="BQ580" s="86"/>
      <c r="BR580" s="86"/>
      <c r="BT580" s="86"/>
      <c r="BU580" s="86"/>
      <c r="BV580" s="86"/>
      <c r="BW580" s="86"/>
      <c r="BY580" s="86"/>
      <c r="BZ580" s="86"/>
      <c r="CA580" s="86"/>
      <c r="CB580" s="86"/>
      <c r="CD580" s="87"/>
      <c r="CF580" s="86"/>
      <c r="CG580" s="87"/>
      <c r="CH580" s="88"/>
      <c r="CI580" s="86"/>
      <c r="CJ580" s="87"/>
      <c r="CK580" s="86"/>
      <c r="CL580" s="86"/>
      <c r="CM580" s="86"/>
      <c r="CN580" s="86"/>
      <c r="CO580" s="89"/>
    </row>
    <row r="581" spans="15:93" x14ac:dyDescent="0.2">
      <c r="O581" s="86"/>
      <c r="Q581" s="86"/>
      <c r="S581" s="86"/>
      <c r="U581" s="86"/>
      <c r="W581" s="86"/>
      <c r="Y581" s="86"/>
      <c r="AA581" s="86"/>
      <c r="AC581" s="86"/>
      <c r="AE581" s="86"/>
      <c r="AG581" s="86"/>
      <c r="AI581" s="86"/>
      <c r="AK581" s="86"/>
      <c r="AM581" s="86"/>
      <c r="AO581" s="86"/>
      <c r="AQ581" s="86"/>
      <c r="AS581" s="86"/>
      <c r="AU581" s="86"/>
      <c r="AW581" s="86"/>
      <c r="AY581" s="86"/>
      <c r="AZ581" s="86"/>
      <c r="BA581" s="86"/>
      <c r="BB581" s="86"/>
      <c r="BD581" s="86"/>
      <c r="BE581" s="86"/>
      <c r="BF581" s="86"/>
      <c r="BG581" s="86"/>
      <c r="BI581" s="86"/>
      <c r="BJ581" s="86"/>
      <c r="BK581" s="86"/>
      <c r="BL581" s="86"/>
      <c r="BM581" s="86"/>
      <c r="BO581" s="86"/>
      <c r="BP581" s="86"/>
      <c r="BQ581" s="86"/>
      <c r="BR581" s="86"/>
      <c r="BT581" s="86"/>
      <c r="BU581" s="86"/>
      <c r="BV581" s="86"/>
      <c r="BW581" s="86"/>
      <c r="BY581" s="86"/>
      <c r="BZ581" s="86"/>
      <c r="CA581" s="86"/>
      <c r="CB581" s="86"/>
      <c r="CD581" s="87"/>
      <c r="CF581" s="86"/>
      <c r="CG581" s="87"/>
      <c r="CH581" s="88"/>
      <c r="CI581" s="86"/>
      <c r="CJ581" s="87"/>
      <c r="CK581" s="86"/>
      <c r="CL581" s="86"/>
      <c r="CM581" s="86"/>
      <c r="CN581" s="86"/>
      <c r="CO581" s="89"/>
    </row>
    <row r="582" spans="15:93" x14ac:dyDescent="0.2">
      <c r="O582" s="86"/>
      <c r="Q582" s="86"/>
      <c r="S582" s="86"/>
      <c r="U582" s="86"/>
      <c r="W582" s="86"/>
      <c r="Y582" s="86"/>
      <c r="AA582" s="86"/>
      <c r="AC582" s="86"/>
      <c r="AE582" s="86"/>
      <c r="AG582" s="86"/>
      <c r="AI582" s="86"/>
      <c r="AK582" s="86"/>
      <c r="AM582" s="86"/>
      <c r="AO582" s="86"/>
      <c r="AQ582" s="86"/>
      <c r="AS582" s="86"/>
      <c r="AU582" s="86"/>
      <c r="AW582" s="86"/>
      <c r="AY582" s="86"/>
      <c r="AZ582" s="86"/>
      <c r="BA582" s="86"/>
      <c r="BB582" s="86"/>
      <c r="BD582" s="86"/>
      <c r="BE582" s="86"/>
      <c r="BF582" s="86"/>
      <c r="BG582" s="86"/>
      <c r="BI582" s="86"/>
      <c r="BJ582" s="86"/>
      <c r="BK582" s="86"/>
      <c r="BL582" s="86"/>
      <c r="BM582" s="86"/>
      <c r="BO582" s="86"/>
      <c r="BP582" s="86"/>
      <c r="BQ582" s="86"/>
      <c r="BR582" s="86"/>
      <c r="BT582" s="86"/>
      <c r="BU582" s="86"/>
      <c r="BV582" s="86"/>
      <c r="BW582" s="86"/>
      <c r="BY582" s="86"/>
      <c r="BZ582" s="86"/>
      <c r="CA582" s="86"/>
      <c r="CB582" s="86"/>
      <c r="CD582" s="87"/>
      <c r="CF582" s="86"/>
      <c r="CG582" s="87"/>
      <c r="CH582" s="88"/>
      <c r="CI582" s="86"/>
      <c r="CJ582" s="87"/>
      <c r="CK582" s="86"/>
      <c r="CL582" s="86"/>
      <c r="CM582" s="86"/>
      <c r="CN582" s="86"/>
      <c r="CO582" s="89"/>
    </row>
    <row r="583" spans="15:93" x14ac:dyDescent="0.2">
      <c r="O583" s="86"/>
      <c r="Q583" s="86"/>
      <c r="S583" s="86"/>
      <c r="U583" s="86"/>
      <c r="W583" s="86"/>
      <c r="Y583" s="86"/>
      <c r="AA583" s="86"/>
      <c r="AC583" s="86"/>
      <c r="AE583" s="86"/>
      <c r="AG583" s="86"/>
      <c r="AI583" s="86"/>
      <c r="AK583" s="86"/>
      <c r="AM583" s="86"/>
      <c r="AO583" s="86"/>
      <c r="AQ583" s="86"/>
      <c r="AS583" s="86"/>
      <c r="AU583" s="86"/>
      <c r="AW583" s="86"/>
      <c r="AY583" s="86"/>
      <c r="AZ583" s="86"/>
      <c r="BA583" s="86"/>
      <c r="BB583" s="86"/>
      <c r="BD583" s="86"/>
      <c r="BE583" s="86"/>
      <c r="BF583" s="86"/>
      <c r="BG583" s="86"/>
      <c r="BI583" s="86"/>
      <c r="BJ583" s="86"/>
      <c r="BK583" s="86"/>
      <c r="BL583" s="86"/>
      <c r="BM583" s="86"/>
      <c r="BO583" s="86"/>
      <c r="BP583" s="86"/>
      <c r="BQ583" s="86"/>
      <c r="BR583" s="86"/>
      <c r="BT583" s="86"/>
      <c r="BU583" s="86"/>
      <c r="BV583" s="86"/>
      <c r="BW583" s="86"/>
      <c r="BY583" s="86"/>
      <c r="BZ583" s="86"/>
      <c r="CA583" s="86"/>
      <c r="CB583" s="86"/>
      <c r="CD583" s="87"/>
      <c r="CF583" s="86"/>
      <c r="CG583" s="87"/>
      <c r="CH583" s="88"/>
      <c r="CI583" s="86"/>
      <c r="CJ583" s="87"/>
      <c r="CK583" s="86"/>
      <c r="CL583" s="86"/>
      <c r="CM583" s="86"/>
      <c r="CN583" s="86"/>
      <c r="CO583" s="89"/>
    </row>
    <row r="584" spans="15:93" x14ac:dyDescent="0.2">
      <c r="O584" s="86"/>
      <c r="Q584" s="86"/>
      <c r="S584" s="86"/>
      <c r="U584" s="86"/>
      <c r="W584" s="86"/>
      <c r="Y584" s="86"/>
      <c r="AA584" s="86"/>
      <c r="AC584" s="86"/>
      <c r="AE584" s="86"/>
      <c r="AG584" s="86"/>
      <c r="AI584" s="86"/>
      <c r="AK584" s="86"/>
      <c r="AM584" s="86"/>
      <c r="AO584" s="86"/>
      <c r="AQ584" s="86"/>
      <c r="AS584" s="86"/>
      <c r="AU584" s="86"/>
      <c r="AW584" s="86"/>
      <c r="AY584" s="86"/>
      <c r="AZ584" s="86"/>
      <c r="BA584" s="86"/>
      <c r="BB584" s="86"/>
      <c r="BD584" s="86"/>
      <c r="BE584" s="86"/>
      <c r="BF584" s="86"/>
      <c r="BG584" s="86"/>
      <c r="BI584" s="86"/>
      <c r="BJ584" s="86"/>
      <c r="BK584" s="86"/>
      <c r="BL584" s="86"/>
      <c r="BM584" s="86"/>
      <c r="BO584" s="86"/>
      <c r="BP584" s="86"/>
      <c r="BQ584" s="86"/>
      <c r="BR584" s="86"/>
      <c r="BT584" s="86"/>
      <c r="BU584" s="86"/>
      <c r="BV584" s="86"/>
      <c r="BW584" s="86"/>
      <c r="BY584" s="86"/>
      <c r="BZ584" s="86"/>
      <c r="CA584" s="86"/>
      <c r="CB584" s="86"/>
      <c r="CD584" s="87"/>
      <c r="CF584" s="86"/>
      <c r="CG584" s="87"/>
      <c r="CH584" s="88"/>
      <c r="CI584" s="86"/>
      <c r="CJ584" s="87"/>
      <c r="CK584" s="86"/>
      <c r="CL584" s="86"/>
      <c r="CM584" s="86"/>
      <c r="CN584" s="86"/>
      <c r="CO584" s="89"/>
    </row>
    <row r="585" spans="15:93" x14ac:dyDescent="0.2">
      <c r="O585" s="86"/>
      <c r="Q585" s="86"/>
      <c r="S585" s="86"/>
      <c r="U585" s="86"/>
      <c r="W585" s="86"/>
      <c r="Y585" s="86"/>
      <c r="AA585" s="86"/>
      <c r="AC585" s="86"/>
      <c r="AE585" s="86"/>
      <c r="AG585" s="86"/>
      <c r="AI585" s="86"/>
      <c r="AK585" s="86"/>
      <c r="AM585" s="86"/>
      <c r="AO585" s="86"/>
      <c r="AQ585" s="86"/>
      <c r="AS585" s="86"/>
      <c r="AU585" s="86"/>
      <c r="AW585" s="86"/>
      <c r="AY585" s="86"/>
      <c r="AZ585" s="86"/>
      <c r="BA585" s="86"/>
      <c r="BB585" s="86"/>
      <c r="BD585" s="86"/>
      <c r="BE585" s="86"/>
      <c r="BF585" s="86"/>
      <c r="BG585" s="86"/>
      <c r="BI585" s="86"/>
      <c r="BJ585" s="86"/>
      <c r="BK585" s="86"/>
      <c r="BL585" s="86"/>
      <c r="BM585" s="86"/>
      <c r="BO585" s="86"/>
      <c r="BP585" s="86"/>
      <c r="BQ585" s="86"/>
      <c r="BR585" s="86"/>
      <c r="BT585" s="86"/>
      <c r="BU585" s="86"/>
      <c r="BV585" s="86"/>
      <c r="BW585" s="86"/>
      <c r="BY585" s="86"/>
      <c r="BZ585" s="86"/>
      <c r="CA585" s="86"/>
      <c r="CB585" s="86"/>
      <c r="CD585" s="87"/>
      <c r="CF585" s="86"/>
      <c r="CG585" s="87"/>
      <c r="CH585" s="88"/>
      <c r="CI585" s="86"/>
      <c r="CJ585" s="87"/>
      <c r="CK585" s="86"/>
      <c r="CL585" s="86"/>
      <c r="CM585" s="86"/>
      <c r="CN585" s="86"/>
      <c r="CO585" s="89"/>
    </row>
    <row r="586" spans="15:93" x14ac:dyDescent="0.2">
      <c r="O586" s="86"/>
      <c r="Q586" s="86"/>
      <c r="S586" s="86"/>
      <c r="U586" s="86"/>
      <c r="W586" s="86"/>
      <c r="Y586" s="86"/>
      <c r="AA586" s="86"/>
      <c r="AC586" s="86"/>
      <c r="AE586" s="86"/>
      <c r="AG586" s="86"/>
      <c r="AI586" s="86"/>
      <c r="AK586" s="86"/>
      <c r="AM586" s="86"/>
      <c r="AO586" s="86"/>
      <c r="AQ586" s="86"/>
      <c r="AS586" s="86"/>
      <c r="AU586" s="86"/>
      <c r="AW586" s="86"/>
      <c r="AY586" s="86"/>
      <c r="AZ586" s="86"/>
      <c r="BA586" s="86"/>
      <c r="BB586" s="86"/>
      <c r="BD586" s="86"/>
      <c r="BE586" s="86"/>
      <c r="BF586" s="86"/>
      <c r="BG586" s="86"/>
      <c r="BI586" s="86"/>
      <c r="BJ586" s="86"/>
      <c r="BK586" s="86"/>
      <c r="BL586" s="86"/>
      <c r="BM586" s="86"/>
      <c r="BO586" s="86"/>
      <c r="BP586" s="86"/>
      <c r="BQ586" s="86"/>
      <c r="BR586" s="86"/>
      <c r="BT586" s="86"/>
      <c r="BU586" s="86"/>
      <c r="BV586" s="86"/>
      <c r="BW586" s="86"/>
      <c r="BY586" s="86"/>
      <c r="BZ586" s="86"/>
      <c r="CA586" s="86"/>
      <c r="CB586" s="86"/>
      <c r="CD586" s="87"/>
      <c r="CF586" s="86"/>
      <c r="CG586" s="87"/>
      <c r="CH586" s="88"/>
      <c r="CI586" s="86"/>
      <c r="CJ586" s="87"/>
      <c r="CK586" s="86"/>
      <c r="CL586" s="86"/>
      <c r="CM586" s="86"/>
      <c r="CN586" s="86"/>
      <c r="CO586" s="89"/>
    </row>
    <row r="587" spans="15:93" x14ac:dyDescent="0.2">
      <c r="O587" s="86"/>
      <c r="Q587" s="86"/>
      <c r="S587" s="86"/>
      <c r="U587" s="86"/>
      <c r="W587" s="86"/>
      <c r="Y587" s="86"/>
      <c r="AA587" s="86"/>
      <c r="AC587" s="86"/>
      <c r="AE587" s="86"/>
      <c r="AG587" s="86"/>
      <c r="AI587" s="86"/>
      <c r="AK587" s="86"/>
      <c r="AM587" s="86"/>
      <c r="AO587" s="86"/>
      <c r="AQ587" s="86"/>
      <c r="AS587" s="86"/>
      <c r="AU587" s="86"/>
      <c r="AW587" s="86"/>
      <c r="AY587" s="86"/>
      <c r="AZ587" s="86"/>
      <c r="BA587" s="86"/>
      <c r="BB587" s="86"/>
      <c r="BD587" s="86"/>
      <c r="BE587" s="86"/>
      <c r="BF587" s="86"/>
      <c r="BG587" s="86"/>
      <c r="BI587" s="86"/>
      <c r="BJ587" s="86"/>
      <c r="BK587" s="86"/>
      <c r="BL587" s="86"/>
      <c r="BM587" s="86"/>
      <c r="BO587" s="86"/>
      <c r="BP587" s="86"/>
      <c r="BQ587" s="86"/>
      <c r="BR587" s="86"/>
      <c r="BT587" s="86"/>
      <c r="BU587" s="86"/>
      <c r="BV587" s="86"/>
      <c r="BW587" s="86"/>
      <c r="BY587" s="86"/>
      <c r="BZ587" s="86"/>
      <c r="CA587" s="86"/>
      <c r="CB587" s="86"/>
      <c r="CD587" s="87"/>
      <c r="CF587" s="86"/>
      <c r="CG587" s="87"/>
      <c r="CH587" s="88"/>
      <c r="CI587" s="86"/>
      <c r="CJ587" s="87"/>
      <c r="CK587" s="86"/>
      <c r="CL587" s="86"/>
      <c r="CM587" s="86"/>
      <c r="CN587" s="86"/>
      <c r="CO587" s="89"/>
    </row>
    <row r="588" spans="15:93" x14ac:dyDescent="0.2">
      <c r="O588" s="86"/>
      <c r="Q588" s="86"/>
      <c r="S588" s="86"/>
      <c r="U588" s="86"/>
      <c r="W588" s="86"/>
      <c r="Y588" s="86"/>
      <c r="AA588" s="86"/>
      <c r="AC588" s="86"/>
      <c r="AE588" s="86"/>
      <c r="AG588" s="86"/>
      <c r="AI588" s="86"/>
      <c r="AK588" s="86"/>
      <c r="AM588" s="86"/>
      <c r="AO588" s="86"/>
      <c r="AQ588" s="86"/>
      <c r="AS588" s="86"/>
      <c r="AU588" s="86"/>
      <c r="AW588" s="86"/>
      <c r="AY588" s="86"/>
      <c r="AZ588" s="86"/>
      <c r="BA588" s="86"/>
      <c r="BB588" s="86"/>
      <c r="BD588" s="86"/>
      <c r="BE588" s="86"/>
      <c r="BF588" s="86"/>
      <c r="BG588" s="86"/>
      <c r="BI588" s="86"/>
      <c r="BJ588" s="86"/>
      <c r="BK588" s="86"/>
      <c r="BL588" s="86"/>
      <c r="BM588" s="86"/>
      <c r="BO588" s="86"/>
      <c r="BP588" s="86"/>
      <c r="BQ588" s="86"/>
      <c r="BR588" s="86"/>
      <c r="BT588" s="86"/>
      <c r="BU588" s="86"/>
      <c r="BV588" s="86"/>
      <c r="BW588" s="86"/>
      <c r="BY588" s="86"/>
      <c r="BZ588" s="86"/>
      <c r="CA588" s="86"/>
      <c r="CB588" s="86"/>
      <c r="CD588" s="87"/>
      <c r="CF588" s="86"/>
      <c r="CG588" s="87"/>
      <c r="CH588" s="88"/>
      <c r="CI588" s="86"/>
      <c r="CJ588" s="87"/>
      <c r="CK588" s="86"/>
      <c r="CL588" s="86"/>
      <c r="CM588" s="86"/>
      <c r="CN588" s="86"/>
      <c r="CO588" s="89"/>
    </row>
    <row r="589" spans="15:93" x14ac:dyDescent="0.2">
      <c r="O589" s="86"/>
      <c r="Q589" s="86"/>
      <c r="S589" s="86"/>
      <c r="U589" s="86"/>
      <c r="W589" s="86"/>
      <c r="Y589" s="86"/>
      <c r="AA589" s="86"/>
      <c r="AC589" s="86"/>
      <c r="AE589" s="86"/>
      <c r="AG589" s="86"/>
      <c r="AI589" s="86"/>
      <c r="AK589" s="86"/>
      <c r="AM589" s="86"/>
      <c r="AO589" s="86"/>
      <c r="AQ589" s="86"/>
      <c r="AS589" s="86"/>
      <c r="AU589" s="86"/>
      <c r="AW589" s="86"/>
      <c r="AY589" s="86"/>
      <c r="AZ589" s="86"/>
      <c r="BA589" s="86"/>
      <c r="BB589" s="86"/>
      <c r="BD589" s="86"/>
      <c r="BE589" s="86"/>
      <c r="BF589" s="86"/>
      <c r="BG589" s="86"/>
      <c r="BI589" s="86"/>
      <c r="BJ589" s="86"/>
      <c r="BK589" s="86"/>
      <c r="BL589" s="86"/>
      <c r="BM589" s="86"/>
      <c r="BO589" s="86"/>
      <c r="BP589" s="86"/>
      <c r="BQ589" s="86"/>
      <c r="BR589" s="86"/>
      <c r="BT589" s="86"/>
      <c r="BU589" s="86"/>
      <c r="BV589" s="86"/>
      <c r="BW589" s="86"/>
      <c r="BY589" s="86"/>
      <c r="BZ589" s="86"/>
      <c r="CA589" s="86"/>
      <c r="CB589" s="86"/>
      <c r="CD589" s="87"/>
      <c r="CF589" s="86"/>
      <c r="CG589" s="87"/>
      <c r="CH589" s="88"/>
      <c r="CI589" s="86"/>
      <c r="CJ589" s="87"/>
      <c r="CK589" s="86"/>
      <c r="CL589" s="86"/>
      <c r="CM589" s="86"/>
      <c r="CN589" s="86"/>
      <c r="CO589" s="89"/>
    </row>
    <row r="590" spans="15:93" x14ac:dyDescent="0.2">
      <c r="O590" s="86"/>
      <c r="Q590" s="86"/>
      <c r="S590" s="86"/>
      <c r="U590" s="86"/>
      <c r="W590" s="86"/>
      <c r="Y590" s="86"/>
      <c r="AA590" s="86"/>
      <c r="AC590" s="86"/>
      <c r="AE590" s="86"/>
      <c r="AG590" s="86"/>
      <c r="AI590" s="86"/>
      <c r="AK590" s="86"/>
      <c r="AM590" s="86"/>
      <c r="AO590" s="86"/>
      <c r="AQ590" s="86"/>
      <c r="AS590" s="86"/>
      <c r="AU590" s="86"/>
      <c r="AW590" s="86"/>
      <c r="AY590" s="86"/>
      <c r="AZ590" s="86"/>
      <c r="BA590" s="86"/>
      <c r="BB590" s="86"/>
      <c r="BD590" s="86"/>
      <c r="BE590" s="86"/>
      <c r="BF590" s="86"/>
      <c r="BG590" s="86"/>
      <c r="BI590" s="86"/>
      <c r="BJ590" s="86"/>
      <c r="BK590" s="86"/>
      <c r="BL590" s="86"/>
      <c r="BM590" s="86"/>
      <c r="BO590" s="86"/>
      <c r="BP590" s="86"/>
      <c r="BQ590" s="86"/>
      <c r="BR590" s="86"/>
      <c r="BT590" s="86"/>
      <c r="BU590" s="86"/>
      <c r="BV590" s="86"/>
      <c r="BW590" s="86"/>
      <c r="BY590" s="86"/>
      <c r="BZ590" s="86"/>
      <c r="CA590" s="86"/>
      <c r="CB590" s="86"/>
      <c r="CD590" s="87"/>
      <c r="CF590" s="86"/>
      <c r="CG590" s="87"/>
      <c r="CH590" s="88"/>
      <c r="CI590" s="86"/>
      <c r="CJ590" s="87"/>
      <c r="CK590" s="86"/>
      <c r="CL590" s="86"/>
      <c r="CM590" s="86"/>
      <c r="CN590" s="86"/>
      <c r="CO590" s="89"/>
    </row>
    <row r="591" spans="15:93" x14ac:dyDescent="0.2">
      <c r="O591" s="86"/>
      <c r="Q591" s="86"/>
      <c r="S591" s="86"/>
      <c r="U591" s="86"/>
      <c r="W591" s="86"/>
      <c r="Y591" s="86"/>
      <c r="AA591" s="86"/>
      <c r="AC591" s="86"/>
      <c r="AE591" s="86"/>
      <c r="AG591" s="86"/>
      <c r="AI591" s="86"/>
      <c r="AK591" s="86"/>
      <c r="AM591" s="86"/>
      <c r="AO591" s="86"/>
      <c r="AQ591" s="86"/>
      <c r="AS591" s="86"/>
      <c r="AU591" s="86"/>
      <c r="AW591" s="86"/>
      <c r="AY591" s="86"/>
      <c r="AZ591" s="86"/>
      <c r="BA591" s="86"/>
      <c r="BB591" s="86"/>
      <c r="BD591" s="86"/>
      <c r="BE591" s="86"/>
      <c r="BF591" s="86"/>
      <c r="BG591" s="86"/>
      <c r="BI591" s="86"/>
      <c r="BJ591" s="86"/>
      <c r="BK591" s="86"/>
      <c r="BL591" s="86"/>
      <c r="BM591" s="86"/>
      <c r="BO591" s="86"/>
      <c r="BP591" s="86"/>
      <c r="BQ591" s="86"/>
      <c r="BR591" s="86"/>
      <c r="BT591" s="86"/>
      <c r="BU591" s="86"/>
      <c r="BV591" s="86"/>
      <c r="BW591" s="86"/>
      <c r="BY591" s="86"/>
      <c r="BZ591" s="86"/>
      <c r="CA591" s="86"/>
      <c r="CB591" s="86"/>
      <c r="CD591" s="87"/>
      <c r="CF591" s="86"/>
      <c r="CG591" s="87"/>
      <c r="CH591" s="88"/>
      <c r="CI591" s="86"/>
      <c r="CJ591" s="87"/>
      <c r="CK591" s="86"/>
      <c r="CL591" s="86"/>
      <c r="CM591" s="86"/>
      <c r="CN591" s="86"/>
      <c r="CO591" s="89"/>
    </row>
    <row r="592" spans="15:93" x14ac:dyDescent="0.2">
      <c r="O592" s="86"/>
      <c r="Q592" s="86"/>
      <c r="S592" s="86"/>
      <c r="U592" s="86"/>
      <c r="W592" s="86"/>
      <c r="Y592" s="86"/>
      <c r="AA592" s="86"/>
      <c r="AC592" s="86"/>
      <c r="AE592" s="86"/>
      <c r="AG592" s="86"/>
      <c r="AI592" s="86"/>
      <c r="AK592" s="86"/>
      <c r="AM592" s="86"/>
      <c r="AO592" s="86"/>
      <c r="AQ592" s="86"/>
      <c r="AS592" s="86"/>
      <c r="AU592" s="86"/>
      <c r="AW592" s="86"/>
      <c r="AY592" s="86"/>
      <c r="AZ592" s="86"/>
      <c r="BA592" s="86"/>
      <c r="BB592" s="86"/>
      <c r="BD592" s="86"/>
      <c r="BE592" s="86"/>
      <c r="BF592" s="86"/>
      <c r="BG592" s="86"/>
      <c r="BI592" s="86"/>
      <c r="BJ592" s="86"/>
      <c r="BK592" s="86"/>
      <c r="BL592" s="86"/>
      <c r="BM592" s="86"/>
      <c r="BO592" s="86"/>
      <c r="BP592" s="86"/>
      <c r="BQ592" s="86"/>
      <c r="BR592" s="86"/>
      <c r="BT592" s="86"/>
      <c r="BU592" s="86"/>
      <c r="BV592" s="86"/>
      <c r="BW592" s="86"/>
      <c r="BY592" s="86"/>
      <c r="BZ592" s="86"/>
      <c r="CA592" s="86"/>
      <c r="CB592" s="86"/>
      <c r="CD592" s="87"/>
      <c r="CF592" s="86"/>
      <c r="CG592" s="87"/>
      <c r="CH592" s="88"/>
      <c r="CI592" s="86"/>
      <c r="CJ592" s="87"/>
      <c r="CK592" s="86"/>
      <c r="CL592" s="86"/>
      <c r="CM592" s="86"/>
      <c r="CN592" s="86"/>
      <c r="CO592" s="89"/>
    </row>
    <row r="593" spans="15:93" x14ac:dyDescent="0.2">
      <c r="O593" s="86"/>
      <c r="Q593" s="86"/>
      <c r="S593" s="86"/>
      <c r="U593" s="86"/>
      <c r="W593" s="86"/>
      <c r="Y593" s="86"/>
      <c r="AA593" s="86"/>
      <c r="AC593" s="86"/>
      <c r="AE593" s="86"/>
      <c r="AG593" s="86"/>
      <c r="AI593" s="86"/>
      <c r="AK593" s="86"/>
      <c r="AM593" s="86"/>
      <c r="AO593" s="86"/>
      <c r="AQ593" s="86"/>
      <c r="AS593" s="86"/>
      <c r="AU593" s="86"/>
      <c r="AW593" s="86"/>
      <c r="AY593" s="86"/>
      <c r="AZ593" s="86"/>
      <c r="BA593" s="86"/>
      <c r="BB593" s="86"/>
      <c r="BD593" s="86"/>
      <c r="BE593" s="86"/>
      <c r="BF593" s="86"/>
      <c r="BG593" s="86"/>
      <c r="BI593" s="86"/>
      <c r="BJ593" s="86"/>
      <c r="BK593" s="86"/>
      <c r="BL593" s="86"/>
      <c r="BM593" s="86"/>
      <c r="BO593" s="86"/>
      <c r="BP593" s="86"/>
      <c r="BQ593" s="86"/>
      <c r="BR593" s="86"/>
      <c r="BT593" s="86"/>
      <c r="BU593" s="86"/>
      <c r="BV593" s="86"/>
      <c r="BW593" s="86"/>
      <c r="BY593" s="86"/>
      <c r="BZ593" s="86"/>
      <c r="CA593" s="86"/>
      <c r="CB593" s="86"/>
      <c r="CD593" s="87"/>
      <c r="CF593" s="86"/>
      <c r="CG593" s="87"/>
      <c r="CH593" s="88"/>
      <c r="CI593" s="86"/>
      <c r="CJ593" s="87"/>
      <c r="CK593" s="86"/>
      <c r="CL593" s="86"/>
      <c r="CM593" s="86"/>
      <c r="CN593" s="86"/>
      <c r="CO593" s="89"/>
    </row>
    <row r="594" spans="15:93" x14ac:dyDescent="0.2">
      <c r="O594" s="86"/>
      <c r="Q594" s="86"/>
      <c r="S594" s="86"/>
      <c r="U594" s="86"/>
      <c r="W594" s="86"/>
      <c r="Y594" s="86"/>
      <c r="AA594" s="86"/>
      <c r="AC594" s="86"/>
      <c r="AE594" s="86"/>
      <c r="AG594" s="86"/>
      <c r="AI594" s="86"/>
      <c r="AK594" s="86"/>
      <c r="AM594" s="86"/>
      <c r="AO594" s="86"/>
      <c r="AQ594" s="86"/>
      <c r="AS594" s="86"/>
      <c r="AU594" s="86"/>
      <c r="AW594" s="86"/>
      <c r="AY594" s="86"/>
      <c r="AZ594" s="86"/>
      <c r="BA594" s="86"/>
      <c r="BB594" s="86"/>
      <c r="BD594" s="86"/>
      <c r="BE594" s="86"/>
      <c r="BF594" s="86"/>
      <c r="BG594" s="86"/>
      <c r="BI594" s="86"/>
      <c r="BJ594" s="86"/>
      <c r="BK594" s="86"/>
      <c r="BL594" s="86"/>
      <c r="BM594" s="86"/>
      <c r="BO594" s="86"/>
      <c r="BP594" s="86"/>
      <c r="BQ594" s="86"/>
      <c r="BR594" s="86"/>
      <c r="BT594" s="86"/>
      <c r="BU594" s="86"/>
      <c r="BV594" s="86"/>
      <c r="BW594" s="86"/>
      <c r="BY594" s="86"/>
      <c r="BZ594" s="86"/>
      <c r="CA594" s="86"/>
      <c r="CB594" s="86"/>
      <c r="CD594" s="87"/>
      <c r="CF594" s="86"/>
      <c r="CG594" s="87"/>
      <c r="CH594" s="88"/>
      <c r="CI594" s="86"/>
      <c r="CJ594" s="87"/>
      <c r="CK594" s="86"/>
      <c r="CL594" s="86"/>
      <c r="CM594" s="86"/>
      <c r="CN594" s="86"/>
      <c r="CO594" s="89"/>
    </row>
    <row r="595" spans="15:93" x14ac:dyDescent="0.2">
      <c r="O595" s="86"/>
      <c r="Q595" s="86"/>
      <c r="S595" s="86"/>
      <c r="U595" s="86"/>
      <c r="W595" s="86"/>
      <c r="Y595" s="86"/>
      <c r="AA595" s="86"/>
      <c r="AC595" s="86"/>
      <c r="AE595" s="86"/>
      <c r="AG595" s="86"/>
      <c r="AI595" s="86"/>
      <c r="AK595" s="86"/>
      <c r="AM595" s="86"/>
      <c r="AO595" s="86"/>
      <c r="AQ595" s="86"/>
      <c r="AS595" s="86"/>
      <c r="AU595" s="86"/>
      <c r="AW595" s="86"/>
      <c r="AY595" s="86"/>
      <c r="AZ595" s="86"/>
      <c r="BA595" s="86"/>
      <c r="BB595" s="86"/>
      <c r="BD595" s="86"/>
      <c r="BE595" s="86"/>
      <c r="BF595" s="86"/>
      <c r="BG595" s="86"/>
      <c r="BI595" s="86"/>
      <c r="BJ595" s="86"/>
      <c r="BK595" s="86"/>
      <c r="BL595" s="86"/>
      <c r="BM595" s="86"/>
      <c r="BO595" s="86"/>
      <c r="BP595" s="86"/>
      <c r="BQ595" s="86"/>
      <c r="BR595" s="86"/>
      <c r="BT595" s="86"/>
      <c r="BU595" s="86"/>
      <c r="BV595" s="86"/>
      <c r="BW595" s="86"/>
      <c r="BY595" s="86"/>
      <c r="BZ595" s="86"/>
      <c r="CA595" s="86"/>
      <c r="CB595" s="86"/>
      <c r="CD595" s="87"/>
      <c r="CF595" s="86"/>
      <c r="CG595" s="87"/>
      <c r="CH595" s="88"/>
      <c r="CI595" s="86"/>
      <c r="CJ595" s="87"/>
      <c r="CK595" s="86"/>
      <c r="CL595" s="86"/>
      <c r="CM595" s="86"/>
      <c r="CN595" s="86"/>
      <c r="CO595" s="89"/>
    </row>
    <row r="596" spans="15:93" x14ac:dyDescent="0.2">
      <c r="O596" s="86"/>
      <c r="Q596" s="86"/>
      <c r="S596" s="86"/>
      <c r="U596" s="86"/>
      <c r="W596" s="86"/>
      <c r="Y596" s="86"/>
      <c r="AA596" s="86"/>
      <c r="AC596" s="86"/>
      <c r="AE596" s="86"/>
      <c r="AG596" s="86"/>
      <c r="AI596" s="86"/>
      <c r="AK596" s="86"/>
      <c r="AM596" s="86"/>
      <c r="AO596" s="86"/>
      <c r="AQ596" s="86"/>
      <c r="AS596" s="86"/>
      <c r="AU596" s="86"/>
      <c r="AW596" s="86"/>
      <c r="AY596" s="86"/>
      <c r="AZ596" s="86"/>
      <c r="BA596" s="86"/>
      <c r="BB596" s="86"/>
      <c r="BD596" s="86"/>
      <c r="BE596" s="86"/>
      <c r="BF596" s="86"/>
      <c r="BG596" s="86"/>
      <c r="BI596" s="86"/>
      <c r="BJ596" s="86"/>
      <c r="BK596" s="86"/>
      <c r="BL596" s="86"/>
      <c r="BM596" s="86"/>
      <c r="BO596" s="86"/>
      <c r="BP596" s="86"/>
      <c r="BQ596" s="86"/>
      <c r="BR596" s="86"/>
      <c r="BT596" s="86"/>
      <c r="BU596" s="86"/>
      <c r="BV596" s="86"/>
      <c r="BW596" s="86"/>
      <c r="BY596" s="86"/>
      <c r="BZ596" s="86"/>
      <c r="CA596" s="86"/>
      <c r="CB596" s="86"/>
      <c r="CD596" s="87"/>
      <c r="CF596" s="86"/>
      <c r="CG596" s="87"/>
      <c r="CH596" s="88"/>
      <c r="CI596" s="86"/>
      <c r="CJ596" s="87"/>
      <c r="CK596" s="86"/>
      <c r="CL596" s="86"/>
      <c r="CM596" s="86"/>
      <c r="CN596" s="86"/>
      <c r="CO596" s="89"/>
    </row>
    <row r="597" spans="15:93" x14ac:dyDescent="0.2">
      <c r="O597" s="86"/>
      <c r="Q597" s="86"/>
      <c r="S597" s="86"/>
      <c r="U597" s="86"/>
      <c r="W597" s="86"/>
      <c r="Y597" s="86"/>
      <c r="AA597" s="86"/>
      <c r="AC597" s="86"/>
      <c r="AE597" s="86"/>
      <c r="AG597" s="86"/>
      <c r="AI597" s="86"/>
      <c r="AK597" s="86"/>
      <c r="AM597" s="86"/>
      <c r="AO597" s="86"/>
      <c r="AQ597" s="86"/>
      <c r="AS597" s="86"/>
      <c r="AU597" s="86"/>
      <c r="AW597" s="86"/>
      <c r="AY597" s="86"/>
      <c r="AZ597" s="86"/>
      <c r="BA597" s="86"/>
      <c r="BB597" s="86"/>
      <c r="BD597" s="86"/>
      <c r="BE597" s="86"/>
      <c r="BF597" s="86"/>
      <c r="BG597" s="86"/>
      <c r="BI597" s="86"/>
      <c r="BJ597" s="86"/>
      <c r="BK597" s="86"/>
      <c r="BL597" s="86"/>
      <c r="BM597" s="86"/>
      <c r="BO597" s="86"/>
      <c r="BP597" s="86"/>
      <c r="BQ597" s="86"/>
      <c r="BR597" s="86"/>
      <c r="BT597" s="86"/>
      <c r="BU597" s="86"/>
      <c r="BV597" s="86"/>
      <c r="BW597" s="86"/>
      <c r="BY597" s="86"/>
      <c r="BZ597" s="86"/>
      <c r="CA597" s="86"/>
      <c r="CB597" s="86"/>
      <c r="CD597" s="87"/>
      <c r="CF597" s="86"/>
      <c r="CG597" s="87"/>
      <c r="CH597" s="88"/>
      <c r="CI597" s="86"/>
      <c r="CJ597" s="87"/>
      <c r="CK597" s="86"/>
      <c r="CL597" s="86"/>
      <c r="CM597" s="86"/>
      <c r="CN597" s="86"/>
      <c r="CO597" s="89"/>
    </row>
    <row r="598" spans="15:93" x14ac:dyDescent="0.2">
      <c r="O598" s="86"/>
      <c r="Q598" s="86"/>
      <c r="S598" s="86"/>
      <c r="U598" s="86"/>
      <c r="W598" s="86"/>
      <c r="Y598" s="86"/>
      <c r="AA598" s="86"/>
      <c r="AC598" s="86"/>
      <c r="AE598" s="86"/>
      <c r="AG598" s="86"/>
      <c r="AI598" s="86"/>
      <c r="AK598" s="86"/>
      <c r="AM598" s="86"/>
      <c r="AO598" s="86"/>
      <c r="AQ598" s="86"/>
      <c r="AS598" s="86"/>
      <c r="AU598" s="86"/>
      <c r="AW598" s="86"/>
      <c r="AY598" s="86"/>
      <c r="AZ598" s="86"/>
      <c r="BA598" s="86"/>
      <c r="BB598" s="86"/>
      <c r="BD598" s="86"/>
      <c r="BE598" s="86"/>
      <c r="BF598" s="86"/>
      <c r="BG598" s="86"/>
      <c r="BI598" s="86"/>
      <c r="BJ598" s="86"/>
      <c r="BK598" s="86"/>
      <c r="BL598" s="86"/>
      <c r="BM598" s="86"/>
      <c r="BO598" s="86"/>
      <c r="BP598" s="86"/>
      <c r="BQ598" s="86"/>
      <c r="BR598" s="86"/>
      <c r="BT598" s="86"/>
      <c r="BU598" s="86"/>
      <c r="BV598" s="86"/>
      <c r="BW598" s="86"/>
      <c r="BY598" s="86"/>
      <c r="BZ598" s="86"/>
      <c r="CA598" s="86"/>
      <c r="CB598" s="86"/>
      <c r="CD598" s="87"/>
      <c r="CF598" s="86"/>
      <c r="CG598" s="87"/>
      <c r="CH598" s="88"/>
      <c r="CI598" s="86"/>
      <c r="CJ598" s="87"/>
      <c r="CK598" s="86"/>
      <c r="CL598" s="86"/>
      <c r="CM598" s="86"/>
      <c r="CN598" s="86"/>
      <c r="CO598" s="89"/>
    </row>
    <row r="599" spans="15:93" x14ac:dyDescent="0.2">
      <c r="O599" s="86"/>
      <c r="Q599" s="86"/>
      <c r="S599" s="86"/>
      <c r="U599" s="86"/>
      <c r="W599" s="86"/>
      <c r="Y599" s="86"/>
      <c r="AA599" s="86"/>
      <c r="AC599" s="86"/>
      <c r="AE599" s="86"/>
      <c r="AG599" s="86"/>
      <c r="AI599" s="86"/>
      <c r="AK599" s="86"/>
      <c r="AM599" s="86"/>
      <c r="AO599" s="86"/>
      <c r="AQ599" s="86"/>
      <c r="AS599" s="86"/>
      <c r="AU599" s="86"/>
      <c r="AW599" s="86"/>
      <c r="AY599" s="86"/>
      <c r="AZ599" s="86"/>
      <c r="BA599" s="86"/>
      <c r="BB599" s="86"/>
      <c r="BD599" s="86"/>
      <c r="BE599" s="86"/>
      <c r="BF599" s="86"/>
      <c r="BG599" s="86"/>
      <c r="BI599" s="86"/>
      <c r="BJ599" s="86"/>
      <c r="BK599" s="86"/>
      <c r="BL599" s="86"/>
      <c r="BM599" s="86"/>
      <c r="BO599" s="86"/>
      <c r="BP599" s="86"/>
      <c r="BQ599" s="86"/>
      <c r="BR599" s="86"/>
      <c r="BT599" s="86"/>
      <c r="BU599" s="86"/>
      <c r="BV599" s="86"/>
      <c r="BW599" s="86"/>
      <c r="BY599" s="86"/>
      <c r="BZ599" s="86"/>
      <c r="CA599" s="86"/>
      <c r="CB599" s="86"/>
      <c r="CD599" s="87"/>
      <c r="CF599" s="86"/>
      <c r="CG599" s="87"/>
      <c r="CH599" s="88"/>
      <c r="CI599" s="86"/>
      <c r="CJ599" s="87"/>
      <c r="CK599" s="86"/>
      <c r="CL599" s="86"/>
      <c r="CM599" s="86"/>
      <c r="CN599" s="86"/>
      <c r="CO599" s="89"/>
    </row>
    <row r="600" spans="15:93" x14ac:dyDescent="0.2">
      <c r="O600" s="86"/>
      <c r="Q600" s="86"/>
      <c r="S600" s="86"/>
      <c r="U600" s="86"/>
      <c r="W600" s="86"/>
      <c r="Y600" s="86"/>
      <c r="AA600" s="86"/>
      <c r="AC600" s="86"/>
      <c r="AE600" s="86"/>
      <c r="AG600" s="86"/>
      <c r="AI600" s="86"/>
      <c r="AK600" s="86"/>
      <c r="AM600" s="86"/>
      <c r="AO600" s="86"/>
      <c r="AQ600" s="86"/>
      <c r="AS600" s="86"/>
      <c r="AU600" s="86"/>
      <c r="AW600" s="86"/>
      <c r="AY600" s="86"/>
      <c r="AZ600" s="86"/>
      <c r="BA600" s="86"/>
      <c r="BB600" s="86"/>
      <c r="BD600" s="86"/>
      <c r="BE600" s="86"/>
      <c r="BF600" s="86"/>
      <c r="BG600" s="86"/>
      <c r="BI600" s="86"/>
      <c r="BJ600" s="86"/>
      <c r="BK600" s="86"/>
      <c r="BL600" s="86"/>
      <c r="BM600" s="86"/>
      <c r="BO600" s="86"/>
      <c r="BP600" s="86"/>
      <c r="BQ600" s="86"/>
      <c r="BR600" s="86"/>
      <c r="BT600" s="86"/>
      <c r="BU600" s="86"/>
      <c r="BV600" s="86"/>
      <c r="BW600" s="86"/>
      <c r="BY600" s="86"/>
      <c r="BZ600" s="86"/>
      <c r="CA600" s="86"/>
      <c r="CB600" s="86"/>
      <c r="CD600" s="87"/>
      <c r="CF600" s="86"/>
      <c r="CG600" s="87"/>
      <c r="CH600" s="88"/>
      <c r="CI600" s="86"/>
      <c r="CJ600" s="87"/>
      <c r="CK600" s="86"/>
      <c r="CL600" s="86"/>
      <c r="CM600" s="86"/>
      <c r="CN600" s="86"/>
      <c r="CO600" s="89"/>
    </row>
    <row r="601" spans="15:93" x14ac:dyDescent="0.2">
      <c r="O601" s="86"/>
      <c r="Q601" s="86"/>
      <c r="S601" s="86"/>
      <c r="U601" s="86"/>
      <c r="W601" s="86"/>
      <c r="Y601" s="86"/>
      <c r="AA601" s="86"/>
      <c r="AC601" s="86"/>
      <c r="AE601" s="86"/>
      <c r="AG601" s="86"/>
      <c r="AI601" s="86"/>
      <c r="AK601" s="86"/>
      <c r="AM601" s="86"/>
      <c r="AO601" s="86"/>
      <c r="AQ601" s="86"/>
      <c r="AS601" s="86"/>
      <c r="AU601" s="86"/>
      <c r="AW601" s="86"/>
      <c r="AY601" s="86"/>
      <c r="AZ601" s="86"/>
      <c r="BA601" s="86"/>
      <c r="BB601" s="86"/>
      <c r="BD601" s="86"/>
      <c r="BE601" s="86"/>
      <c r="BF601" s="86"/>
      <c r="BG601" s="86"/>
      <c r="BI601" s="86"/>
      <c r="BJ601" s="86"/>
      <c r="BK601" s="86"/>
      <c r="BL601" s="86"/>
      <c r="BM601" s="86"/>
      <c r="BO601" s="86"/>
      <c r="BP601" s="86"/>
      <c r="BQ601" s="86"/>
      <c r="BR601" s="86"/>
      <c r="BT601" s="86"/>
      <c r="BU601" s="86"/>
      <c r="BV601" s="86"/>
      <c r="BW601" s="86"/>
      <c r="BY601" s="86"/>
      <c r="BZ601" s="86"/>
      <c r="CA601" s="86"/>
      <c r="CB601" s="86"/>
      <c r="CD601" s="87"/>
      <c r="CF601" s="86"/>
      <c r="CG601" s="87"/>
      <c r="CH601" s="88"/>
      <c r="CI601" s="86"/>
      <c r="CJ601" s="87"/>
      <c r="CK601" s="86"/>
      <c r="CL601" s="86"/>
      <c r="CM601" s="86"/>
      <c r="CN601" s="86"/>
      <c r="CO601" s="89"/>
    </row>
    <row r="602" spans="15:93" x14ac:dyDescent="0.2">
      <c r="O602" s="86"/>
      <c r="Q602" s="86"/>
      <c r="S602" s="86"/>
      <c r="U602" s="86"/>
      <c r="W602" s="86"/>
      <c r="Y602" s="86"/>
      <c r="AA602" s="86"/>
      <c r="AC602" s="86"/>
      <c r="AE602" s="86"/>
      <c r="AG602" s="86"/>
      <c r="AI602" s="86"/>
      <c r="AK602" s="86"/>
      <c r="AM602" s="86"/>
      <c r="AO602" s="86"/>
      <c r="AQ602" s="86"/>
      <c r="AS602" s="86"/>
      <c r="AU602" s="86"/>
      <c r="AW602" s="86"/>
      <c r="AY602" s="86"/>
      <c r="AZ602" s="86"/>
      <c r="BA602" s="86"/>
      <c r="BB602" s="86"/>
      <c r="BD602" s="86"/>
      <c r="BE602" s="86"/>
      <c r="BF602" s="86"/>
      <c r="BG602" s="86"/>
      <c r="BI602" s="86"/>
      <c r="BJ602" s="86"/>
      <c r="BK602" s="86"/>
      <c r="BL602" s="86"/>
      <c r="BM602" s="86"/>
      <c r="BO602" s="86"/>
      <c r="BP602" s="86"/>
      <c r="BQ602" s="86"/>
      <c r="BR602" s="86"/>
      <c r="BT602" s="86"/>
      <c r="BU602" s="86"/>
      <c r="BV602" s="86"/>
      <c r="BW602" s="86"/>
      <c r="BY602" s="86"/>
      <c r="BZ602" s="86"/>
      <c r="CA602" s="86"/>
      <c r="CB602" s="86"/>
      <c r="CD602" s="87"/>
      <c r="CF602" s="86"/>
      <c r="CG602" s="87"/>
      <c r="CH602" s="88"/>
      <c r="CI602" s="86"/>
      <c r="CJ602" s="87"/>
      <c r="CK602" s="86"/>
      <c r="CL602" s="86"/>
      <c r="CM602" s="86"/>
      <c r="CN602" s="86"/>
      <c r="CO602" s="89"/>
    </row>
    <row r="603" spans="15:93" x14ac:dyDescent="0.2">
      <c r="O603" s="86"/>
      <c r="Q603" s="86"/>
      <c r="S603" s="86"/>
      <c r="U603" s="86"/>
      <c r="W603" s="86"/>
      <c r="Y603" s="86"/>
      <c r="AA603" s="86"/>
      <c r="AC603" s="86"/>
      <c r="AE603" s="86"/>
      <c r="AG603" s="86"/>
      <c r="AI603" s="86"/>
      <c r="AK603" s="86"/>
      <c r="AM603" s="86"/>
      <c r="AO603" s="86"/>
      <c r="AQ603" s="86"/>
      <c r="AS603" s="86"/>
      <c r="AU603" s="86"/>
      <c r="AW603" s="86"/>
      <c r="AY603" s="86"/>
      <c r="AZ603" s="86"/>
      <c r="BA603" s="86"/>
      <c r="BB603" s="86"/>
      <c r="BD603" s="86"/>
      <c r="BE603" s="86"/>
      <c r="BF603" s="86"/>
      <c r="BG603" s="86"/>
      <c r="BI603" s="86"/>
      <c r="BJ603" s="86"/>
      <c r="BK603" s="86"/>
      <c r="BL603" s="86"/>
      <c r="BM603" s="86"/>
      <c r="BO603" s="86"/>
      <c r="BP603" s="86"/>
      <c r="BQ603" s="86"/>
      <c r="BR603" s="86"/>
      <c r="BT603" s="86"/>
      <c r="BU603" s="86"/>
      <c r="BV603" s="86"/>
      <c r="BW603" s="86"/>
      <c r="BY603" s="86"/>
      <c r="BZ603" s="86"/>
      <c r="CA603" s="86"/>
      <c r="CB603" s="86"/>
      <c r="CD603" s="87"/>
      <c r="CF603" s="86"/>
      <c r="CG603" s="87"/>
      <c r="CH603" s="88"/>
      <c r="CI603" s="86"/>
      <c r="CJ603" s="87"/>
      <c r="CK603" s="86"/>
      <c r="CL603" s="86"/>
      <c r="CM603" s="86"/>
      <c r="CN603" s="86"/>
      <c r="CO603" s="89"/>
    </row>
    <row r="604" spans="15:93" x14ac:dyDescent="0.2">
      <c r="O604" s="86"/>
      <c r="Q604" s="86"/>
      <c r="S604" s="86"/>
      <c r="U604" s="86"/>
      <c r="W604" s="86"/>
      <c r="Y604" s="86"/>
      <c r="AA604" s="86"/>
      <c r="AC604" s="86"/>
      <c r="AE604" s="86"/>
      <c r="AG604" s="86"/>
      <c r="AI604" s="86"/>
      <c r="AK604" s="86"/>
      <c r="AM604" s="86"/>
      <c r="AO604" s="86"/>
      <c r="AQ604" s="86"/>
      <c r="AS604" s="86"/>
      <c r="AU604" s="86"/>
      <c r="AW604" s="86"/>
      <c r="AY604" s="86"/>
      <c r="AZ604" s="86"/>
      <c r="BA604" s="86"/>
      <c r="BB604" s="86"/>
      <c r="BD604" s="86"/>
      <c r="BE604" s="86"/>
      <c r="BF604" s="86"/>
      <c r="BG604" s="86"/>
      <c r="BI604" s="86"/>
      <c r="BJ604" s="86"/>
      <c r="BK604" s="86"/>
      <c r="BL604" s="86"/>
      <c r="BM604" s="86"/>
      <c r="BO604" s="86"/>
      <c r="BP604" s="86"/>
      <c r="BQ604" s="86"/>
      <c r="BR604" s="86"/>
      <c r="BT604" s="86"/>
      <c r="BU604" s="86"/>
      <c r="BV604" s="86"/>
      <c r="BW604" s="86"/>
      <c r="BY604" s="86"/>
      <c r="BZ604" s="86"/>
      <c r="CA604" s="86"/>
      <c r="CB604" s="86"/>
      <c r="CD604" s="87"/>
      <c r="CF604" s="86"/>
      <c r="CG604" s="87"/>
      <c r="CH604" s="88"/>
      <c r="CI604" s="86"/>
      <c r="CJ604" s="87"/>
      <c r="CK604" s="86"/>
      <c r="CL604" s="86"/>
      <c r="CM604" s="86"/>
      <c r="CN604" s="86"/>
      <c r="CO604" s="89"/>
    </row>
    <row r="605" spans="15:93" x14ac:dyDescent="0.2">
      <c r="O605" s="86"/>
      <c r="Q605" s="86"/>
      <c r="S605" s="86"/>
      <c r="U605" s="86"/>
      <c r="W605" s="86"/>
      <c r="Y605" s="86"/>
      <c r="AA605" s="86"/>
      <c r="AC605" s="86"/>
      <c r="AE605" s="86"/>
      <c r="AG605" s="86"/>
      <c r="AI605" s="86"/>
      <c r="AK605" s="86"/>
      <c r="AM605" s="86"/>
      <c r="AO605" s="86"/>
      <c r="AQ605" s="86"/>
      <c r="AS605" s="86"/>
      <c r="AU605" s="86"/>
      <c r="AW605" s="86"/>
      <c r="AY605" s="86"/>
      <c r="AZ605" s="86"/>
      <c r="BA605" s="86"/>
      <c r="BB605" s="86"/>
      <c r="BD605" s="86"/>
      <c r="BE605" s="86"/>
      <c r="BF605" s="86"/>
      <c r="BG605" s="86"/>
      <c r="BI605" s="86"/>
      <c r="BJ605" s="86"/>
      <c r="BK605" s="86"/>
      <c r="BL605" s="86"/>
      <c r="BM605" s="86"/>
      <c r="BO605" s="86"/>
      <c r="BP605" s="86"/>
      <c r="BQ605" s="86"/>
      <c r="BR605" s="86"/>
      <c r="BT605" s="86"/>
      <c r="BU605" s="86"/>
      <c r="BV605" s="86"/>
      <c r="BW605" s="86"/>
      <c r="BY605" s="86"/>
      <c r="BZ605" s="86"/>
      <c r="CA605" s="86"/>
      <c r="CB605" s="86"/>
      <c r="CD605" s="87"/>
      <c r="CF605" s="86"/>
      <c r="CG605" s="87"/>
      <c r="CH605" s="88"/>
      <c r="CI605" s="86"/>
      <c r="CJ605" s="87"/>
      <c r="CK605" s="86"/>
      <c r="CL605" s="86"/>
      <c r="CM605" s="86"/>
      <c r="CN605" s="86"/>
      <c r="CO605" s="89"/>
    </row>
    <row r="606" spans="15:93" x14ac:dyDescent="0.2">
      <c r="O606" s="86"/>
      <c r="Q606" s="86"/>
      <c r="S606" s="86"/>
      <c r="U606" s="86"/>
      <c r="W606" s="86"/>
      <c r="Y606" s="86"/>
      <c r="AA606" s="86"/>
      <c r="AC606" s="86"/>
      <c r="AE606" s="86"/>
      <c r="AG606" s="86"/>
      <c r="AI606" s="86"/>
      <c r="AK606" s="86"/>
      <c r="AM606" s="86"/>
      <c r="AO606" s="86"/>
      <c r="AQ606" s="86"/>
      <c r="AS606" s="86"/>
      <c r="AU606" s="86"/>
      <c r="AW606" s="86"/>
      <c r="AY606" s="86"/>
      <c r="AZ606" s="86"/>
      <c r="BA606" s="86"/>
      <c r="BB606" s="86"/>
      <c r="BD606" s="86"/>
      <c r="BE606" s="86"/>
      <c r="BF606" s="86"/>
      <c r="BG606" s="86"/>
      <c r="BI606" s="86"/>
      <c r="BJ606" s="86"/>
      <c r="BK606" s="86"/>
      <c r="BL606" s="86"/>
      <c r="BM606" s="86"/>
      <c r="BO606" s="86"/>
      <c r="BP606" s="86"/>
      <c r="BQ606" s="86"/>
      <c r="BR606" s="86"/>
      <c r="BT606" s="86"/>
      <c r="BU606" s="86"/>
      <c r="BV606" s="86"/>
      <c r="BW606" s="86"/>
      <c r="BY606" s="86"/>
      <c r="BZ606" s="86"/>
      <c r="CA606" s="86"/>
      <c r="CB606" s="86"/>
      <c r="CD606" s="87"/>
      <c r="CF606" s="86"/>
      <c r="CG606" s="87"/>
      <c r="CH606" s="88"/>
      <c r="CI606" s="86"/>
      <c r="CJ606" s="87"/>
      <c r="CK606" s="86"/>
      <c r="CL606" s="86"/>
      <c r="CM606" s="86"/>
      <c r="CN606" s="86"/>
      <c r="CO606" s="89"/>
    </row>
    <row r="607" spans="15:93" x14ac:dyDescent="0.2">
      <c r="O607" s="86"/>
      <c r="Q607" s="86"/>
      <c r="S607" s="86"/>
      <c r="U607" s="86"/>
      <c r="W607" s="86"/>
      <c r="Y607" s="86"/>
      <c r="AA607" s="86"/>
      <c r="AC607" s="86"/>
      <c r="AE607" s="86"/>
      <c r="AG607" s="86"/>
      <c r="AI607" s="86"/>
      <c r="AK607" s="86"/>
      <c r="AM607" s="86"/>
      <c r="AO607" s="86"/>
      <c r="AQ607" s="86"/>
      <c r="AS607" s="86"/>
      <c r="AU607" s="86"/>
      <c r="AW607" s="86"/>
      <c r="AY607" s="86"/>
      <c r="AZ607" s="86"/>
      <c r="BA607" s="86"/>
      <c r="BB607" s="86"/>
      <c r="BD607" s="86"/>
      <c r="BE607" s="86"/>
      <c r="BF607" s="86"/>
      <c r="BG607" s="86"/>
      <c r="BI607" s="86"/>
      <c r="BJ607" s="86"/>
      <c r="BK607" s="86"/>
      <c r="BL607" s="86"/>
      <c r="BM607" s="86"/>
      <c r="BO607" s="86"/>
      <c r="BP607" s="86"/>
      <c r="BQ607" s="86"/>
      <c r="BR607" s="86"/>
      <c r="BT607" s="86"/>
      <c r="BU607" s="86"/>
      <c r="BV607" s="86"/>
      <c r="BW607" s="86"/>
      <c r="BY607" s="86"/>
      <c r="BZ607" s="86"/>
      <c r="CA607" s="86"/>
      <c r="CB607" s="86"/>
      <c r="CD607" s="87"/>
      <c r="CF607" s="86"/>
      <c r="CG607" s="87"/>
      <c r="CH607" s="88"/>
      <c r="CI607" s="86"/>
      <c r="CJ607" s="87"/>
      <c r="CK607" s="86"/>
      <c r="CL607" s="86"/>
      <c r="CM607" s="86"/>
      <c r="CN607" s="86"/>
      <c r="CO607" s="89"/>
    </row>
    <row r="608" spans="15:93" x14ac:dyDescent="0.2">
      <c r="O608" s="86"/>
      <c r="Q608" s="86"/>
      <c r="S608" s="86"/>
      <c r="U608" s="86"/>
      <c r="W608" s="86"/>
      <c r="Y608" s="86"/>
      <c r="AA608" s="86"/>
      <c r="AC608" s="86"/>
      <c r="AE608" s="86"/>
      <c r="AG608" s="86"/>
      <c r="AI608" s="86"/>
      <c r="AK608" s="86"/>
      <c r="AM608" s="86"/>
      <c r="AO608" s="86"/>
      <c r="AQ608" s="86"/>
      <c r="AS608" s="86"/>
      <c r="AU608" s="86"/>
      <c r="AW608" s="86"/>
      <c r="AY608" s="86"/>
      <c r="AZ608" s="86"/>
      <c r="BA608" s="86"/>
      <c r="BB608" s="86"/>
      <c r="BD608" s="86"/>
      <c r="BE608" s="86"/>
      <c r="BF608" s="86"/>
      <c r="BG608" s="86"/>
      <c r="BI608" s="86"/>
      <c r="BJ608" s="86"/>
      <c r="BK608" s="86"/>
      <c r="BL608" s="86"/>
      <c r="BM608" s="86"/>
      <c r="BO608" s="86"/>
      <c r="BP608" s="86"/>
      <c r="BQ608" s="86"/>
      <c r="BR608" s="86"/>
      <c r="BT608" s="86"/>
      <c r="BU608" s="86"/>
      <c r="BV608" s="86"/>
      <c r="BW608" s="86"/>
      <c r="BY608" s="86"/>
      <c r="BZ608" s="86"/>
      <c r="CA608" s="86"/>
      <c r="CB608" s="86"/>
      <c r="CD608" s="87"/>
      <c r="CF608" s="86"/>
      <c r="CG608" s="87"/>
      <c r="CH608" s="88"/>
      <c r="CI608" s="86"/>
      <c r="CJ608" s="87"/>
      <c r="CK608" s="86"/>
      <c r="CL608" s="86"/>
      <c r="CM608" s="86"/>
      <c r="CN608" s="86"/>
      <c r="CO608" s="89"/>
    </row>
    <row r="609" spans="15:93" x14ac:dyDescent="0.2">
      <c r="O609" s="86"/>
      <c r="Q609" s="86"/>
      <c r="S609" s="86"/>
      <c r="U609" s="86"/>
      <c r="W609" s="86"/>
      <c r="Y609" s="86"/>
      <c r="AA609" s="86"/>
      <c r="AC609" s="86"/>
      <c r="AE609" s="86"/>
      <c r="AG609" s="86"/>
      <c r="AI609" s="86"/>
      <c r="AK609" s="86"/>
      <c r="AM609" s="86"/>
      <c r="AO609" s="86"/>
      <c r="AQ609" s="86"/>
      <c r="AS609" s="86"/>
      <c r="AU609" s="86"/>
      <c r="AW609" s="86"/>
      <c r="AY609" s="86"/>
      <c r="AZ609" s="86"/>
      <c r="BA609" s="86"/>
      <c r="BB609" s="86"/>
      <c r="BD609" s="86"/>
      <c r="BE609" s="86"/>
      <c r="BF609" s="86"/>
      <c r="BG609" s="86"/>
      <c r="BI609" s="86"/>
      <c r="BJ609" s="86"/>
      <c r="BK609" s="86"/>
      <c r="BL609" s="86"/>
      <c r="BM609" s="86"/>
      <c r="BO609" s="86"/>
      <c r="BP609" s="86"/>
      <c r="BQ609" s="86"/>
      <c r="BR609" s="86"/>
      <c r="BT609" s="86"/>
      <c r="BU609" s="86"/>
      <c r="BV609" s="86"/>
      <c r="BW609" s="86"/>
      <c r="BY609" s="86"/>
      <c r="BZ609" s="86"/>
      <c r="CA609" s="86"/>
      <c r="CB609" s="86"/>
      <c r="CD609" s="87"/>
      <c r="CF609" s="86"/>
      <c r="CG609" s="87"/>
      <c r="CH609" s="88"/>
      <c r="CI609" s="86"/>
      <c r="CJ609" s="87"/>
      <c r="CK609" s="86"/>
      <c r="CL609" s="86"/>
      <c r="CM609" s="86"/>
      <c r="CN609" s="86"/>
      <c r="CO609" s="89"/>
    </row>
    <row r="610" spans="15:93" x14ac:dyDescent="0.2">
      <c r="O610" s="86"/>
      <c r="Q610" s="86"/>
      <c r="S610" s="86"/>
      <c r="U610" s="86"/>
      <c r="W610" s="86"/>
      <c r="Y610" s="86"/>
      <c r="AA610" s="86"/>
      <c r="AC610" s="86"/>
      <c r="AE610" s="86"/>
      <c r="AG610" s="86"/>
      <c r="AI610" s="86"/>
      <c r="AK610" s="86"/>
      <c r="AM610" s="86"/>
      <c r="AO610" s="86"/>
      <c r="AQ610" s="86"/>
      <c r="AS610" s="86"/>
      <c r="AU610" s="86"/>
      <c r="AW610" s="86"/>
      <c r="AY610" s="86"/>
      <c r="AZ610" s="86"/>
      <c r="BA610" s="86"/>
      <c r="BB610" s="86"/>
      <c r="BD610" s="86"/>
      <c r="BE610" s="86"/>
      <c r="BF610" s="86"/>
      <c r="BG610" s="86"/>
      <c r="BI610" s="86"/>
      <c r="BJ610" s="86"/>
      <c r="BK610" s="86"/>
      <c r="BL610" s="86"/>
      <c r="BM610" s="86"/>
      <c r="BO610" s="86"/>
      <c r="BP610" s="86"/>
      <c r="BQ610" s="86"/>
      <c r="BR610" s="86"/>
      <c r="BT610" s="86"/>
      <c r="BU610" s="86"/>
      <c r="BV610" s="86"/>
      <c r="BW610" s="86"/>
      <c r="BY610" s="86"/>
      <c r="BZ610" s="86"/>
      <c r="CA610" s="86"/>
      <c r="CB610" s="86"/>
      <c r="CD610" s="87"/>
      <c r="CF610" s="86"/>
      <c r="CG610" s="87"/>
      <c r="CH610" s="88"/>
      <c r="CI610" s="86"/>
      <c r="CJ610" s="87"/>
      <c r="CK610" s="86"/>
      <c r="CL610" s="86"/>
      <c r="CM610" s="86"/>
      <c r="CN610" s="86"/>
      <c r="CO610" s="89"/>
    </row>
    <row r="611" spans="15:93" x14ac:dyDescent="0.2">
      <c r="O611" s="86"/>
      <c r="Q611" s="86"/>
      <c r="S611" s="86"/>
      <c r="U611" s="86"/>
      <c r="W611" s="86"/>
      <c r="Y611" s="86"/>
      <c r="AA611" s="86"/>
      <c r="AC611" s="86"/>
      <c r="AE611" s="86"/>
      <c r="AG611" s="86"/>
      <c r="AI611" s="86"/>
      <c r="AK611" s="86"/>
      <c r="AM611" s="86"/>
      <c r="AO611" s="86"/>
      <c r="AQ611" s="86"/>
      <c r="AS611" s="86"/>
      <c r="AU611" s="86"/>
      <c r="AW611" s="86"/>
      <c r="AY611" s="86"/>
      <c r="AZ611" s="86"/>
      <c r="BA611" s="86"/>
      <c r="BB611" s="86"/>
      <c r="BD611" s="86"/>
      <c r="BE611" s="86"/>
      <c r="BF611" s="86"/>
      <c r="BG611" s="86"/>
      <c r="BI611" s="86"/>
      <c r="BJ611" s="86"/>
      <c r="BK611" s="86"/>
      <c r="BL611" s="86"/>
      <c r="BM611" s="86"/>
      <c r="BO611" s="86"/>
      <c r="BP611" s="86"/>
      <c r="BQ611" s="86"/>
      <c r="BR611" s="86"/>
      <c r="BT611" s="86"/>
      <c r="BU611" s="86"/>
      <c r="BV611" s="86"/>
      <c r="BW611" s="86"/>
      <c r="BY611" s="86"/>
      <c r="BZ611" s="86"/>
      <c r="CA611" s="86"/>
      <c r="CB611" s="86"/>
      <c r="CD611" s="87"/>
      <c r="CF611" s="86"/>
      <c r="CG611" s="87"/>
      <c r="CH611" s="88"/>
      <c r="CI611" s="86"/>
      <c r="CJ611" s="87"/>
      <c r="CK611" s="86"/>
      <c r="CL611" s="86"/>
      <c r="CM611" s="86"/>
      <c r="CN611" s="86"/>
      <c r="CO611" s="89"/>
    </row>
    <row r="612" spans="15:93" x14ac:dyDescent="0.2">
      <c r="O612" s="86"/>
      <c r="Q612" s="86"/>
      <c r="S612" s="86"/>
      <c r="U612" s="86"/>
      <c r="W612" s="86"/>
      <c r="Y612" s="86"/>
      <c r="AA612" s="86"/>
      <c r="AC612" s="86"/>
      <c r="AE612" s="86"/>
      <c r="AG612" s="86"/>
      <c r="AI612" s="86"/>
      <c r="AK612" s="86"/>
      <c r="AM612" s="86"/>
      <c r="AO612" s="86"/>
      <c r="AQ612" s="86"/>
      <c r="AS612" s="86"/>
      <c r="AU612" s="86"/>
      <c r="AW612" s="86"/>
      <c r="AY612" s="86"/>
      <c r="AZ612" s="86"/>
      <c r="BA612" s="86"/>
      <c r="BB612" s="86"/>
      <c r="BD612" s="86"/>
      <c r="BE612" s="86"/>
      <c r="BF612" s="86"/>
      <c r="BG612" s="86"/>
      <c r="BI612" s="86"/>
      <c r="BJ612" s="86"/>
      <c r="BK612" s="86"/>
      <c r="BL612" s="86"/>
      <c r="BM612" s="86"/>
      <c r="BO612" s="86"/>
      <c r="BP612" s="86"/>
      <c r="BQ612" s="86"/>
      <c r="BR612" s="86"/>
      <c r="BT612" s="86"/>
      <c r="BU612" s="86"/>
      <c r="BV612" s="86"/>
      <c r="BW612" s="86"/>
      <c r="BY612" s="86"/>
      <c r="BZ612" s="86"/>
      <c r="CA612" s="86"/>
      <c r="CB612" s="86"/>
      <c r="CD612" s="87"/>
      <c r="CF612" s="86"/>
      <c r="CG612" s="87"/>
      <c r="CH612" s="88"/>
      <c r="CI612" s="86"/>
      <c r="CJ612" s="87"/>
      <c r="CK612" s="86"/>
      <c r="CL612" s="86"/>
      <c r="CM612" s="86"/>
      <c r="CN612" s="86"/>
      <c r="CO612" s="89"/>
    </row>
    <row r="613" spans="15:93" x14ac:dyDescent="0.2">
      <c r="O613" s="86"/>
      <c r="Q613" s="86"/>
      <c r="S613" s="86"/>
      <c r="U613" s="86"/>
      <c r="W613" s="86"/>
      <c r="Y613" s="86"/>
      <c r="AA613" s="86"/>
      <c r="AC613" s="86"/>
      <c r="AE613" s="86"/>
      <c r="AG613" s="86"/>
      <c r="AI613" s="86"/>
      <c r="AK613" s="86"/>
      <c r="AM613" s="86"/>
      <c r="AO613" s="86"/>
      <c r="AQ613" s="86"/>
      <c r="AS613" s="86"/>
      <c r="AU613" s="86"/>
      <c r="AW613" s="86"/>
      <c r="AY613" s="86"/>
      <c r="AZ613" s="86"/>
      <c r="BA613" s="86"/>
      <c r="BB613" s="86"/>
      <c r="BD613" s="86"/>
      <c r="BE613" s="86"/>
      <c r="BF613" s="86"/>
      <c r="BG613" s="86"/>
      <c r="BI613" s="86"/>
      <c r="BJ613" s="86"/>
      <c r="BK613" s="86"/>
      <c r="BL613" s="86"/>
      <c r="BM613" s="86"/>
      <c r="BO613" s="86"/>
      <c r="BP613" s="86"/>
      <c r="BQ613" s="86"/>
      <c r="BR613" s="86"/>
      <c r="BT613" s="86"/>
      <c r="BU613" s="86"/>
      <c r="BV613" s="86"/>
      <c r="BW613" s="86"/>
      <c r="BY613" s="86"/>
      <c r="BZ613" s="86"/>
      <c r="CA613" s="86"/>
      <c r="CB613" s="86"/>
      <c r="CD613" s="87"/>
      <c r="CF613" s="86"/>
      <c r="CG613" s="87"/>
      <c r="CH613" s="88"/>
      <c r="CI613" s="86"/>
      <c r="CJ613" s="87"/>
      <c r="CK613" s="86"/>
      <c r="CL613" s="86"/>
      <c r="CM613" s="86"/>
      <c r="CN613" s="86"/>
      <c r="CO613" s="89"/>
    </row>
    <row r="614" spans="15:93" x14ac:dyDescent="0.2">
      <c r="O614" s="86"/>
      <c r="Q614" s="86"/>
      <c r="S614" s="86"/>
      <c r="U614" s="86"/>
      <c r="W614" s="86"/>
      <c r="Y614" s="86"/>
      <c r="AA614" s="86"/>
      <c r="AC614" s="86"/>
      <c r="AE614" s="86"/>
      <c r="AG614" s="86"/>
      <c r="AI614" s="86"/>
      <c r="AK614" s="86"/>
      <c r="AM614" s="86"/>
      <c r="AO614" s="86"/>
      <c r="AQ614" s="86"/>
      <c r="AS614" s="86"/>
      <c r="AU614" s="86"/>
      <c r="AW614" s="86"/>
      <c r="AY614" s="86"/>
      <c r="AZ614" s="86"/>
      <c r="BA614" s="86"/>
      <c r="BB614" s="86"/>
      <c r="BD614" s="86"/>
      <c r="BE614" s="86"/>
      <c r="BF614" s="86"/>
      <c r="BG614" s="86"/>
      <c r="BI614" s="86"/>
      <c r="BJ614" s="86"/>
      <c r="BK614" s="86"/>
      <c r="BL614" s="86"/>
      <c r="BM614" s="86"/>
      <c r="BO614" s="86"/>
      <c r="BP614" s="86"/>
      <c r="BQ614" s="86"/>
      <c r="BR614" s="86"/>
      <c r="BT614" s="86"/>
      <c r="BU614" s="86"/>
      <c r="BV614" s="86"/>
      <c r="BW614" s="86"/>
      <c r="BY614" s="86"/>
      <c r="BZ614" s="86"/>
      <c r="CA614" s="86"/>
      <c r="CB614" s="86"/>
      <c r="CD614" s="87"/>
      <c r="CF614" s="86"/>
      <c r="CG614" s="87"/>
      <c r="CH614" s="88"/>
      <c r="CI614" s="86"/>
      <c r="CJ614" s="87"/>
      <c r="CK614" s="86"/>
      <c r="CL614" s="86"/>
      <c r="CM614" s="86"/>
      <c r="CN614" s="86"/>
      <c r="CO614" s="89"/>
    </row>
    <row r="615" spans="15:93" x14ac:dyDescent="0.2">
      <c r="O615" s="86"/>
      <c r="Q615" s="86"/>
      <c r="S615" s="86"/>
      <c r="U615" s="86"/>
      <c r="W615" s="86"/>
      <c r="Y615" s="86"/>
      <c r="AA615" s="86"/>
      <c r="AC615" s="86"/>
      <c r="AE615" s="86"/>
      <c r="AG615" s="86"/>
      <c r="AI615" s="86"/>
      <c r="AK615" s="86"/>
      <c r="AM615" s="86"/>
      <c r="AO615" s="86"/>
      <c r="AQ615" s="86"/>
      <c r="AS615" s="86"/>
      <c r="AU615" s="86"/>
      <c r="AW615" s="86"/>
      <c r="AY615" s="86"/>
      <c r="AZ615" s="86"/>
      <c r="BA615" s="86"/>
      <c r="BB615" s="86"/>
      <c r="BD615" s="86"/>
      <c r="BE615" s="86"/>
      <c r="BF615" s="86"/>
      <c r="BG615" s="86"/>
      <c r="BI615" s="86"/>
      <c r="BJ615" s="86"/>
      <c r="BK615" s="86"/>
      <c r="BL615" s="86"/>
      <c r="BM615" s="86"/>
      <c r="BO615" s="86"/>
      <c r="BP615" s="86"/>
      <c r="BQ615" s="86"/>
      <c r="BR615" s="86"/>
      <c r="BT615" s="86"/>
      <c r="BU615" s="86"/>
      <c r="BV615" s="86"/>
      <c r="BW615" s="86"/>
      <c r="BY615" s="86"/>
      <c r="BZ615" s="86"/>
      <c r="CA615" s="86"/>
      <c r="CB615" s="86"/>
      <c r="CD615" s="87"/>
      <c r="CF615" s="86"/>
      <c r="CG615" s="87"/>
      <c r="CH615" s="88"/>
      <c r="CI615" s="86"/>
      <c r="CJ615" s="87"/>
      <c r="CK615" s="86"/>
      <c r="CL615" s="86"/>
      <c r="CM615" s="86"/>
      <c r="CN615" s="86"/>
      <c r="CO615" s="89"/>
    </row>
    <row r="616" spans="15:93" x14ac:dyDescent="0.2">
      <c r="O616" s="86"/>
      <c r="Q616" s="86"/>
      <c r="S616" s="86"/>
      <c r="U616" s="86"/>
      <c r="W616" s="86"/>
      <c r="Y616" s="86"/>
      <c r="AA616" s="86"/>
      <c r="AC616" s="86"/>
      <c r="AE616" s="86"/>
      <c r="AG616" s="86"/>
      <c r="AI616" s="86"/>
      <c r="AK616" s="86"/>
      <c r="AM616" s="86"/>
      <c r="AO616" s="86"/>
      <c r="AQ616" s="86"/>
      <c r="AS616" s="86"/>
      <c r="AU616" s="86"/>
      <c r="AW616" s="86"/>
      <c r="AY616" s="86"/>
      <c r="AZ616" s="86"/>
      <c r="BA616" s="86"/>
      <c r="BB616" s="86"/>
      <c r="BD616" s="86"/>
      <c r="BE616" s="86"/>
      <c r="BF616" s="86"/>
      <c r="BG616" s="86"/>
      <c r="BI616" s="86"/>
      <c r="BJ616" s="86"/>
      <c r="BK616" s="86"/>
      <c r="BL616" s="86"/>
      <c r="BM616" s="86"/>
      <c r="BO616" s="86"/>
      <c r="BP616" s="86"/>
      <c r="BQ616" s="86"/>
      <c r="BR616" s="86"/>
      <c r="BT616" s="86"/>
      <c r="BU616" s="86"/>
      <c r="BV616" s="86"/>
      <c r="BW616" s="86"/>
      <c r="BY616" s="86"/>
      <c r="BZ616" s="86"/>
      <c r="CA616" s="86"/>
      <c r="CB616" s="86"/>
      <c r="CD616" s="87"/>
      <c r="CF616" s="86"/>
      <c r="CG616" s="87"/>
      <c r="CH616" s="88"/>
      <c r="CI616" s="86"/>
      <c r="CJ616" s="87"/>
      <c r="CK616" s="86"/>
      <c r="CL616" s="86"/>
      <c r="CM616" s="86"/>
      <c r="CN616" s="86"/>
      <c r="CO616" s="89"/>
    </row>
    <row r="617" spans="15:93" x14ac:dyDescent="0.2">
      <c r="O617" s="86"/>
      <c r="Q617" s="86"/>
      <c r="S617" s="86"/>
      <c r="U617" s="86"/>
      <c r="W617" s="86"/>
      <c r="Y617" s="86"/>
      <c r="AA617" s="86"/>
      <c r="AC617" s="86"/>
      <c r="AE617" s="86"/>
      <c r="AG617" s="86"/>
      <c r="AI617" s="86"/>
      <c r="AK617" s="86"/>
      <c r="AM617" s="86"/>
      <c r="AO617" s="86"/>
      <c r="AQ617" s="86"/>
      <c r="AS617" s="86"/>
      <c r="AU617" s="86"/>
      <c r="AW617" s="86"/>
      <c r="AY617" s="86"/>
      <c r="AZ617" s="86"/>
      <c r="BA617" s="86"/>
      <c r="BB617" s="86"/>
      <c r="BD617" s="86"/>
      <c r="BE617" s="86"/>
      <c r="BF617" s="86"/>
      <c r="BG617" s="86"/>
      <c r="BI617" s="86"/>
      <c r="BJ617" s="86"/>
      <c r="BK617" s="86"/>
      <c r="BL617" s="86"/>
      <c r="BM617" s="86"/>
      <c r="BO617" s="86"/>
      <c r="BP617" s="86"/>
      <c r="BQ617" s="86"/>
      <c r="BR617" s="86"/>
      <c r="BT617" s="86"/>
      <c r="BU617" s="86"/>
      <c r="BV617" s="86"/>
      <c r="BW617" s="86"/>
      <c r="BY617" s="86"/>
      <c r="BZ617" s="86"/>
      <c r="CA617" s="86"/>
      <c r="CB617" s="86"/>
      <c r="CD617" s="87"/>
      <c r="CF617" s="86"/>
      <c r="CG617" s="87"/>
      <c r="CH617" s="88"/>
      <c r="CI617" s="86"/>
      <c r="CJ617" s="87"/>
      <c r="CK617" s="86"/>
      <c r="CL617" s="86"/>
      <c r="CM617" s="86"/>
      <c r="CN617" s="86"/>
      <c r="CO617" s="89"/>
    </row>
    <row r="618" spans="15:93" x14ac:dyDescent="0.2">
      <c r="O618" s="86"/>
      <c r="Q618" s="86"/>
      <c r="S618" s="86"/>
      <c r="U618" s="86"/>
      <c r="W618" s="86"/>
      <c r="Y618" s="86"/>
      <c r="AA618" s="86"/>
      <c r="AC618" s="86"/>
      <c r="AE618" s="86"/>
      <c r="AG618" s="86"/>
      <c r="AI618" s="86"/>
      <c r="AK618" s="86"/>
      <c r="AM618" s="86"/>
      <c r="AO618" s="86"/>
      <c r="AQ618" s="86"/>
      <c r="AS618" s="86"/>
      <c r="AU618" s="86"/>
      <c r="AW618" s="86"/>
      <c r="AY618" s="86"/>
      <c r="AZ618" s="86"/>
      <c r="BA618" s="86"/>
      <c r="BB618" s="86"/>
      <c r="BD618" s="86"/>
      <c r="BE618" s="86"/>
      <c r="BF618" s="86"/>
      <c r="BG618" s="86"/>
      <c r="BI618" s="86"/>
      <c r="BJ618" s="86"/>
      <c r="BK618" s="86"/>
      <c r="BL618" s="86"/>
      <c r="BM618" s="86"/>
      <c r="BO618" s="86"/>
      <c r="BP618" s="86"/>
      <c r="BQ618" s="86"/>
      <c r="BR618" s="86"/>
      <c r="BT618" s="86"/>
      <c r="BU618" s="86"/>
      <c r="BV618" s="86"/>
      <c r="BW618" s="86"/>
      <c r="BY618" s="86"/>
      <c r="BZ618" s="86"/>
      <c r="CA618" s="86"/>
      <c r="CB618" s="86"/>
      <c r="CD618" s="87"/>
      <c r="CF618" s="86"/>
      <c r="CG618" s="87"/>
      <c r="CH618" s="88"/>
      <c r="CI618" s="86"/>
      <c r="CJ618" s="87"/>
      <c r="CK618" s="86"/>
      <c r="CL618" s="86"/>
      <c r="CM618" s="86"/>
      <c r="CN618" s="86"/>
      <c r="CO618" s="89"/>
    </row>
    <row r="619" spans="15:93" x14ac:dyDescent="0.2">
      <c r="O619" s="86"/>
      <c r="Q619" s="86"/>
      <c r="S619" s="86"/>
      <c r="U619" s="86"/>
      <c r="W619" s="86"/>
      <c r="Y619" s="86"/>
      <c r="AA619" s="86"/>
      <c r="AC619" s="86"/>
      <c r="AE619" s="86"/>
      <c r="AG619" s="86"/>
      <c r="AI619" s="86"/>
      <c r="AK619" s="86"/>
      <c r="AM619" s="86"/>
      <c r="AO619" s="86"/>
      <c r="AQ619" s="86"/>
      <c r="AS619" s="86"/>
      <c r="AU619" s="86"/>
      <c r="AW619" s="86"/>
      <c r="AY619" s="86"/>
      <c r="AZ619" s="86"/>
      <c r="BA619" s="86"/>
      <c r="BB619" s="86"/>
      <c r="BD619" s="86"/>
      <c r="BE619" s="86"/>
      <c r="BF619" s="86"/>
      <c r="BG619" s="86"/>
      <c r="BI619" s="86"/>
      <c r="BJ619" s="86"/>
      <c r="BK619" s="86"/>
      <c r="BL619" s="86"/>
      <c r="BM619" s="86"/>
      <c r="BO619" s="86"/>
      <c r="BP619" s="86"/>
      <c r="BQ619" s="86"/>
      <c r="BR619" s="86"/>
      <c r="BT619" s="86"/>
      <c r="BU619" s="86"/>
      <c r="BV619" s="86"/>
      <c r="BW619" s="86"/>
      <c r="BY619" s="86"/>
      <c r="BZ619" s="86"/>
      <c r="CA619" s="86"/>
      <c r="CB619" s="86"/>
      <c r="CD619" s="87"/>
      <c r="CF619" s="86"/>
      <c r="CG619" s="87"/>
      <c r="CH619" s="88"/>
      <c r="CI619" s="86"/>
      <c r="CJ619" s="87"/>
      <c r="CK619" s="86"/>
      <c r="CL619" s="86"/>
      <c r="CM619" s="86"/>
      <c r="CN619" s="86"/>
      <c r="CO619" s="89"/>
    </row>
    <row r="620" spans="15:93" x14ac:dyDescent="0.2">
      <c r="O620" s="86"/>
      <c r="Q620" s="86"/>
      <c r="S620" s="86"/>
      <c r="U620" s="86"/>
      <c r="W620" s="86"/>
      <c r="Y620" s="86"/>
      <c r="AA620" s="86"/>
      <c r="AC620" s="86"/>
      <c r="AE620" s="86"/>
      <c r="AG620" s="86"/>
      <c r="AI620" s="86"/>
      <c r="AK620" s="86"/>
      <c r="AM620" s="86"/>
      <c r="AO620" s="86"/>
      <c r="AQ620" s="86"/>
      <c r="AS620" s="86"/>
      <c r="AU620" s="86"/>
      <c r="AW620" s="86"/>
      <c r="AY620" s="86"/>
      <c r="AZ620" s="86"/>
      <c r="BA620" s="86"/>
      <c r="BB620" s="86"/>
      <c r="BD620" s="86"/>
      <c r="BE620" s="86"/>
      <c r="BF620" s="86"/>
      <c r="BG620" s="86"/>
      <c r="BI620" s="86"/>
      <c r="BJ620" s="86"/>
      <c r="BK620" s="86"/>
      <c r="BL620" s="86"/>
      <c r="BM620" s="86"/>
      <c r="BO620" s="86"/>
      <c r="BP620" s="86"/>
      <c r="BQ620" s="86"/>
      <c r="BR620" s="86"/>
      <c r="BT620" s="86"/>
      <c r="BU620" s="86"/>
      <c r="BV620" s="86"/>
      <c r="BW620" s="86"/>
      <c r="BY620" s="86"/>
      <c r="BZ620" s="86"/>
      <c r="CA620" s="86"/>
      <c r="CB620" s="86"/>
      <c r="CD620" s="87"/>
      <c r="CF620" s="86"/>
      <c r="CG620" s="87"/>
      <c r="CH620" s="88"/>
      <c r="CI620" s="86"/>
      <c r="CJ620" s="87"/>
      <c r="CK620" s="86"/>
      <c r="CL620" s="86"/>
      <c r="CM620" s="86"/>
      <c r="CN620" s="86"/>
      <c r="CO620" s="89"/>
    </row>
    <row r="621" spans="15:93" x14ac:dyDescent="0.2">
      <c r="O621" s="86"/>
      <c r="Q621" s="86"/>
      <c r="S621" s="86"/>
      <c r="U621" s="86"/>
      <c r="W621" s="86"/>
      <c r="Y621" s="86"/>
      <c r="AA621" s="86"/>
      <c r="AC621" s="86"/>
      <c r="AE621" s="86"/>
      <c r="AG621" s="86"/>
      <c r="AI621" s="86"/>
      <c r="AK621" s="86"/>
      <c r="AM621" s="86"/>
      <c r="AO621" s="86"/>
      <c r="AQ621" s="86"/>
      <c r="AS621" s="86"/>
      <c r="AU621" s="86"/>
      <c r="AW621" s="86"/>
      <c r="AY621" s="86"/>
      <c r="AZ621" s="86"/>
      <c r="BA621" s="86"/>
      <c r="BB621" s="86"/>
      <c r="BD621" s="86"/>
      <c r="BE621" s="86"/>
      <c r="BF621" s="86"/>
      <c r="BG621" s="86"/>
      <c r="BI621" s="86"/>
      <c r="BJ621" s="86"/>
      <c r="BK621" s="86"/>
      <c r="BL621" s="86"/>
      <c r="BM621" s="86"/>
      <c r="BO621" s="86"/>
      <c r="BP621" s="86"/>
      <c r="BQ621" s="86"/>
      <c r="BR621" s="86"/>
      <c r="BT621" s="86"/>
      <c r="BU621" s="86"/>
      <c r="BV621" s="86"/>
      <c r="BW621" s="86"/>
      <c r="BY621" s="86"/>
      <c r="BZ621" s="86"/>
      <c r="CA621" s="86"/>
      <c r="CB621" s="86"/>
      <c r="CD621" s="87"/>
      <c r="CF621" s="86"/>
      <c r="CG621" s="87"/>
      <c r="CH621" s="88"/>
      <c r="CI621" s="86"/>
      <c r="CJ621" s="87"/>
      <c r="CK621" s="86"/>
      <c r="CL621" s="86"/>
      <c r="CM621" s="86"/>
      <c r="CN621" s="86"/>
      <c r="CO621" s="89"/>
    </row>
    <row r="622" spans="15:93" x14ac:dyDescent="0.2">
      <c r="O622" s="86"/>
      <c r="Q622" s="86"/>
      <c r="S622" s="86"/>
      <c r="U622" s="86"/>
      <c r="W622" s="86"/>
      <c r="Y622" s="86"/>
      <c r="AA622" s="86"/>
      <c r="AC622" s="86"/>
      <c r="AE622" s="86"/>
      <c r="AG622" s="86"/>
      <c r="AI622" s="86"/>
      <c r="AK622" s="86"/>
      <c r="AM622" s="86"/>
      <c r="AO622" s="86"/>
      <c r="AQ622" s="86"/>
      <c r="AS622" s="86"/>
      <c r="AU622" s="86"/>
      <c r="AW622" s="86"/>
      <c r="AY622" s="86"/>
      <c r="AZ622" s="86"/>
      <c r="BA622" s="86"/>
      <c r="BB622" s="86"/>
      <c r="BD622" s="86"/>
      <c r="BE622" s="86"/>
      <c r="BF622" s="86"/>
      <c r="BG622" s="86"/>
      <c r="BI622" s="86"/>
      <c r="BJ622" s="86"/>
      <c r="BK622" s="86"/>
      <c r="BL622" s="86"/>
      <c r="BM622" s="86"/>
      <c r="BO622" s="86"/>
      <c r="BP622" s="86"/>
      <c r="BQ622" s="86"/>
      <c r="BR622" s="86"/>
      <c r="BT622" s="86"/>
      <c r="BU622" s="86"/>
      <c r="BV622" s="86"/>
      <c r="BW622" s="86"/>
      <c r="BY622" s="86"/>
      <c r="BZ622" s="86"/>
      <c r="CA622" s="86"/>
      <c r="CB622" s="86"/>
      <c r="CD622" s="87"/>
      <c r="CF622" s="86"/>
      <c r="CG622" s="87"/>
      <c r="CH622" s="88"/>
      <c r="CI622" s="86"/>
      <c r="CJ622" s="87"/>
      <c r="CK622" s="86"/>
      <c r="CL622" s="86"/>
      <c r="CM622" s="86"/>
      <c r="CN622" s="86"/>
      <c r="CO622" s="89"/>
    </row>
    <row r="623" spans="15:93" x14ac:dyDescent="0.2">
      <c r="O623" s="86"/>
      <c r="Q623" s="86"/>
      <c r="S623" s="86"/>
      <c r="U623" s="86"/>
      <c r="W623" s="86"/>
      <c r="Y623" s="86"/>
      <c r="AA623" s="86"/>
      <c r="AC623" s="86"/>
      <c r="AE623" s="86"/>
      <c r="AG623" s="86"/>
      <c r="AI623" s="86"/>
      <c r="AK623" s="86"/>
      <c r="AM623" s="86"/>
      <c r="AO623" s="86"/>
      <c r="AQ623" s="86"/>
      <c r="AS623" s="86"/>
      <c r="AU623" s="86"/>
      <c r="AW623" s="86"/>
      <c r="AY623" s="86"/>
      <c r="AZ623" s="86"/>
      <c r="BA623" s="86"/>
      <c r="BB623" s="86"/>
      <c r="BD623" s="86"/>
      <c r="BE623" s="86"/>
      <c r="BF623" s="86"/>
      <c r="BG623" s="86"/>
      <c r="BI623" s="86"/>
      <c r="BJ623" s="86"/>
      <c r="BK623" s="86"/>
      <c r="BL623" s="86"/>
      <c r="BM623" s="86"/>
      <c r="BO623" s="86"/>
      <c r="BP623" s="86"/>
      <c r="BQ623" s="86"/>
      <c r="BR623" s="86"/>
      <c r="BT623" s="86"/>
      <c r="BU623" s="86"/>
      <c r="BV623" s="86"/>
      <c r="BW623" s="86"/>
      <c r="BY623" s="86"/>
      <c r="BZ623" s="86"/>
      <c r="CA623" s="86"/>
      <c r="CB623" s="86"/>
      <c r="CD623" s="87"/>
      <c r="CF623" s="86"/>
      <c r="CG623" s="87"/>
      <c r="CH623" s="88"/>
      <c r="CI623" s="86"/>
      <c r="CJ623" s="87"/>
      <c r="CK623" s="86"/>
      <c r="CL623" s="86"/>
      <c r="CM623" s="86"/>
      <c r="CN623" s="86"/>
      <c r="CO623" s="89"/>
    </row>
    <row r="624" spans="15:93" x14ac:dyDescent="0.2">
      <c r="O624" s="86"/>
      <c r="Q624" s="86"/>
      <c r="S624" s="86"/>
      <c r="U624" s="86"/>
      <c r="W624" s="86"/>
      <c r="Y624" s="86"/>
      <c r="AA624" s="86"/>
      <c r="AC624" s="86"/>
      <c r="AE624" s="86"/>
      <c r="AG624" s="86"/>
      <c r="AI624" s="86"/>
      <c r="AK624" s="86"/>
      <c r="AM624" s="86"/>
      <c r="AO624" s="86"/>
      <c r="AQ624" s="86"/>
      <c r="AS624" s="86"/>
      <c r="AU624" s="86"/>
      <c r="AW624" s="86"/>
      <c r="AY624" s="86"/>
      <c r="AZ624" s="86"/>
      <c r="BA624" s="86"/>
      <c r="BB624" s="86"/>
      <c r="BD624" s="86"/>
      <c r="BE624" s="86"/>
      <c r="BF624" s="86"/>
      <c r="BG624" s="86"/>
      <c r="BI624" s="86"/>
      <c r="BJ624" s="86"/>
      <c r="BK624" s="86"/>
      <c r="BL624" s="86"/>
      <c r="BM624" s="86"/>
      <c r="BO624" s="86"/>
      <c r="BP624" s="86"/>
      <c r="BQ624" s="86"/>
      <c r="BR624" s="86"/>
      <c r="BT624" s="86"/>
      <c r="BU624" s="86"/>
      <c r="BV624" s="86"/>
      <c r="BW624" s="86"/>
      <c r="BY624" s="86"/>
      <c r="BZ624" s="86"/>
      <c r="CA624" s="86"/>
      <c r="CB624" s="86"/>
      <c r="CD624" s="87"/>
      <c r="CF624" s="86"/>
      <c r="CG624" s="87"/>
      <c r="CH624" s="88"/>
      <c r="CI624" s="86"/>
      <c r="CJ624" s="87"/>
      <c r="CK624" s="86"/>
      <c r="CL624" s="86"/>
      <c r="CM624" s="86"/>
      <c r="CN624" s="86"/>
      <c r="CO624" s="89"/>
    </row>
    <row r="625" spans="15:93" x14ac:dyDescent="0.2">
      <c r="O625" s="86"/>
      <c r="Q625" s="86"/>
      <c r="S625" s="86"/>
      <c r="U625" s="86"/>
      <c r="W625" s="86"/>
      <c r="Y625" s="86"/>
      <c r="AA625" s="86"/>
      <c r="AC625" s="86"/>
      <c r="AE625" s="86"/>
      <c r="AG625" s="86"/>
      <c r="AI625" s="86"/>
      <c r="AK625" s="86"/>
      <c r="AM625" s="86"/>
      <c r="AO625" s="86"/>
      <c r="AQ625" s="86"/>
      <c r="AS625" s="86"/>
      <c r="AU625" s="86"/>
      <c r="AW625" s="86"/>
      <c r="AY625" s="86"/>
      <c r="AZ625" s="86"/>
      <c r="BA625" s="86"/>
      <c r="BB625" s="86"/>
      <c r="BD625" s="86"/>
      <c r="BE625" s="86"/>
      <c r="BF625" s="86"/>
      <c r="BG625" s="86"/>
      <c r="BI625" s="86"/>
      <c r="BJ625" s="86"/>
      <c r="BK625" s="86"/>
      <c r="BL625" s="86"/>
      <c r="BM625" s="86"/>
      <c r="BO625" s="86"/>
      <c r="BP625" s="86"/>
      <c r="BQ625" s="86"/>
      <c r="BR625" s="86"/>
      <c r="BT625" s="86"/>
      <c r="BU625" s="86"/>
      <c r="BV625" s="86"/>
      <c r="BW625" s="86"/>
      <c r="BY625" s="86"/>
      <c r="BZ625" s="86"/>
      <c r="CA625" s="86"/>
      <c r="CB625" s="86"/>
      <c r="CD625" s="87"/>
      <c r="CF625" s="86"/>
      <c r="CG625" s="87"/>
      <c r="CH625" s="88"/>
      <c r="CI625" s="86"/>
      <c r="CJ625" s="87"/>
      <c r="CK625" s="86"/>
      <c r="CL625" s="86"/>
      <c r="CM625" s="86"/>
      <c r="CN625" s="86"/>
      <c r="CO625" s="89"/>
    </row>
    <row r="626" spans="15:93" x14ac:dyDescent="0.2">
      <c r="O626" s="86"/>
      <c r="Q626" s="86"/>
      <c r="S626" s="86"/>
      <c r="U626" s="86"/>
      <c r="W626" s="86"/>
      <c r="Y626" s="86"/>
      <c r="AA626" s="86"/>
      <c r="AC626" s="86"/>
      <c r="AE626" s="86"/>
      <c r="AG626" s="86"/>
      <c r="AI626" s="86"/>
      <c r="AK626" s="86"/>
      <c r="AM626" s="86"/>
      <c r="AO626" s="86"/>
      <c r="AQ626" s="86"/>
      <c r="AS626" s="86"/>
      <c r="AU626" s="86"/>
      <c r="AW626" s="86"/>
      <c r="AY626" s="86"/>
      <c r="AZ626" s="86"/>
      <c r="BA626" s="86"/>
      <c r="BB626" s="86"/>
      <c r="BD626" s="86"/>
      <c r="BE626" s="86"/>
      <c r="BF626" s="86"/>
      <c r="BG626" s="86"/>
      <c r="BI626" s="86"/>
      <c r="BJ626" s="86"/>
      <c r="BK626" s="86"/>
      <c r="BL626" s="86"/>
      <c r="BM626" s="86"/>
      <c r="BO626" s="86"/>
      <c r="BP626" s="86"/>
      <c r="BQ626" s="86"/>
      <c r="BR626" s="86"/>
      <c r="BT626" s="86"/>
      <c r="BU626" s="86"/>
      <c r="BV626" s="86"/>
      <c r="BW626" s="86"/>
      <c r="BY626" s="86"/>
      <c r="BZ626" s="86"/>
      <c r="CA626" s="86"/>
      <c r="CB626" s="86"/>
      <c r="CD626" s="87"/>
      <c r="CF626" s="86"/>
      <c r="CG626" s="87"/>
      <c r="CH626" s="88"/>
      <c r="CI626" s="86"/>
      <c r="CJ626" s="87"/>
      <c r="CK626" s="86"/>
      <c r="CL626" s="86"/>
      <c r="CM626" s="86"/>
      <c r="CN626" s="86"/>
      <c r="CO626" s="89"/>
    </row>
    <row r="627" spans="15:93" x14ac:dyDescent="0.2">
      <c r="O627" s="86"/>
      <c r="Q627" s="86"/>
      <c r="S627" s="86"/>
      <c r="U627" s="86"/>
      <c r="W627" s="86"/>
      <c r="Y627" s="86"/>
      <c r="AA627" s="86"/>
      <c r="AC627" s="86"/>
      <c r="AE627" s="86"/>
      <c r="AG627" s="86"/>
      <c r="AI627" s="86"/>
      <c r="AK627" s="86"/>
      <c r="AM627" s="86"/>
      <c r="AO627" s="86"/>
      <c r="AQ627" s="86"/>
      <c r="AS627" s="86"/>
      <c r="AU627" s="86"/>
      <c r="AW627" s="86"/>
      <c r="AY627" s="86"/>
      <c r="AZ627" s="86"/>
      <c r="BA627" s="86"/>
      <c r="BB627" s="86"/>
      <c r="BD627" s="86"/>
      <c r="BE627" s="86"/>
      <c r="BF627" s="86"/>
      <c r="BG627" s="86"/>
      <c r="BI627" s="86"/>
      <c r="BJ627" s="86"/>
      <c r="BK627" s="86"/>
      <c r="BL627" s="86"/>
      <c r="BM627" s="86"/>
      <c r="BO627" s="86"/>
      <c r="BP627" s="86"/>
      <c r="BQ627" s="86"/>
      <c r="BR627" s="86"/>
      <c r="BT627" s="86"/>
      <c r="BU627" s="86"/>
      <c r="BV627" s="86"/>
      <c r="BW627" s="86"/>
      <c r="BY627" s="86"/>
      <c r="BZ627" s="86"/>
      <c r="CA627" s="86"/>
      <c r="CB627" s="86"/>
      <c r="CD627" s="87"/>
      <c r="CF627" s="86"/>
      <c r="CG627" s="87"/>
      <c r="CH627" s="88"/>
      <c r="CI627" s="86"/>
      <c r="CJ627" s="87"/>
      <c r="CK627" s="86"/>
      <c r="CL627" s="86"/>
      <c r="CM627" s="86"/>
      <c r="CN627" s="86"/>
      <c r="CO627" s="89"/>
    </row>
    <row r="628" spans="15:93" x14ac:dyDescent="0.2">
      <c r="O628" s="86"/>
      <c r="Q628" s="86"/>
      <c r="S628" s="86"/>
      <c r="U628" s="86"/>
      <c r="W628" s="86"/>
      <c r="Y628" s="86"/>
      <c r="AA628" s="86"/>
      <c r="AC628" s="86"/>
      <c r="AE628" s="86"/>
      <c r="AG628" s="86"/>
      <c r="AI628" s="86"/>
      <c r="AK628" s="86"/>
      <c r="AM628" s="86"/>
      <c r="AO628" s="86"/>
      <c r="AQ628" s="86"/>
      <c r="AS628" s="86"/>
      <c r="AU628" s="86"/>
      <c r="AW628" s="86"/>
      <c r="AY628" s="86"/>
      <c r="AZ628" s="86"/>
      <c r="BA628" s="86"/>
      <c r="BB628" s="86"/>
      <c r="BD628" s="86"/>
      <c r="BE628" s="86"/>
      <c r="BF628" s="86"/>
      <c r="BG628" s="86"/>
      <c r="BI628" s="86"/>
      <c r="BJ628" s="86"/>
      <c r="BK628" s="86"/>
      <c r="BL628" s="86"/>
      <c r="BM628" s="86"/>
      <c r="BO628" s="86"/>
      <c r="BP628" s="86"/>
      <c r="BQ628" s="86"/>
      <c r="BR628" s="86"/>
      <c r="BT628" s="86"/>
      <c r="BU628" s="86"/>
      <c r="BV628" s="86"/>
      <c r="BW628" s="86"/>
      <c r="BY628" s="86"/>
      <c r="BZ628" s="86"/>
      <c r="CA628" s="86"/>
      <c r="CB628" s="86"/>
      <c r="CD628" s="87"/>
      <c r="CF628" s="86"/>
      <c r="CG628" s="87"/>
      <c r="CH628" s="88"/>
      <c r="CI628" s="86"/>
      <c r="CJ628" s="87"/>
      <c r="CK628" s="86"/>
      <c r="CL628" s="86"/>
      <c r="CM628" s="86"/>
      <c r="CN628" s="86"/>
      <c r="CO628" s="89"/>
    </row>
    <row r="629" spans="15:93" x14ac:dyDescent="0.2">
      <c r="O629" s="86"/>
      <c r="Q629" s="86"/>
      <c r="S629" s="86"/>
      <c r="U629" s="86"/>
      <c r="W629" s="86"/>
      <c r="Y629" s="86"/>
      <c r="AA629" s="86"/>
      <c r="AC629" s="86"/>
      <c r="AE629" s="86"/>
      <c r="AG629" s="86"/>
      <c r="AI629" s="86"/>
      <c r="AK629" s="86"/>
      <c r="AM629" s="86"/>
      <c r="AO629" s="86"/>
      <c r="AQ629" s="86"/>
      <c r="AS629" s="86"/>
      <c r="AU629" s="86"/>
      <c r="AW629" s="86"/>
      <c r="AY629" s="86"/>
      <c r="AZ629" s="86"/>
      <c r="BA629" s="86"/>
      <c r="BB629" s="86"/>
      <c r="BD629" s="86"/>
      <c r="BE629" s="86"/>
      <c r="BF629" s="86"/>
      <c r="BG629" s="86"/>
      <c r="BI629" s="86"/>
      <c r="BJ629" s="86"/>
      <c r="BK629" s="86"/>
      <c r="BL629" s="86"/>
      <c r="BM629" s="86"/>
      <c r="BO629" s="86"/>
      <c r="BP629" s="86"/>
      <c r="BQ629" s="86"/>
      <c r="BR629" s="86"/>
      <c r="BT629" s="86"/>
      <c r="BU629" s="86"/>
      <c r="BV629" s="86"/>
      <c r="BW629" s="86"/>
      <c r="BY629" s="86"/>
      <c r="BZ629" s="86"/>
      <c r="CA629" s="86"/>
      <c r="CB629" s="86"/>
      <c r="CD629" s="87"/>
      <c r="CF629" s="86"/>
      <c r="CG629" s="87"/>
      <c r="CH629" s="88"/>
      <c r="CI629" s="86"/>
      <c r="CJ629" s="87"/>
      <c r="CK629" s="86"/>
      <c r="CL629" s="86"/>
      <c r="CM629" s="86"/>
      <c r="CN629" s="86"/>
      <c r="CO629" s="89"/>
    </row>
    <row r="630" spans="15:93" x14ac:dyDescent="0.2">
      <c r="O630" s="86"/>
      <c r="Q630" s="86"/>
      <c r="S630" s="86"/>
      <c r="U630" s="86"/>
      <c r="W630" s="86"/>
      <c r="Y630" s="86"/>
      <c r="AA630" s="86"/>
      <c r="AC630" s="86"/>
      <c r="AE630" s="86"/>
      <c r="AG630" s="86"/>
      <c r="AI630" s="86"/>
      <c r="AK630" s="86"/>
      <c r="AM630" s="86"/>
      <c r="AO630" s="86"/>
      <c r="AQ630" s="86"/>
      <c r="AS630" s="86"/>
      <c r="AU630" s="86"/>
      <c r="AW630" s="86"/>
      <c r="AY630" s="86"/>
      <c r="AZ630" s="86"/>
      <c r="BA630" s="86"/>
      <c r="BB630" s="86"/>
      <c r="BD630" s="86"/>
      <c r="BE630" s="86"/>
      <c r="BF630" s="86"/>
      <c r="BG630" s="86"/>
      <c r="BI630" s="86"/>
      <c r="BJ630" s="86"/>
      <c r="BK630" s="86"/>
      <c r="BL630" s="86"/>
      <c r="BM630" s="86"/>
      <c r="BO630" s="86"/>
      <c r="BP630" s="86"/>
      <c r="BQ630" s="86"/>
      <c r="BR630" s="86"/>
      <c r="BT630" s="86"/>
      <c r="BU630" s="86"/>
      <c r="BV630" s="86"/>
      <c r="BW630" s="86"/>
      <c r="BY630" s="86"/>
      <c r="BZ630" s="86"/>
      <c r="CA630" s="86"/>
      <c r="CB630" s="86"/>
      <c r="CD630" s="87"/>
      <c r="CF630" s="86"/>
      <c r="CG630" s="87"/>
      <c r="CH630" s="88"/>
      <c r="CI630" s="86"/>
      <c r="CJ630" s="87"/>
      <c r="CK630" s="86"/>
      <c r="CL630" s="86"/>
      <c r="CM630" s="86"/>
      <c r="CN630" s="86"/>
      <c r="CO630" s="89"/>
    </row>
    <row r="631" spans="15:93" x14ac:dyDescent="0.2">
      <c r="O631" s="86"/>
      <c r="Q631" s="86"/>
      <c r="S631" s="86"/>
      <c r="U631" s="86"/>
      <c r="W631" s="86"/>
      <c r="Y631" s="86"/>
      <c r="AA631" s="86"/>
      <c r="AC631" s="86"/>
      <c r="AE631" s="86"/>
      <c r="AG631" s="86"/>
      <c r="AI631" s="86"/>
      <c r="AK631" s="86"/>
      <c r="AM631" s="86"/>
      <c r="AO631" s="86"/>
      <c r="AQ631" s="86"/>
      <c r="AS631" s="86"/>
      <c r="AU631" s="86"/>
      <c r="AW631" s="86"/>
      <c r="AY631" s="86"/>
      <c r="AZ631" s="86"/>
      <c r="BA631" s="86"/>
      <c r="BB631" s="86"/>
      <c r="BD631" s="86"/>
      <c r="BE631" s="86"/>
      <c r="BF631" s="86"/>
      <c r="BG631" s="86"/>
      <c r="BI631" s="86"/>
      <c r="BJ631" s="86"/>
      <c r="BK631" s="86"/>
      <c r="BL631" s="86"/>
      <c r="BM631" s="86"/>
      <c r="BO631" s="86"/>
      <c r="BP631" s="86"/>
      <c r="BQ631" s="86"/>
      <c r="BR631" s="86"/>
      <c r="BT631" s="86"/>
      <c r="BU631" s="86"/>
      <c r="BV631" s="86"/>
      <c r="BW631" s="86"/>
      <c r="BY631" s="86"/>
      <c r="BZ631" s="86"/>
      <c r="CA631" s="86"/>
      <c r="CB631" s="86"/>
      <c r="CD631" s="87"/>
      <c r="CF631" s="86"/>
      <c r="CG631" s="87"/>
      <c r="CH631" s="88"/>
      <c r="CI631" s="86"/>
      <c r="CJ631" s="87"/>
      <c r="CK631" s="86"/>
      <c r="CL631" s="86"/>
      <c r="CM631" s="86"/>
      <c r="CN631" s="86"/>
      <c r="CO631" s="89"/>
    </row>
    <row r="632" spans="15:93" x14ac:dyDescent="0.2">
      <c r="O632" s="86"/>
      <c r="Q632" s="86"/>
      <c r="S632" s="86"/>
      <c r="U632" s="86"/>
      <c r="W632" s="86"/>
      <c r="Y632" s="86"/>
      <c r="AA632" s="86"/>
      <c r="AC632" s="86"/>
      <c r="AE632" s="86"/>
      <c r="AG632" s="86"/>
      <c r="AI632" s="86"/>
      <c r="AK632" s="86"/>
      <c r="AM632" s="86"/>
      <c r="AO632" s="86"/>
      <c r="AQ632" s="86"/>
      <c r="AS632" s="86"/>
      <c r="AU632" s="86"/>
      <c r="AW632" s="86"/>
      <c r="AY632" s="86"/>
      <c r="AZ632" s="86"/>
      <c r="BA632" s="86"/>
      <c r="BB632" s="86"/>
      <c r="BD632" s="86"/>
      <c r="BE632" s="86"/>
      <c r="BF632" s="86"/>
      <c r="BG632" s="86"/>
      <c r="BI632" s="86"/>
      <c r="BJ632" s="86"/>
      <c r="BK632" s="86"/>
      <c r="BL632" s="86"/>
      <c r="BM632" s="86"/>
      <c r="BO632" s="86"/>
      <c r="BP632" s="86"/>
      <c r="BQ632" s="86"/>
      <c r="BR632" s="86"/>
      <c r="BT632" s="86"/>
      <c r="BU632" s="86"/>
      <c r="BV632" s="86"/>
      <c r="BW632" s="86"/>
      <c r="BY632" s="86"/>
      <c r="BZ632" s="86"/>
      <c r="CA632" s="86"/>
      <c r="CB632" s="86"/>
      <c r="CD632" s="87"/>
      <c r="CF632" s="86"/>
      <c r="CG632" s="87"/>
      <c r="CH632" s="88"/>
      <c r="CI632" s="86"/>
      <c r="CJ632" s="87"/>
      <c r="CK632" s="86"/>
      <c r="CL632" s="86"/>
      <c r="CM632" s="86"/>
      <c r="CN632" s="86"/>
      <c r="CO632" s="89"/>
    </row>
    <row r="633" spans="15:93" x14ac:dyDescent="0.2">
      <c r="O633" s="86"/>
      <c r="Q633" s="86"/>
      <c r="S633" s="86"/>
      <c r="U633" s="86"/>
      <c r="W633" s="86"/>
      <c r="Y633" s="86"/>
      <c r="AA633" s="86"/>
      <c r="AC633" s="86"/>
      <c r="AE633" s="86"/>
      <c r="AG633" s="86"/>
      <c r="AI633" s="86"/>
      <c r="AK633" s="86"/>
      <c r="AM633" s="86"/>
      <c r="AO633" s="86"/>
      <c r="AQ633" s="86"/>
      <c r="AS633" s="86"/>
      <c r="AU633" s="86"/>
      <c r="AW633" s="86"/>
      <c r="AY633" s="86"/>
      <c r="AZ633" s="86"/>
      <c r="BA633" s="86"/>
      <c r="BB633" s="86"/>
      <c r="BD633" s="86"/>
      <c r="BE633" s="86"/>
      <c r="BF633" s="86"/>
      <c r="BG633" s="86"/>
      <c r="BI633" s="86"/>
      <c r="BJ633" s="86"/>
      <c r="BK633" s="86"/>
      <c r="BL633" s="86"/>
      <c r="BM633" s="86"/>
      <c r="BO633" s="86"/>
      <c r="BP633" s="86"/>
      <c r="BQ633" s="86"/>
      <c r="BR633" s="86"/>
      <c r="BT633" s="86"/>
      <c r="BU633" s="86"/>
      <c r="BV633" s="86"/>
      <c r="BW633" s="86"/>
      <c r="BY633" s="86"/>
      <c r="BZ633" s="86"/>
      <c r="CA633" s="86"/>
      <c r="CB633" s="86"/>
      <c r="CD633" s="87"/>
      <c r="CF633" s="86"/>
      <c r="CG633" s="87"/>
      <c r="CH633" s="88"/>
      <c r="CI633" s="86"/>
      <c r="CJ633" s="87"/>
      <c r="CK633" s="86"/>
      <c r="CL633" s="86"/>
      <c r="CM633" s="86"/>
      <c r="CN633" s="86"/>
      <c r="CO633" s="89"/>
    </row>
    <row r="634" spans="15:93" x14ac:dyDescent="0.2">
      <c r="O634" s="86"/>
      <c r="Q634" s="86"/>
      <c r="S634" s="86"/>
      <c r="U634" s="86"/>
      <c r="W634" s="86"/>
      <c r="Y634" s="86"/>
      <c r="AA634" s="86"/>
      <c r="AC634" s="86"/>
      <c r="AE634" s="86"/>
      <c r="AG634" s="86"/>
      <c r="AI634" s="86"/>
      <c r="AK634" s="86"/>
      <c r="AM634" s="86"/>
      <c r="AO634" s="86"/>
      <c r="AQ634" s="86"/>
      <c r="AS634" s="86"/>
      <c r="AU634" s="86"/>
      <c r="AW634" s="86"/>
      <c r="AY634" s="86"/>
      <c r="AZ634" s="86"/>
      <c r="BA634" s="86"/>
      <c r="BB634" s="86"/>
      <c r="BD634" s="86"/>
      <c r="BE634" s="86"/>
      <c r="BF634" s="86"/>
      <c r="BG634" s="86"/>
      <c r="BI634" s="86"/>
      <c r="BJ634" s="86"/>
      <c r="BK634" s="86"/>
      <c r="BL634" s="86"/>
      <c r="BM634" s="86"/>
      <c r="BO634" s="86"/>
      <c r="BP634" s="86"/>
      <c r="BQ634" s="86"/>
      <c r="BR634" s="86"/>
      <c r="BT634" s="86"/>
      <c r="BU634" s="86"/>
      <c r="BV634" s="86"/>
      <c r="BW634" s="86"/>
      <c r="BY634" s="86"/>
      <c r="BZ634" s="86"/>
      <c r="CA634" s="86"/>
      <c r="CB634" s="86"/>
      <c r="CD634" s="87"/>
      <c r="CF634" s="86"/>
      <c r="CG634" s="87"/>
      <c r="CH634" s="88"/>
      <c r="CI634" s="86"/>
      <c r="CJ634" s="87"/>
      <c r="CK634" s="86"/>
      <c r="CL634" s="86"/>
      <c r="CM634" s="86"/>
      <c r="CN634" s="86"/>
      <c r="CO634" s="89"/>
    </row>
    <row r="635" spans="15:93" x14ac:dyDescent="0.2">
      <c r="O635" s="86"/>
      <c r="Q635" s="86"/>
      <c r="S635" s="86"/>
      <c r="U635" s="86"/>
      <c r="W635" s="86"/>
      <c r="Y635" s="86"/>
      <c r="AA635" s="86"/>
      <c r="AC635" s="86"/>
      <c r="AE635" s="86"/>
      <c r="AG635" s="86"/>
      <c r="AI635" s="86"/>
      <c r="AK635" s="86"/>
      <c r="AM635" s="86"/>
      <c r="AO635" s="86"/>
      <c r="AQ635" s="86"/>
      <c r="AS635" s="86"/>
      <c r="AU635" s="86"/>
      <c r="AW635" s="86"/>
      <c r="AY635" s="86"/>
      <c r="AZ635" s="86"/>
      <c r="BA635" s="86"/>
      <c r="BB635" s="86"/>
      <c r="BD635" s="86"/>
      <c r="BE635" s="86"/>
      <c r="BF635" s="86"/>
      <c r="BG635" s="86"/>
      <c r="BI635" s="86"/>
      <c r="BJ635" s="86"/>
      <c r="BK635" s="86"/>
      <c r="BL635" s="86"/>
      <c r="BM635" s="86"/>
      <c r="BO635" s="86"/>
      <c r="BP635" s="86"/>
      <c r="BQ635" s="86"/>
      <c r="BR635" s="86"/>
      <c r="BT635" s="86"/>
      <c r="BU635" s="86"/>
      <c r="BV635" s="86"/>
      <c r="BW635" s="86"/>
      <c r="BY635" s="86"/>
      <c r="BZ635" s="86"/>
      <c r="CA635" s="86"/>
      <c r="CB635" s="86"/>
      <c r="CD635" s="87"/>
      <c r="CF635" s="86"/>
      <c r="CG635" s="87"/>
      <c r="CH635" s="88"/>
      <c r="CI635" s="86"/>
      <c r="CJ635" s="87"/>
      <c r="CK635" s="86"/>
      <c r="CL635" s="86"/>
      <c r="CM635" s="86"/>
      <c r="CN635" s="86"/>
      <c r="CO635" s="89"/>
    </row>
    <row r="636" spans="15:93" x14ac:dyDescent="0.2">
      <c r="O636" s="86"/>
      <c r="Q636" s="86"/>
      <c r="S636" s="86"/>
      <c r="U636" s="86"/>
      <c r="W636" s="86"/>
      <c r="Y636" s="86"/>
      <c r="AA636" s="86"/>
      <c r="AC636" s="86"/>
      <c r="AE636" s="86"/>
      <c r="AG636" s="86"/>
      <c r="AI636" s="86"/>
      <c r="AK636" s="86"/>
      <c r="AM636" s="86"/>
      <c r="AO636" s="86"/>
      <c r="AQ636" s="86"/>
      <c r="AS636" s="86"/>
      <c r="AU636" s="86"/>
      <c r="AW636" s="86"/>
      <c r="AY636" s="86"/>
      <c r="AZ636" s="86"/>
      <c r="BA636" s="86"/>
      <c r="BB636" s="86"/>
      <c r="BD636" s="86"/>
      <c r="BE636" s="86"/>
      <c r="BF636" s="86"/>
      <c r="BG636" s="86"/>
      <c r="BI636" s="86"/>
      <c r="BJ636" s="86"/>
      <c r="BK636" s="86"/>
      <c r="BL636" s="86"/>
      <c r="BM636" s="86"/>
      <c r="BO636" s="86"/>
      <c r="BP636" s="86"/>
      <c r="BQ636" s="86"/>
      <c r="BR636" s="86"/>
      <c r="BT636" s="86"/>
      <c r="BU636" s="86"/>
      <c r="BV636" s="86"/>
      <c r="BW636" s="86"/>
      <c r="BY636" s="86"/>
      <c r="BZ636" s="86"/>
      <c r="CA636" s="86"/>
      <c r="CB636" s="86"/>
      <c r="CD636" s="87"/>
      <c r="CF636" s="86"/>
      <c r="CG636" s="87"/>
      <c r="CH636" s="88"/>
      <c r="CI636" s="86"/>
      <c r="CJ636" s="87"/>
      <c r="CK636" s="86"/>
      <c r="CL636" s="86"/>
      <c r="CM636" s="86"/>
      <c r="CN636" s="86"/>
      <c r="CO636" s="89"/>
    </row>
    <row r="637" spans="15:93" x14ac:dyDescent="0.2">
      <c r="O637" s="86"/>
      <c r="Q637" s="86"/>
      <c r="S637" s="86"/>
      <c r="U637" s="86"/>
      <c r="W637" s="86"/>
      <c r="Y637" s="86"/>
      <c r="AA637" s="86"/>
      <c r="AC637" s="86"/>
      <c r="AE637" s="86"/>
      <c r="AG637" s="86"/>
      <c r="AI637" s="86"/>
      <c r="AK637" s="86"/>
      <c r="AM637" s="86"/>
      <c r="AO637" s="86"/>
      <c r="AQ637" s="86"/>
      <c r="AS637" s="86"/>
      <c r="AU637" s="86"/>
      <c r="AW637" s="86"/>
      <c r="AY637" s="86"/>
      <c r="AZ637" s="86"/>
      <c r="BA637" s="86"/>
      <c r="BB637" s="86"/>
      <c r="BD637" s="86"/>
      <c r="BE637" s="86"/>
      <c r="BF637" s="86"/>
      <c r="BG637" s="86"/>
      <c r="BI637" s="86"/>
      <c r="BJ637" s="86"/>
      <c r="BK637" s="86"/>
      <c r="BL637" s="86"/>
      <c r="BM637" s="86"/>
      <c r="BO637" s="86"/>
      <c r="BP637" s="86"/>
      <c r="BQ637" s="86"/>
      <c r="BR637" s="86"/>
      <c r="BT637" s="86"/>
      <c r="BU637" s="86"/>
      <c r="BV637" s="86"/>
      <c r="BW637" s="86"/>
      <c r="BY637" s="86"/>
      <c r="BZ637" s="86"/>
      <c r="CA637" s="86"/>
      <c r="CB637" s="86"/>
      <c r="CD637" s="87"/>
      <c r="CF637" s="86"/>
      <c r="CG637" s="87"/>
      <c r="CH637" s="88"/>
      <c r="CI637" s="86"/>
      <c r="CJ637" s="87"/>
      <c r="CK637" s="86"/>
      <c r="CL637" s="86"/>
      <c r="CM637" s="86"/>
      <c r="CN637" s="86"/>
      <c r="CO637" s="89"/>
    </row>
    <row r="638" spans="15:93" x14ac:dyDescent="0.2">
      <c r="O638" s="86"/>
      <c r="Q638" s="86"/>
      <c r="S638" s="86"/>
      <c r="U638" s="86"/>
      <c r="W638" s="86"/>
      <c r="Y638" s="86"/>
      <c r="AA638" s="86"/>
      <c r="AC638" s="86"/>
      <c r="AE638" s="86"/>
      <c r="AG638" s="86"/>
      <c r="AI638" s="86"/>
      <c r="AK638" s="86"/>
      <c r="AM638" s="86"/>
      <c r="AO638" s="86"/>
      <c r="AQ638" s="86"/>
      <c r="AS638" s="86"/>
      <c r="AU638" s="86"/>
      <c r="AW638" s="86"/>
      <c r="AY638" s="86"/>
      <c r="AZ638" s="86"/>
      <c r="BA638" s="86"/>
      <c r="BB638" s="86"/>
      <c r="BD638" s="86"/>
      <c r="BE638" s="86"/>
      <c r="BF638" s="86"/>
      <c r="BG638" s="86"/>
      <c r="BI638" s="86"/>
      <c r="BJ638" s="86"/>
      <c r="BK638" s="86"/>
      <c r="BL638" s="86"/>
      <c r="BM638" s="86"/>
      <c r="BO638" s="86"/>
      <c r="BP638" s="86"/>
      <c r="BQ638" s="86"/>
      <c r="BR638" s="86"/>
      <c r="BT638" s="86"/>
      <c r="BU638" s="86"/>
      <c r="BV638" s="86"/>
      <c r="BW638" s="86"/>
      <c r="BY638" s="86"/>
      <c r="BZ638" s="86"/>
      <c r="CA638" s="86"/>
      <c r="CB638" s="86"/>
      <c r="CD638" s="87"/>
      <c r="CF638" s="86"/>
      <c r="CG638" s="87"/>
      <c r="CH638" s="88"/>
      <c r="CI638" s="86"/>
      <c r="CJ638" s="87"/>
      <c r="CK638" s="86"/>
      <c r="CL638" s="86"/>
      <c r="CM638" s="86"/>
      <c r="CN638" s="86"/>
      <c r="CO638" s="89"/>
    </row>
    <row r="639" spans="15:93" x14ac:dyDescent="0.2">
      <c r="O639" s="86"/>
      <c r="Q639" s="86"/>
      <c r="S639" s="86"/>
      <c r="U639" s="86"/>
      <c r="W639" s="86"/>
      <c r="Y639" s="86"/>
      <c r="AA639" s="86"/>
      <c r="AC639" s="86"/>
      <c r="AE639" s="86"/>
      <c r="AG639" s="86"/>
      <c r="AI639" s="86"/>
      <c r="AK639" s="86"/>
      <c r="AM639" s="86"/>
      <c r="AO639" s="86"/>
      <c r="AQ639" s="86"/>
      <c r="AS639" s="86"/>
      <c r="AU639" s="86"/>
      <c r="AW639" s="86"/>
      <c r="AY639" s="86"/>
      <c r="AZ639" s="86"/>
      <c r="BA639" s="86"/>
      <c r="BB639" s="86"/>
      <c r="BD639" s="86"/>
      <c r="BE639" s="86"/>
      <c r="BF639" s="86"/>
      <c r="BG639" s="86"/>
      <c r="BI639" s="86"/>
      <c r="BJ639" s="86"/>
      <c r="BK639" s="86"/>
      <c r="BL639" s="86"/>
      <c r="BM639" s="86"/>
      <c r="BO639" s="86"/>
      <c r="BP639" s="86"/>
      <c r="BQ639" s="86"/>
      <c r="BR639" s="86"/>
      <c r="BT639" s="86"/>
      <c r="BU639" s="86"/>
      <c r="BV639" s="86"/>
      <c r="BW639" s="86"/>
      <c r="BY639" s="86"/>
      <c r="BZ639" s="86"/>
      <c r="CA639" s="86"/>
      <c r="CB639" s="86"/>
      <c r="CD639" s="87"/>
      <c r="CF639" s="86"/>
      <c r="CG639" s="87"/>
      <c r="CH639" s="88"/>
      <c r="CI639" s="86"/>
      <c r="CJ639" s="87"/>
      <c r="CK639" s="86"/>
      <c r="CL639" s="86"/>
      <c r="CM639" s="86"/>
      <c r="CN639" s="86"/>
      <c r="CO639" s="89"/>
    </row>
    <row r="640" spans="15:93" x14ac:dyDescent="0.2">
      <c r="O640" s="86"/>
      <c r="Q640" s="86"/>
      <c r="S640" s="86"/>
      <c r="U640" s="86"/>
      <c r="W640" s="86"/>
      <c r="Y640" s="86"/>
      <c r="AA640" s="86"/>
      <c r="AC640" s="86"/>
      <c r="AE640" s="86"/>
      <c r="AG640" s="86"/>
      <c r="AI640" s="86"/>
      <c r="AK640" s="86"/>
      <c r="AM640" s="86"/>
      <c r="AO640" s="86"/>
      <c r="AQ640" s="86"/>
      <c r="AS640" s="86"/>
      <c r="AU640" s="86"/>
      <c r="AW640" s="86"/>
      <c r="AY640" s="86"/>
      <c r="AZ640" s="86"/>
      <c r="BA640" s="86"/>
      <c r="BB640" s="86"/>
      <c r="BD640" s="86"/>
      <c r="BE640" s="86"/>
      <c r="BF640" s="86"/>
      <c r="BG640" s="86"/>
      <c r="BI640" s="86"/>
      <c r="BJ640" s="86"/>
      <c r="BK640" s="86"/>
      <c r="BL640" s="86"/>
      <c r="BM640" s="86"/>
      <c r="BO640" s="86"/>
      <c r="BP640" s="86"/>
      <c r="BQ640" s="86"/>
      <c r="BR640" s="86"/>
      <c r="BT640" s="86"/>
      <c r="BU640" s="86"/>
      <c r="BV640" s="86"/>
      <c r="BW640" s="86"/>
      <c r="BY640" s="86"/>
      <c r="BZ640" s="86"/>
      <c r="CA640" s="86"/>
      <c r="CB640" s="86"/>
      <c r="CD640" s="87"/>
      <c r="CF640" s="86"/>
      <c r="CG640" s="87"/>
      <c r="CH640" s="88"/>
      <c r="CI640" s="86"/>
      <c r="CJ640" s="87"/>
      <c r="CK640" s="86"/>
      <c r="CL640" s="86"/>
      <c r="CM640" s="86"/>
      <c r="CN640" s="86"/>
      <c r="CO640" s="89"/>
    </row>
    <row r="641" spans="15:93" x14ac:dyDescent="0.2">
      <c r="O641" s="86"/>
      <c r="Q641" s="86"/>
      <c r="S641" s="86"/>
      <c r="U641" s="86"/>
      <c r="W641" s="86"/>
      <c r="Y641" s="86"/>
      <c r="AA641" s="86"/>
      <c r="AC641" s="86"/>
      <c r="AE641" s="86"/>
      <c r="AG641" s="86"/>
      <c r="AI641" s="86"/>
      <c r="AK641" s="86"/>
      <c r="AM641" s="86"/>
      <c r="AO641" s="86"/>
      <c r="AQ641" s="86"/>
      <c r="AS641" s="86"/>
      <c r="AU641" s="86"/>
      <c r="AW641" s="86"/>
      <c r="AY641" s="86"/>
      <c r="AZ641" s="86"/>
      <c r="BA641" s="86"/>
      <c r="BB641" s="86"/>
      <c r="BD641" s="86"/>
      <c r="BE641" s="86"/>
      <c r="BF641" s="86"/>
      <c r="BG641" s="86"/>
      <c r="BI641" s="86"/>
      <c r="BJ641" s="86"/>
      <c r="BK641" s="86"/>
      <c r="BL641" s="86"/>
      <c r="BM641" s="86"/>
      <c r="BO641" s="86"/>
      <c r="BP641" s="86"/>
      <c r="BQ641" s="86"/>
      <c r="BR641" s="86"/>
      <c r="BT641" s="86"/>
      <c r="BU641" s="86"/>
      <c r="BV641" s="86"/>
      <c r="BW641" s="86"/>
      <c r="BY641" s="86"/>
      <c r="BZ641" s="86"/>
      <c r="CA641" s="86"/>
      <c r="CB641" s="86"/>
      <c r="CD641" s="87"/>
      <c r="CF641" s="86"/>
      <c r="CG641" s="87"/>
      <c r="CH641" s="88"/>
      <c r="CI641" s="86"/>
      <c r="CJ641" s="87"/>
      <c r="CK641" s="86"/>
      <c r="CL641" s="86"/>
      <c r="CM641" s="86"/>
      <c r="CN641" s="86"/>
      <c r="CO641" s="89"/>
    </row>
    <row r="642" spans="15:93" x14ac:dyDescent="0.2">
      <c r="O642" s="86"/>
      <c r="Q642" s="86"/>
      <c r="S642" s="86"/>
      <c r="U642" s="86"/>
      <c r="W642" s="86"/>
      <c r="Y642" s="86"/>
      <c r="AA642" s="86"/>
      <c r="AC642" s="86"/>
      <c r="AE642" s="86"/>
      <c r="AG642" s="86"/>
      <c r="AI642" s="86"/>
      <c r="AK642" s="86"/>
      <c r="AM642" s="86"/>
      <c r="AO642" s="86"/>
      <c r="AQ642" s="86"/>
      <c r="AS642" s="86"/>
      <c r="AU642" s="86"/>
      <c r="AW642" s="86"/>
      <c r="AY642" s="86"/>
      <c r="AZ642" s="86"/>
      <c r="BA642" s="86"/>
      <c r="BB642" s="86"/>
      <c r="BD642" s="86"/>
      <c r="BE642" s="86"/>
      <c r="BF642" s="86"/>
      <c r="BG642" s="86"/>
      <c r="BI642" s="86"/>
      <c r="BJ642" s="86"/>
      <c r="BK642" s="86"/>
      <c r="BL642" s="86"/>
      <c r="BM642" s="86"/>
      <c r="BO642" s="86"/>
      <c r="BP642" s="86"/>
      <c r="BQ642" s="86"/>
      <c r="BR642" s="86"/>
      <c r="BT642" s="86"/>
      <c r="BU642" s="86"/>
      <c r="BV642" s="86"/>
      <c r="BW642" s="86"/>
      <c r="BY642" s="86"/>
      <c r="BZ642" s="86"/>
      <c r="CA642" s="86"/>
      <c r="CB642" s="86"/>
      <c r="CD642" s="87"/>
      <c r="CF642" s="86"/>
      <c r="CG642" s="87"/>
      <c r="CH642" s="88"/>
      <c r="CI642" s="86"/>
      <c r="CJ642" s="87"/>
      <c r="CK642" s="86"/>
      <c r="CL642" s="86"/>
      <c r="CM642" s="86"/>
      <c r="CN642" s="86"/>
      <c r="CO642" s="89"/>
    </row>
    <row r="643" spans="15:93" x14ac:dyDescent="0.2">
      <c r="O643" s="86"/>
      <c r="Q643" s="86"/>
      <c r="S643" s="86"/>
      <c r="U643" s="86"/>
      <c r="W643" s="86"/>
      <c r="Y643" s="86"/>
      <c r="AA643" s="86"/>
      <c r="AC643" s="86"/>
      <c r="AE643" s="86"/>
      <c r="AG643" s="86"/>
      <c r="AI643" s="86"/>
      <c r="AK643" s="86"/>
      <c r="AM643" s="86"/>
      <c r="AO643" s="86"/>
      <c r="AQ643" s="86"/>
      <c r="AS643" s="86"/>
      <c r="AU643" s="86"/>
      <c r="AW643" s="86"/>
      <c r="AY643" s="86"/>
      <c r="AZ643" s="86"/>
      <c r="BA643" s="86"/>
      <c r="BB643" s="86"/>
      <c r="BD643" s="86"/>
      <c r="BE643" s="86"/>
      <c r="BF643" s="86"/>
      <c r="BG643" s="86"/>
      <c r="BI643" s="86"/>
      <c r="BJ643" s="86"/>
      <c r="BK643" s="86"/>
      <c r="BL643" s="86"/>
      <c r="BM643" s="86"/>
      <c r="BO643" s="86"/>
      <c r="BP643" s="86"/>
      <c r="BQ643" s="86"/>
      <c r="BR643" s="86"/>
      <c r="BT643" s="86"/>
      <c r="BU643" s="86"/>
      <c r="BV643" s="86"/>
      <c r="BW643" s="86"/>
      <c r="BY643" s="86"/>
      <c r="BZ643" s="86"/>
      <c r="CA643" s="86"/>
      <c r="CB643" s="86"/>
      <c r="CD643" s="87"/>
      <c r="CF643" s="86"/>
      <c r="CG643" s="87"/>
      <c r="CH643" s="88"/>
      <c r="CI643" s="86"/>
      <c r="CJ643" s="87"/>
      <c r="CK643" s="86"/>
      <c r="CL643" s="86"/>
      <c r="CM643" s="86"/>
      <c r="CN643" s="86"/>
      <c r="CO643" s="89"/>
    </row>
    <row r="644" spans="15:93" x14ac:dyDescent="0.2">
      <c r="O644" s="86"/>
      <c r="Q644" s="86"/>
      <c r="S644" s="86"/>
      <c r="U644" s="86"/>
      <c r="W644" s="86"/>
      <c r="Y644" s="86"/>
      <c r="AA644" s="86"/>
      <c r="AC644" s="86"/>
      <c r="AE644" s="86"/>
      <c r="AG644" s="86"/>
      <c r="AI644" s="86"/>
      <c r="AK644" s="86"/>
      <c r="AM644" s="86"/>
      <c r="AO644" s="86"/>
      <c r="AQ644" s="86"/>
      <c r="AS644" s="86"/>
      <c r="AU644" s="86"/>
      <c r="AW644" s="86"/>
      <c r="AY644" s="86"/>
      <c r="AZ644" s="86"/>
      <c r="BA644" s="86"/>
      <c r="BB644" s="86"/>
      <c r="BD644" s="86"/>
      <c r="BE644" s="86"/>
      <c r="BF644" s="86"/>
      <c r="BG644" s="86"/>
      <c r="BI644" s="86"/>
      <c r="BJ644" s="86"/>
      <c r="BK644" s="86"/>
      <c r="BL644" s="86"/>
      <c r="BM644" s="86"/>
      <c r="BO644" s="86"/>
      <c r="BP644" s="86"/>
      <c r="BQ644" s="86"/>
      <c r="BR644" s="86"/>
      <c r="BT644" s="86"/>
      <c r="BU644" s="86"/>
      <c r="BV644" s="86"/>
      <c r="BW644" s="86"/>
      <c r="BY644" s="86"/>
      <c r="BZ644" s="86"/>
      <c r="CA644" s="86"/>
      <c r="CB644" s="86"/>
      <c r="CD644" s="87"/>
      <c r="CF644" s="86"/>
      <c r="CG644" s="87"/>
      <c r="CH644" s="88"/>
      <c r="CI644" s="86"/>
      <c r="CJ644" s="87"/>
      <c r="CK644" s="86"/>
      <c r="CL644" s="86"/>
      <c r="CM644" s="86"/>
      <c r="CN644" s="86"/>
      <c r="CO644" s="89"/>
    </row>
    <row r="645" spans="15:93" x14ac:dyDescent="0.2">
      <c r="O645" s="86"/>
      <c r="Q645" s="86"/>
      <c r="S645" s="86"/>
      <c r="U645" s="86"/>
      <c r="W645" s="86"/>
      <c r="Y645" s="86"/>
      <c r="AA645" s="86"/>
      <c r="AC645" s="86"/>
      <c r="AE645" s="86"/>
      <c r="AG645" s="86"/>
      <c r="AI645" s="86"/>
      <c r="AK645" s="86"/>
      <c r="AM645" s="86"/>
      <c r="AO645" s="86"/>
      <c r="AQ645" s="86"/>
      <c r="AS645" s="86"/>
      <c r="AU645" s="86"/>
      <c r="AW645" s="86"/>
      <c r="AY645" s="86"/>
      <c r="AZ645" s="86"/>
      <c r="BA645" s="86"/>
      <c r="BB645" s="86"/>
      <c r="BD645" s="86"/>
      <c r="BE645" s="86"/>
      <c r="BF645" s="86"/>
      <c r="BG645" s="86"/>
      <c r="BI645" s="86"/>
      <c r="BJ645" s="86"/>
      <c r="BK645" s="86"/>
      <c r="BL645" s="86"/>
      <c r="BM645" s="86"/>
      <c r="BO645" s="86"/>
      <c r="BP645" s="86"/>
      <c r="BQ645" s="86"/>
      <c r="BR645" s="86"/>
      <c r="BT645" s="86"/>
      <c r="BU645" s="86"/>
      <c r="BV645" s="86"/>
      <c r="BW645" s="86"/>
      <c r="BY645" s="86"/>
      <c r="BZ645" s="86"/>
      <c r="CA645" s="86"/>
      <c r="CB645" s="86"/>
      <c r="CD645" s="87"/>
      <c r="CF645" s="86"/>
      <c r="CG645" s="87"/>
      <c r="CH645" s="88"/>
      <c r="CI645" s="86"/>
      <c r="CJ645" s="87"/>
      <c r="CK645" s="86"/>
      <c r="CL645" s="86"/>
      <c r="CM645" s="86"/>
      <c r="CN645" s="86"/>
      <c r="CO645" s="89"/>
    </row>
    <row r="646" spans="15:93" x14ac:dyDescent="0.2">
      <c r="O646" s="86"/>
      <c r="Q646" s="86"/>
      <c r="S646" s="86"/>
      <c r="U646" s="86"/>
      <c r="W646" s="86"/>
      <c r="Y646" s="86"/>
      <c r="AA646" s="86"/>
      <c r="AC646" s="86"/>
      <c r="AE646" s="86"/>
      <c r="AG646" s="86"/>
      <c r="AI646" s="86"/>
      <c r="AK646" s="86"/>
      <c r="AM646" s="86"/>
      <c r="AO646" s="86"/>
      <c r="AQ646" s="86"/>
      <c r="AS646" s="86"/>
      <c r="AU646" s="86"/>
      <c r="AW646" s="86"/>
      <c r="AY646" s="86"/>
      <c r="AZ646" s="86"/>
      <c r="BA646" s="86"/>
      <c r="BB646" s="86"/>
      <c r="BD646" s="86"/>
      <c r="BE646" s="86"/>
      <c r="BF646" s="86"/>
      <c r="BG646" s="86"/>
      <c r="BI646" s="86"/>
      <c r="BJ646" s="86"/>
      <c r="BK646" s="86"/>
      <c r="BL646" s="86"/>
      <c r="BM646" s="86"/>
      <c r="BO646" s="86"/>
      <c r="BP646" s="86"/>
      <c r="BQ646" s="86"/>
      <c r="BR646" s="86"/>
      <c r="BT646" s="86"/>
      <c r="BU646" s="86"/>
      <c r="BV646" s="86"/>
      <c r="BW646" s="86"/>
      <c r="BY646" s="86"/>
      <c r="BZ646" s="86"/>
      <c r="CA646" s="86"/>
      <c r="CB646" s="86"/>
      <c r="CD646" s="87"/>
      <c r="CF646" s="86"/>
      <c r="CG646" s="87"/>
      <c r="CH646" s="88"/>
      <c r="CI646" s="86"/>
      <c r="CJ646" s="87"/>
      <c r="CK646" s="86"/>
      <c r="CL646" s="86"/>
      <c r="CM646" s="86"/>
      <c r="CN646" s="86"/>
      <c r="CO646" s="89"/>
    </row>
    <row r="647" spans="15:93" x14ac:dyDescent="0.2">
      <c r="O647" s="86"/>
      <c r="Q647" s="86"/>
      <c r="S647" s="86"/>
      <c r="U647" s="86"/>
      <c r="W647" s="86"/>
      <c r="Y647" s="86"/>
      <c r="AA647" s="86"/>
      <c r="AC647" s="86"/>
      <c r="AE647" s="86"/>
      <c r="AG647" s="86"/>
      <c r="AI647" s="86"/>
      <c r="AK647" s="86"/>
      <c r="AM647" s="86"/>
      <c r="AO647" s="86"/>
      <c r="AQ647" s="86"/>
      <c r="AS647" s="86"/>
      <c r="AU647" s="86"/>
      <c r="AW647" s="86"/>
      <c r="AY647" s="86"/>
      <c r="AZ647" s="86"/>
      <c r="BA647" s="86"/>
      <c r="BB647" s="86"/>
      <c r="BD647" s="86"/>
      <c r="BE647" s="86"/>
      <c r="BF647" s="86"/>
      <c r="BG647" s="86"/>
      <c r="BI647" s="86"/>
      <c r="BJ647" s="86"/>
      <c r="BK647" s="86"/>
      <c r="BL647" s="86"/>
      <c r="BM647" s="86"/>
      <c r="BO647" s="86"/>
      <c r="BP647" s="86"/>
      <c r="BQ647" s="86"/>
      <c r="BR647" s="86"/>
      <c r="BT647" s="86"/>
      <c r="BU647" s="86"/>
      <c r="BV647" s="86"/>
      <c r="BW647" s="86"/>
      <c r="BY647" s="86"/>
      <c r="BZ647" s="86"/>
      <c r="CA647" s="86"/>
      <c r="CB647" s="86"/>
      <c r="CD647" s="87"/>
      <c r="CF647" s="86"/>
      <c r="CG647" s="87"/>
      <c r="CH647" s="88"/>
      <c r="CI647" s="86"/>
      <c r="CJ647" s="87"/>
      <c r="CK647" s="86"/>
      <c r="CL647" s="86"/>
      <c r="CM647" s="86"/>
      <c r="CN647" s="86"/>
      <c r="CO647" s="89"/>
    </row>
    <row r="648" spans="15:93" x14ac:dyDescent="0.2">
      <c r="O648" s="86"/>
      <c r="Q648" s="86"/>
      <c r="S648" s="86"/>
      <c r="U648" s="86"/>
      <c r="W648" s="86"/>
      <c r="Y648" s="86"/>
      <c r="AA648" s="86"/>
      <c r="AC648" s="86"/>
      <c r="AE648" s="86"/>
      <c r="AG648" s="86"/>
      <c r="AI648" s="86"/>
      <c r="AK648" s="86"/>
      <c r="AM648" s="86"/>
      <c r="AO648" s="86"/>
      <c r="AQ648" s="86"/>
      <c r="AS648" s="86"/>
      <c r="AU648" s="86"/>
      <c r="AW648" s="86"/>
      <c r="AY648" s="86"/>
      <c r="AZ648" s="86"/>
      <c r="BA648" s="86"/>
      <c r="BB648" s="86"/>
      <c r="BD648" s="86"/>
      <c r="BE648" s="86"/>
      <c r="BF648" s="86"/>
      <c r="BG648" s="86"/>
      <c r="BI648" s="86"/>
      <c r="BJ648" s="86"/>
      <c r="BK648" s="86"/>
      <c r="BL648" s="86"/>
      <c r="BM648" s="86"/>
      <c r="BO648" s="86"/>
      <c r="BP648" s="86"/>
      <c r="BQ648" s="86"/>
      <c r="BR648" s="86"/>
      <c r="BT648" s="86"/>
      <c r="BU648" s="86"/>
      <c r="BV648" s="86"/>
      <c r="BW648" s="86"/>
      <c r="BY648" s="86"/>
      <c r="BZ648" s="86"/>
      <c r="CA648" s="86"/>
      <c r="CB648" s="86"/>
      <c r="CD648" s="87"/>
      <c r="CF648" s="86"/>
      <c r="CG648" s="87"/>
      <c r="CH648" s="88"/>
      <c r="CI648" s="86"/>
      <c r="CJ648" s="87"/>
      <c r="CK648" s="86"/>
      <c r="CL648" s="86"/>
      <c r="CM648" s="86"/>
      <c r="CN648" s="86"/>
      <c r="CO648" s="89"/>
    </row>
    <row r="649" spans="15:93" x14ac:dyDescent="0.2">
      <c r="O649" s="86"/>
      <c r="Q649" s="86"/>
      <c r="S649" s="86"/>
      <c r="U649" s="86"/>
      <c r="W649" s="86"/>
      <c r="Y649" s="86"/>
      <c r="AA649" s="86"/>
      <c r="AC649" s="86"/>
      <c r="AE649" s="86"/>
      <c r="AG649" s="86"/>
      <c r="AI649" s="86"/>
      <c r="AK649" s="86"/>
      <c r="AM649" s="86"/>
      <c r="AO649" s="86"/>
      <c r="AQ649" s="86"/>
      <c r="AS649" s="86"/>
      <c r="AU649" s="86"/>
      <c r="AW649" s="86"/>
      <c r="AY649" s="86"/>
      <c r="AZ649" s="86"/>
      <c r="BA649" s="86"/>
      <c r="BB649" s="86"/>
      <c r="BD649" s="86"/>
      <c r="BE649" s="86"/>
      <c r="BF649" s="86"/>
      <c r="BG649" s="86"/>
      <c r="BI649" s="86"/>
      <c r="BJ649" s="86"/>
      <c r="BK649" s="86"/>
      <c r="BL649" s="86"/>
      <c r="BM649" s="86"/>
      <c r="BO649" s="86"/>
      <c r="BP649" s="86"/>
      <c r="BQ649" s="86"/>
      <c r="BR649" s="86"/>
      <c r="BT649" s="86"/>
      <c r="BU649" s="86"/>
      <c r="BV649" s="86"/>
      <c r="BW649" s="86"/>
      <c r="BY649" s="86"/>
      <c r="BZ649" s="86"/>
      <c r="CA649" s="86"/>
      <c r="CB649" s="86"/>
      <c r="CD649" s="87"/>
      <c r="CF649" s="86"/>
      <c r="CG649" s="87"/>
      <c r="CH649" s="88"/>
      <c r="CI649" s="86"/>
      <c r="CJ649" s="87"/>
      <c r="CK649" s="86"/>
      <c r="CL649" s="86"/>
      <c r="CM649" s="86"/>
      <c r="CN649" s="86"/>
      <c r="CO649" s="89"/>
    </row>
    <row r="650" spans="15:93" x14ac:dyDescent="0.2">
      <c r="O650" s="86"/>
      <c r="Q650" s="86"/>
      <c r="S650" s="86"/>
      <c r="U650" s="86"/>
      <c r="W650" s="86"/>
      <c r="Y650" s="86"/>
      <c r="AA650" s="86"/>
      <c r="AC650" s="86"/>
      <c r="AE650" s="86"/>
      <c r="AG650" s="86"/>
      <c r="AI650" s="86"/>
      <c r="AK650" s="86"/>
      <c r="AM650" s="86"/>
      <c r="AO650" s="86"/>
      <c r="AQ650" s="86"/>
      <c r="AS650" s="86"/>
      <c r="AU650" s="86"/>
      <c r="AW650" s="86"/>
      <c r="AY650" s="86"/>
      <c r="AZ650" s="86"/>
      <c r="BA650" s="86"/>
      <c r="BB650" s="86"/>
      <c r="BD650" s="86"/>
      <c r="BE650" s="86"/>
      <c r="BF650" s="86"/>
      <c r="BG650" s="86"/>
      <c r="BI650" s="86"/>
      <c r="BJ650" s="86"/>
      <c r="BK650" s="86"/>
      <c r="BL650" s="86"/>
      <c r="BM650" s="86"/>
      <c r="BO650" s="86"/>
      <c r="BP650" s="86"/>
      <c r="BQ650" s="86"/>
      <c r="BR650" s="86"/>
      <c r="BT650" s="86"/>
      <c r="BU650" s="86"/>
      <c r="BV650" s="86"/>
      <c r="BW650" s="86"/>
      <c r="BY650" s="86"/>
      <c r="BZ650" s="86"/>
      <c r="CA650" s="86"/>
      <c r="CB650" s="86"/>
      <c r="CD650" s="87"/>
      <c r="CF650" s="86"/>
      <c r="CG650" s="87"/>
      <c r="CH650" s="88"/>
      <c r="CI650" s="86"/>
      <c r="CJ650" s="87"/>
      <c r="CK650" s="86"/>
      <c r="CL650" s="86"/>
      <c r="CM650" s="86"/>
      <c r="CN650" s="86"/>
      <c r="CO650" s="89"/>
    </row>
    <row r="651" spans="15:93" x14ac:dyDescent="0.2">
      <c r="O651" s="86"/>
      <c r="Q651" s="86"/>
      <c r="S651" s="86"/>
      <c r="U651" s="86"/>
      <c r="W651" s="86"/>
      <c r="Y651" s="86"/>
      <c r="AA651" s="86"/>
      <c r="AC651" s="86"/>
      <c r="AE651" s="86"/>
      <c r="AG651" s="86"/>
      <c r="AI651" s="86"/>
      <c r="AK651" s="86"/>
      <c r="AM651" s="86"/>
      <c r="AO651" s="86"/>
      <c r="AQ651" s="86"/>
      <c r="AS651" s="86"/>
      <c r="AU651" s="86"/>
      <c r="AW651" s="86"/>
      <c r="AY651" s="86"/>
      <c r="AZ651" s="86"/>
      <c r="BA651" s="86"/>
      <c r="BB651" s="86"/>
      <c r="BD651" s="86"/>
      <c r="BE651" s="86"/>
      <c r="BF651" s="86"/>
      <c r="BG651" s="86"/>
      <c r="BI651" s="86"/>
      <c r="BJ651" s="86"/>
      <c r="BK651" s="86"/>
      <c r="BL651" s="86"/>
      <c r="BM651" s="86"/>
      <c r="BO651" s="86"/>
      <c r="BP651" s="86"/>
      <c r="BQ651" s="86"/>
      <c r="BR651" s="86"/>
      <c r="BT651" s="86"/>
      <c r="BU651" s="86"/>
      <c r="BV651" s="86"/>
      <c r="BW651" s="86"/>
      <c r="BY651" s="86"/>
      <c r="BZ651" s="86"/>
      <c r="CA651" s="86"/>
      <c r="CB651" s="86"/>
      <c r="CD651" s="87"/>
      <c r="CF651" s="86"/>
      <c r="CG651" s="87"/>
      <c r="CH651" s="88"/>
      <c r="CI651" s="86"/>
      <c r="CJ651" s="87"/>
      <c r="CK651" s="86"/>
      <c r="CL651" s="86"/>
      <c r="CM651" s="86"/>
      <c r="CN651" s="86"/>
      <c r="CO651" s="89"/>
    </row>
    <row r="652" spans="15:93" x14ac:dyDescent="0.2">
      <c r="O652" s="86"/>
      <c r="Q652" s="86"/>
      <c r="S652" s="86"/>
      <c r="U652" s="86"/>
      <c r="W652" s="86"/>
      <c r="Y652" s="86"/>
      <c r="AA652" s="86"/>
      <c r="AC652" s="86"/>
      <c r="AE652" s="86"/>
      <c r="AG652" s="86"/>
      <c r="AI652" s="86"/>
      <c r="AK652" s="86"/>
      <c r="AM652" s="86"/>
      <c r="AO652" s="86"/>
      <c r="AQ652" s="86"/>
      <c r="AS652" s="86"/>
      <c r="AU652" s="86"/>
      <c r="AW652" s="86"/>
      <c r="AY652" s="86"/>
      <c r="AZ652" s="86"/>
      <c r="BA652" s="86"/>
      <c r="BB652" s="86"/>
      <c r="BD652" s="86"/>
      <c r="BE652" s="86"/>
      <c r="BF652" s="86"/>
      <c r="BG652" s="86"/>
      <c r="BI652" s="86"/>
      <c r="BJ652" s="86"/>
      <c r="BK652" s="86"/>
      <c r="BL652" s="86"/>
      <c r="BM652" s="86"/>
      <c r="BO652" s="86"/>
      <c r="BP652" s="86"/>
      <c r="BQ652" s="86"/>
      <c r="BR652" s="86"/>
      <c r="BT652" s="86"/>
      <c r="BU652" s="86"/>
      <c r="BV652" s="86"/>
      <c r="BW652" s="86"/>
      <c r="BY652" s="86"/>
      <c r="BZ652" s="86"/>
      <c r="CA652" s="86"/>
      <c r="CB652" s="86"/>
      <c r="CD652" s="87"/>
      <c r="CF652" s="86"/>
      <c r="CG652" s="87"/>
      <c r="CH652" s="88"/>
      <c r="CI652" s="86"/>
      <c r="CJ652" s="87"/>
      <c r="CK652" s="86"/>
      <c r="CL652" s="86"/>
      <c r="CM652" s="86"/>
      <c r="CN652" s="86"/>
      <c r="CO652" s="89"/>
    </row>
    <row r="653" spans="15:93" x14ac:dyDescent="0.2">
      <c r="O653" s="86"/>
      <c r="Q653" s="86"/>
      <c r="S653" s="86"/>
      <c r="U653" s="86"/>
      <c r="W653" s="86"/>
      <c r="Y653" s="86"/>
      <c r="AA653" s="86"/>
      <c r="AC653" s="86"/>
      <c r="AE653" s="86"/>
      <c r="AG653" s="86"/>
      <c r="AI653" s="86"/>
      <c r="AK653" s="86"/>
      <c r="AM653" s="86"/>
      <c r="AO653" s="86"/>
      <c r="AQ653" s="86"/>
      <c r="AS653" s="86"/>
      <c r="AU653" s="86"/>
      <c r="AW653" s="86"/>
      <c r="AY653" s="86"/>
      <c r="AZ653" s="86"/>
      <c r="BA653" s="86"/>
      <c r="BB653" s="86"/>
      <c r="BD653" s="86"/>
      <c r="BE653" s="86"/>
      <c r="BF653" s="86"/>
      <c r="BG653" s="86"/>
      <c r="BI653" s="86"/>
      <c r="BJ653" s="86"/>
      <c r="BK653" s="86"/>
      <c r="BL653" s="86"/>
      <c r="BM653" s="86"/>
      <c r="BO653" s="86"/>
      <c r="BP653" s="86"/>
      <c r="BQ653" s="86"/>
      <c r="BR653" s="86"/>
      <c r="BT653" s="86"/>
      <c r="BU653" s="86"/>
      <c r="BV653" s="86"/>
      <c r="BW653" s="86"/>
      <c r="BY653" s="86"/>
      <c r="BZ653" s="86"/>
      <c r="CA653" s="86"/>
      <c r="CB653" s="86"/>
      <c r="CD653" s="87"/>
      <c r="CF653" s="86"/>
      <c r="CG653" s="87"/>
      <c r="CH653" s="88"/>
      <c r="CI653" s="86"/>
      <c r="CJ653" s="87"/>
      <c r="CK653" s="86"/>
      <c r="CL653" s="86"/>
      <c r="CM653" s="86"/>
      <c r="CN653" s="86"/>
      <c r="CO653" s="89"/>
    </row>
    <row r="654" spans="15:93" x14ac:dyDescent="0.2">
      <c r="O654" s="86"/>
      <c r="Q654" s="86"/>
      <c r="S654" s="86"/>
      <c r="U654" s="86"/>
      <c r="W654" s="86"/>
      <c r="Y654" s="86"/>
      <c r="AA654" s="86"/>
      <c r="AC654" s="86"/>
      <c r="AE654" s="86"/>
      <c r="AG654" s="86"/>
      <c r="AI654" s="86"/>
      <c r="AK654" s="86"/>
      <c r="AM654" s="86"/>
      <c r="AO654" s="86"/>
      <c r="AQ654" s="86"/>
      <c r="AS654" s="86"/>
      <c r="AU654" s="86"/>
      <c r="AW654" s="86"/>
      <c r="AY654" s="86"/>
      <c r="AZ654" s="86"/>
      <c r="BA654" s="86"/>
      <c r="BB654" s="86"/>
      <c r="BD654" s="86"/>
      <c r="BE654" s="86"/>
      <c r="BF654" s="86"/>
      <c r="BG654" s="86"/>
      <c r="BI654" s="86"/>
      <c r="BJ654" s="86"/>
      <c r="BK654" s="86"/>
      <c r="BL654" s="86"/>
      <c r="BM654" s="86"/>
      <c r="BO654" s="86"/>
      <c r="BP654" s="86"/>
      <c r="BQ654" s="86"/>
      <c r="BR654" s="86"/>
      <c r="BT654" s="86"/>
      <c r="BU654" s="86"/>
      <c r="BV654" s="86"/>
      <c r="BW654" s="86"/>
      <c r="BY654" s="86"/>
      <c r="BZ654" s="86"/>
      <c r="CA654" s="86"/>
      <c r="CB654" s="86"/>
      <c r="CD654" s="87"/>
      <c r="CF654" s="86"/>
      <c r="CG654" s="87"/>
      <c r="CH654" s="88"/>
      <c r="CI654" s="86"/>
      <c r="CJ654" s="87"/>
      <c r="CK654" s="86"/>
      <c r="CL654" s="86"/>
      <c r="CM654" s="86"/>
      <c r="CN654" s="86"/>
      <c r="CO654" s="89"/>
    </row>
    <row r="655" spans="15:93" x14ac:dyDescent="0.2">
      <c r="O655" s="86"/>
      <c r="Q655" s="86"/>
      <c r="S655" s="86"/>
      <c r="U655" s="86"/>
      <c r="W655" s="86"/>
      <c r="Y655" s="86"/>
      <c r="AA655" s="86"/>
      <c r="AC655" s="86"/>
      <c r="AE655" s="86"/>
      <c r="AG655" s="86"/>
      <c r="AI655" s="86"/>
      <c r="AK655" s="86"/>
      <c r="AM655" s="86"/>
      <c r="AO655" s="86"/>
      <c r="AQ655" s="86"/>
      <c r="AS655" s="86"/>
      <c r="AU655" s="86"/>
      <c r="AW655" s="86"/>
      <c r="AY655" s="86"/>
      <c r="AZ655" s="86"/>
      <c r="BA655" s="86"/>
      <c r="BB655" s="86"/>
      <c r="BD655" s="86"/>
      <c r="BE655" s="86"/>
      <c r="BF655" s="86"/>
      <c r="BG655" s="86"/>
      <c r="BI655" s="86"/>
      <c r="BJ655" s="86"/>
      <c r="BK655" s="86"/>
      <c r="BL655" s="86"/>
      <c r="BM655" s="86"/>
      <c r="BO655" s="86"/>
      <c r="BP655" s="86"/>
      <c r="BQ655" s="86"/>
      <c r="BR655" s="86"/>
      <c r="BT655" s="86"/>
      <c r="BU655" s="86"/>
      <c r="BV655" s="86"/>
      <c r="BW655" s="86"/>
      <c r="BY655" s="86"/>
      <c r="BZ655" s="86"/>
      <c r="CA655" s="86"/>
      <c r="CB655" s="86"/>
      <c r="CD655" s="87"/>
      <c r="CF655" s="86"/>
      <c r="CG655" s="87"/>
      <c r="CH655" s="88"/>
      <c r="CI655" s="86"/>
      <c r="CJ655" s="87"/>
      <c r="CK655" s="86"/>
      <c r="CL655" s="86"/>
      <c r="CM655" s="86"/>
      <c r="CN655" s="86"/>
      <c r="CO655" s="89"/>
    </row>
    <row r="656" spans="15:93" x14ac:dyDescent="0.2">
      <c r="O656" s="86"/>
      <c r="Q656" s="86"/>
      <c r="S656" s="86"/>
      <c r="U656" s="86"/>
      <c r="W656" s="86"/>
      <c r="Y656" s="86"/>
      <c r="AA656" s="86"/>
      <c r="AC656" s="86"/>
      <c r="AE656" s="86"/>
      <c r="AG656" s="86"/>
      <c r="AI656" s="86"/>
      <c r="AK656" s="86"/>
      <c r="AM656" s="86"/>
      <c r="AO656" s="86"/>
      <c r="AQ656" s="86"/>
      <c r="AS656" s="86"/>
      <c r="AU656" s="86"/>
      <c r="AW656" s="86"/>
      <c r="AY656" s="86"/>
      <c r="AZ656" s="86"/>
      <c r="BA656" s="86"/>
      <c r="BB656" s="86"/>
      <c r="BD656" s="86"/>
      <c r="BE656" s="86"/>
      <c r="BF656" s="86"/>
      <c r="BG656" s="86"/>
      <c r="BI656" s="86"/>
      <c r="BJ656" s="86"/>
      <c r="BK656" s="86"/>
      <c r="BL656" s="86"/>
      <c r="BM656" s="86"/>
      <c r="BO656" s="86"/>
      <c r="BP656" s="86"/>
      <c r="BQ656" s="86"/>
      <c r="BR656" s="86"/>
      <c r="BT656" s="86"/>
      <c r="BU656" s="86"/>
      <c r="BV656" s="86"/>
      <c r="BW656" s="86"/>
      <c r="BY656" s="86"/>
      <c r="BZ656" s="86"/>
      <c r="CA656" s="86"/>
      <c r="CB656" s="86"/>
      <c r="CD656" s="87"/>
      <c r="CF656" s="86"/>
      <c r="CG656" s="87"/>
      <c r="CH656" s="88"/>
      <c r="CI656" s="86"/>
      <c r="CJ656" s="87"/>
      <c r="CK656" s="86"/>
      <c r="CL656" s="86"/>
      <c r="CM656" s="86"/>
      <c r="CN656" s="86"/>
      <c r="CO656" s="89"/>
    </row>
    <row r="657" spans="15:93" x14ac:dyDescent="0.2">
      <c r="O657" s="86"/>
      <c r="Q657" s="86"/>
      <c r="S657" s="86"/>
      <c r="U657" s="86"/>
      <c r="W657" s="86"/>
      <c r="Y657" s="86"/>
      <c r="AA657" s="86"/>
      <c r="AC657" s="86"/>
      <c r="AE657" s="86"/>
      <c r="AG657" s="86"/>
      <c r="AI657" s="86"/>
      <c r="AK657" s="86"/>
      <c r="AM657" s="86"/>
      <c r="AO657" s="86"/>
      <c r="AQ657" s="86"/>
      <c r="AS657" s="86"/>
      <c r="AU657" s="86"/>
      <c r="AW657" s="86"/>
      <c r="AY657" s="86"/>
      <c r="AZ657" s="86"/>
      <c r="BA657" s="86"/>
      <c r="BB657" s="86"/>
      <c r="BD657" s="86"/>
      <c r="BE657" s="86"/>
      <c r="BF657" s="86"/>
      <c r="BG657" s="86"/>
      <c r="BI657" s="86"/>
      <c r="BJ657" s="86"/>
      <c r="BK657" s="86"/>
      <c r="BL657" s="86"/>
      <c r="BM657" s="86"/>
      <c r="BO657" s="86"/>
      <c r="BP657" s="86"/>
      <c r="BQ657" s="86"/>
      <c r="BR657" s="86"/>
      <c r="BT657" s="86"/>
      <c r="BU657" s="86"/>
      <c r="BV657" s="86"/>
      <c r="BW657" s="86"/>
      <c r="BY657" s="86"/>
      <c r="BZ657" s="86"/>
      <c r="CA657" s="86"/>
      <c r="CB657" s="86"/>
      <c r="CD657" s="87"/>
      <c r="CF657" s="86"/>
      <c r="CG657" s="87"/>
      <c r="CH657" s="88"/>
      <c r="CI657" s="86"/>
      <c r="CJ657" s="87"/>
      <c r="CK657" s="86"/>
      <c r="CL657" s="86"/>
      <c r="CM657" s="86"/>
      <c r="CN657" s="86"/>
      <c r="CO657" s="89"/>
    </row>
    <row r="658" spans="15:93" x14ac:dyDescent="0.2">
      <c r="O658" s="86"/>
      <c r="Q658" s="86"/>
      <c r="S658" s="86"/>
      <c r="U658" s="86"/>
      <c r="W658" s="86"/>
      <c r="Y658" s="86"/>
      <c r="AA658" s="86"/>
      <c r="AC658" s="86"/>
      <c r="AE658" s="86"/>
      <c r="AG658" s="86"/>
      <c r="AI658" s="86"/>
      <c r="AK658" s="86"/>
      <c r="AM658" s="86"/>
      <c r="AO658" s="86"/>
      <c r="AQ658" s="86"/>
      <c r="AS658" s="86"/>
      <c r="AU658" s="86"/>
      <c r="AW658" s="86"/>
      <c r="AY658" s="86"/>
      <c r="AZ658" s="86"/>
      <c r="BA658" s="86"/>
      <c r="BB658" s="86"/>
      <c r="BD658" s="86"/>
      <c r="BE658" s="86"/>
      <c r="BF658" s="86"/>
      <c r="BG658" s="86"/>
      <c r="BI658" s="86"/>
      <c r="BJ658" s="86"/>
      <c r="BK658" s="86"/>
      <c r="BL658" s="86"/>
      <c r="BM658" s="86"/>
      <c r="BO658" s="86"/>
      <c r="BP658" s="86"/>
      <c r="BQ658" s="86"/>
      <c r="BR658" s="86"/>
      <c r="BT658" s="86"/>
      <c r="BU658" s="86"/>
      <c r="BV658" s="86"/>
      <c r="BW658" s="86"/>
      <c r="BY658" s="86"/>
      <c r="BZ658" s="86"/>
      <c r="CA658" s="86"/>
      <c r="CB658" s="86"/>
      <c r="CD658" s="87"/>
      <c r="CF658" s="86"/>
      <c r="CG658" s="87"/>
      <c r="CH658" s="88"/>
      <c r="CI658" s="86"/>
      <c r="CJ658" s="87"/>
      <c r="CK658" s="86"/>
      <c r="CL658" s="86"/>
      <c r="CM658" s="86"/>
      <c r="CN658" s="86"/>
      <c r="CO658" s="89"/>
    </row>
    <row r="659" spans="15:93" x14ac:dyDescent="0.2">
      <c r="O659" s="86"/>
      <c r="Q659" s="86"/>
      <c r="S659" s="86"/>
      <c r="U659" s="86"/>
      <c r="W659" s="86"/>
      <c r="Y659" s="86"/>
      <c r="AA659" s="86"/>
      <c r="AC659" s="86"/>
      <c r="AE659" s="86"/>
      <c r="AG659" s="86"/>
      <c r="AI659" s="86"/>
      <c r="AK659" s="86"/>
      <c r="AM659" s="86"/>
      <c r="AO659" s="86"/>
      <c r="AQ659" s="86"/>
      <c r="AS659" s="86"/>
      <c r="AU659" s="86"/>
      <c r="AW659" s="86"/>
      <c r="AY659" s="86"/>
      <c r="AZ659" s="86"/>
      <c r="BA659" s="86"/>
      <c r="BB659" s="86"/>
      <c r="BD659" s="86"/>
      <c r="BE659" s="86"/>
      <c r="BF659" s="86"/>
      <c r="BG659" s="86"/>
      <c r="BI659" s="86"/>
      <c r="BJ659" s="86"/>
      <c r="BK659" s="86"/>
      <c r="BL659" s="86"/>
      <c r="BM659" s="86"/>
      <c r="BO659" s="86"/>
      <c r="BP659" s="86"/>
      <c r="BQ659" s="86"/>
      <c r="BR659" s="86"/>
      <c r="BT659" s="86"/>
      <c r="BU659" s="86"/>
      <c r="BV659" s="86"/>
      <c r="BW659" s="86"/>
      <c r="BY659" s="86"/>
      <c r="BZ659" s="86"/>
      <c r="CA659" s="86"/>
      <c r="CB659" s="86"/>
      <c r="CD659" s="87"/>
      <c r="CF659" s="86"/>
      <c r="CG659" s="87"/>
      <c r="CH659" s="88"/>
      <c r="CI659" s="86"/>
      <c r="CJ659" s="87"/>
      <c r="CK659" s="86"/>
      <c r="CL659" s="86"/>
      <c r="CM659" s="86"/>
      <c r="CN659" s="86"/>
      <c r="CO659" s="89"/>
    </row>
    <row r="660" spans="15:93" x14ac:dyDescent="0.2">
      <c r="O660" s="86"/>
      <c r="Q660" s="86"/>
      <c r="S660" s="86"/>
      <c r="U660" s="86"/>
      <c r="W660" s="86"/>
      <c r="Y660" s="86"/>
      <c r="AA660" s="86"/>
      <c r="AC660" s="86"/>
      <c r="AE660" s="86"/>
      <c r="AG660" s="86"/>
      <c r="AI660" s="86"/>
      <c r="AK660" s="86"/>
      <c r="AM660" s="86"/>
      <c r="AO660" s="86"/>
      <c r="AQ660" s="86"/>
      <c r="AS660" s="86"/>
      <c r="AU660" s="86"/>
      <c r="AW660" s="86"/>
      <c r="AY660" s="86"/>
      <c r="AZ660" s="86"/>
      <c r="BA660" s="86"/>
      <c r="BB660" s="86"/>
      <c r="BD660" s="86"/>
      <c r="BE660" s="86"/>
      <c r="BF660" s="86"/>
      <c r="BG660" s="86"/>
      <c r="BI660" s="86"/>
      <c r="BJ660" s="86"/>
      <c r="BK660" s="86"/>
      <c r="BL660" s="86"/>
      <c r="BM660" s="86"/>
      <c r="BO660" s="86"/>
      <c r="BP660" s="86"/>
      <c r="BQ660" s="86"/>
      <c r="BR660" s="86"/>
      <c r="BT660" s="86"/>
      <c r="BU660" s="86"/>
      <c r="BV660" s="86"/>
      <c r="BW660" s="86"/>
      <c r="BY660" s="86"/>
      <c r="BZ660" s="86"/>
      <c r="CA660" s="86"/>
      <c r="CB660" s="86"/>
      <c r="CD660" s="87"/>
      <c r="CF660" s="86"/>
      <c r="CG660" s="87"/>
      <c r="CH660" s="88"/>
      <c r="CI660" s="86"/>
      <c r="CJ660" s="87"/>
      <c r="CK660" s="86"/>
      <c r="CL660" s="86"/>
      <c r="CM660" s="86"/>
      <c r="CN660" s="86"/>
      <c r="CO660" s="89"/>
    </row>
    <row r="661" spans="15:93" x14ac:dyDescent="0.2">
      <c r="O661" s="86"/>
      <c r="Q661" s="86"/>
      <c r="S661" s="86"/>
      <c r="U661" s="86"/>
      <c r="W661" s="86"/>
      <c r="Y661" s="86"/>
      <c r="AA661" s="86"/>
      <c r="AC661" s="86"/>
      <c r="AE661" s="86"/>
      <c r="AG661" s="86"/>
      <c r="AI661" s="86"/>
      <c r="AK661" s="86"/>
      <c r="AM661" s="86"/>
      <c r="AO661" s="86"/>
      <c r="AQ661" s="86"/>
      <c r="AS661" s="86"/>
      <c r="AU661" s="86"/>
      <c r="AW661" s="86"/>
      <c r="AY661" s="86"/>
      <c r="AZ661" s="86"/>
      <c r="BA661" s="86"/>
      <c r="BB661" s="86"/>
      <c r="BD661" s="86"/>
      <c r="BE661" s="86"/>
      <c r="BF661" s="86"/>
      <c r="BG661" s="86"/>
      <c r="BI661" s="86"/>
      <c r="BJ661" s="86"/>
      <c r="BK661" s="86"/>
      <c r="BL661" s="86"/>
      <c r="BM661" s="86"/>
      <c r="BO661" s="86"/>
      <c r="BP661" s="86"/>
      <c r="BQ661" s="86"/>
      <c r="BR661" s="86"/>
      <c r="BT661" s="86"/>
      <c r="BU661" s="86"/>
      <c r="BV661" s="86"/>
      <c r="BW661" s="86"/>
      <c r="BY661" s="86"/>
      <c r="BZ661" s="86"/>
      <c r="CA661" s="86"/>
      <c r="CB661" s="86"/>
      <c r="CD661" s="87"/>
      <c r="CF661" s="86"/>
      <c r="CG661" s="87"/>
      <c r="CH661" s="88"/>
      <c r="CI661" s="86"/>
      <c r="CJ661" s="87"/>
      <c r="CK661" s="86"/>
      <c r="CL661" s="86"/>
      <c r="CM661" s="86"/>
      <c r="CN661" s="86"/>
      <c r="CO661" s="89"/>
    </row>
    <row r="662" spans="15:93" x14ac:dyDescent="0.2">
      <c r="O662" s="86"/>
      <c r="Q662" s="86"/>
      <c r="S662" s="86"/>
      <c r="U662" s="86"/>
      <c r="W662" s="86"/>
      <c r="Y662" s="86"/>
      <c r="AA662" s="86"/>
      <c r="AC662" s="86"/>
      <c r="AE662" s="86"/>
      <c r="AG662" s="86"/>
      <c r="AI662" s="86"/>
      <c r="AK662" s="86"/>
      <c r="AM662" s="86"/>
      <c r="AO662" s="86"/>
      <c r="AQ662" s="86"/>
      <c r="AS662" s="86"/>
      <c r="AU662" s="86"/>
      <c r="AW662" s="86"/>
      <c r="AY662" s="86"/>
      <c r="AZ662" s="86"/>
      <c r="BA662" s="86"/>
      <c r="BB662" s="86"/>
      <c r="BD662" s="86"/>
      <c r="BE662" s="86"/>
      <c r="BF662" s="86"/>
      <c r="BG662" s="86"/>
      <c r="BI662" s="86"/>
      <c r="BJ662" s="86"/>
      <c r="BK662" s="86"/>
      <c r="BL662" s="86"/>
      <c r="BM662" s="86"/>
      <c r="BO662" s="86"/>
      <c r="BP662" s="86"/>
      <c r="BQ662" s="86"/>
      <c r="BR662" s="86"/>
      <c r="BT662" s="86"/>
      <c r="BU662" s="86"/>
      <c r="BV662" s="86"/>
      <c r="BW662" s="86"/>
      <c r="BY662" s="86"/>
      <c r="BZ662" s="86"/>
      <c r="CA662" s="86"/>
      <c r="CB662" s="86"/>
      <c r="CD662" s="87"/>
      <c r="CF662" s="86"/>
      <c r="CG662" s="87"/>
      <c r="CH662" s="88"/>
      <c r="CI662" s="86"/>
      <c r="CJ662" s="87"/>
      <c r="CK662" s="86"/>
      <c r="CL662" s="86"/>
      <c r="CM662" s="86"/>
      <c r="CN662" s="86"/>
      <c r="CO662" s="89"/>
    </row>
    <row r="663" spans="15:93" x14ac:dyDescent="0.2">
      <c r="O663" s="86"/>
      <c r="Q663" s="86"/>
      <c r="S663" s="86"/>
      <c r="U663" s="86"/>
      <c r="W663" s="86"/>
      <c r="Y663" s="86"/>
      <c r="AA663" s="86"/>
      <c r="AC663" s="86"/>
      <c r="AE663" s="86"/>
      <c r="AG663" s="86"/>
      <c r="AI663" s="86"/>
      <c r="AK663" s="86"/>
      <c r="AM663" s="86"/>
      <c r="AO663" s="86"/>
      <c r="AQ663" s="86"/>
      <c r="AS663" s="86"/>
      <c r="AU663" s="86"/>
      <c r="AW663" s="86"/>
      <c r="AY663" s="86"/>
      <c r="AZ663" s="86"/>
      <c r="BA663" s="86"/>
      <c r="BB663" s="86"/>
      <c r="BD663" s="86"/>
      <c r="BE663" s="86"/>
      <c r="BF663" s="86"/>
      <c r="BG663" s="86"/>
      <c r="BI663" s="86"/>
      <c r="BJ663" s="86"/>
      <c r="BK663" s="86"/>
      <c r="BL663" s="86"/>
      <c r="BM663" s="86"/>
      <c r="BO663" s="86"/>
      <c r="BP663" s="86"/>
      <c r="BQ663" s="86"/>
      <c r="BR663" s="86"/>
      <c r="BT663" s="86"/>
      <c r="BU663" s="86"/>
      <c r="BV663" s="86"/>
      <c r="BW663" s="86"/>
      <c r="BY663" s="86"/>
      <c r="BZ663" s="86"/>
      <c r="CA663" s="86"/>
      <c r="CB663" s="86"/>
      <c r="CD663" s="87"/>
      <c r="CF663" s="86"/>
      <c r="CG663" s="87"/>
      <c r="CH663" s="88"/>
      <c r="CI663" s="86"/>
      <c r="CJ663" s="87"/>
      <c r="CK663" s="86"/>
      <c r="CL663" s="86"/>
      <c r="CM663" s="86"/>
      <c r="CN663" s="86"/>
      <c r="CO663" s="89"/>
    </row>
    <row r="664" spans="15:93" x14ac:dyDescent="0.2">
      <c r="O664" s="86"/>
      <c r="Q664" s="86"/>
      <c r="S664" s="86"/>
      <c r="U664" s="86"/>
      <c r="W664" s="86"/>
      <c r="Y664" s="86"/>
      <c r="AA664" s="86"/>
      <c r="AC664" s="86"/>
      <c r="AE664" s="86"/>
      <c r="AG664" s="86"/>
      <c r="AI664" s="86"/>
      <c r="AK664" s="86"/>
      <c r="AM664" s="86"/>
      <c r="AO664" s="86"/>
      <c r="AQ664" s="86"/>
      <c r="AS664" s="86"/>
      <c r="AU664" s="86"/>
      <c r="AW664" s="86"/>
      <c r="AY664" s="86"/>
      <c r="AZ664" s="86"/>
      <c r="BA664" s="86"/>
      <c r="BB664" s="86"/>
      <c r="BD664" s="86"/>
      <c r="BE664" s="86"/>
      <c r="BF664" s="86"/>
      <c r="BG664" s="86"/>
      <c r="BI664" s="86"/>
      <c r="BJ664" s="86"/>
      <c r="BK664" s="86"/>
      <c r="BL664" s="86"/>
      <c r="BM664" s="86"/>
      <c r="BO664" s="86"/>
      <c r="BP664" s="86"/>
      <c r="BQ664" s="86"/>
      <c r="BR664" s="86"/>
      <c r="BT664" s="86"/>
      <c r="BU664" s="86"/>
      <c r="BV664" s="86"/>
      <c r="BW664" s="86"/>
      <c r="BY664" s="86"/>
      <c r="BZ664" s="86"/>
      <c r="CA664" s="86"/>
      <c r="CB664" s="86"/>
      <c r="CD664" s="87"/>
      <c r="CF664" s="86"/>
      <c r="CG664" s="87"/>
      <c r="CH664" s="88"/>
      <c r="CI664" s="86"/>
      <c r="CJ664" s="87"/>
      <c r="CK664" s="86"/>
      <c r="CL664" s="86"/>
      <c r="CM664" s="86"/>
      <c r="CN664" s="86"/>
      <c r="CO664" s="89"/>
    </row>
    <row r="665" spans="15:93" x14ac:dyDescent="0.2">
      <c r="O665" s="86"/>
      <c r="Q665" s="86"/>
      <c r="S665" s="86"/>
      <c r="U665" s="86"/>
      <c r="W665" s="86"/>
      <c r="Y665" s="86"/>
      <c r="AA665" s="86"/>
      <c r="AC665" s="86"/>
      <c r="AE665" s="86"/>
      <c r="AG665" s="86"/>
      <c r="AI665" s="86"/>
      <c r="AK665" s="86"/>
      <c r="AM665" s="86"/>
      <c r="AO665" s="86"/>
      <c r="AQ665" s="86"/>
      <c r="AS665" s="86"/>
      <c r="AU665" s="86"/>
      <c r="AW665" s="86"/>
      <c r="AY665" s="86"/>
      <c r="AZ665" s="86"/>
      <c r="BA665" s="86"/>
      <c r="BB665" s="86"/>
      <c r="BD665" s="86"/>
      <c r="BE665" s="86"/>
      <c r="BF665" s="86"/>
      <c r="BG665" s="86"/>
      <c r="BI665" s="86"/>
      <c r="BJ665" s="86"/>
      <c r="BK665" s="86"/>
      <c r="BL665" s="86"/>
      <c r="BM665" s="86"/>
      <c r="BO665" s="86"/>
      <c r="BP665" s="86"/>
      <c r="BQ665" s="86"/>
      <c r="BR665" s="86"/>
      <c r="BT665" s="86"/>
      <c r="BU665" s="86"/>
      <c r="BV665" s="86"/>
      <c r="BW665" s="86"/>
      <c r="BY665" s="86"/>
      <c r="BZ665" s="86"/>
      <c r="CA665" s="86"/>
      <c r="CB665" s="86"/>
      <c r="CD665" s="87"/>
      <c r="CF665" s="86"/>
      <c r="CG665" s="87"/>
      <c r="CH665" s="88"/>
      <c r="CI665" s="86"/>
      <c r="CJ665" s="87"/>
      <c r="CK665" s="86"/>
      <c r="CL665" s="86"/>
      <c r="CM665" s="86"/>
      <c r="CN665" s="86"/>
      <c r="CO665" s="89"/>
    </row>
    <row r="666" spans="15:93" x14ac:dyDescent="0.2">
      <c r="O666" s="86"/>
      <c r="Q666" s="86"/>
      <c r="S666" s="86"/>
      <c r="U666" s="86"/>
      <c r="W666" s="86"/>
      <c r="Y666" s="86"/>
      <c r="AA666" s="86"/>
      <c r="AC666" s="86"/>
      <c r="AE666" s="86"/>
      <c r="AG666" s="86"/>
      <c r="AI666" s="86"/>
      <c r="AK666" s="86"/>
      <c r="AM666" s="86"/>
      <c r="AO666" s="86"/>
      <c r="AQ666" s="86"/>
      <c r="AS666" s="86"/>
      <c r="AU666" s="86"/>
      <c r="AW666" s="86"/>
      <c r="AY666" s="86"/>
      <c r="AZ666" s="86"/>
      <c r="BA666" s="86"/>
      <c r="BB666" s="86"/>
      <c r="BD666" s="86"/>
      <c r="BE666" s="86"/>
      <c r="BF666" s="86"/>
      <c r="BG666" s="86"/>
      <c r="BI666" s="86"/>
      <c r="BJ666" s="86"/>
      <c r="BK666" s="86"/>
      <c r="BL666" s="86"/>
      <c r="BM666" s="86"/>
      <c r="BO666" s="86"/>
      <c r="BP666" s="86"/>
      <c r="BQ666" s="86"/>
      <c r="BR666" s="86"/>
      <c r="BT666" s="86"/>
      <c r="BU666" s="86"/>
      <c r="BV666" s="86"/>
      <c r="BW666" s="86"/>
      <c r="BY666" s="86"/>
      <c r="BZ666" s="86"/>
      <c r="CA666" s="86"/>
      <c r="CB666" s="86"/>
      <c r="CD666" s="87"/>
      <c r="CF666" s="86"/>
      <c r="CG666" s="87"/>
      <c r="CH666" s="88"/>
      <c r="CI666" s="86"/>
      <c r="CJ666" s="87"/>
      <c r="CK666" s="86"/>
      <c r="CL666" s="86"/>
      <c r="CM666" s="86"/>
      <c r="CN666" s="86"/>
      <c r="CO666" s="89"/>
    </row>
    <row r="667" spans="15:93" x14ac:dyDescent="0.2">
      <c r="O667" s="86"/>
      <c r="Q667" s="86"/>
      <c r="S667" s="86"/>
      <c r="U667" s="86"/>
      <c r="W667" s="86"/>
      <c r="Y667" s="86"/>
      <c r="AA667" s="86"/>
      <c r="AC667" s="86"/>
      <c r="AE667" s="86"/>
      <c r="AG667" s="86"/>
      <c r="AI667" s="86"/>
      <c r="AK667" s="86"/>
      <c r="AM667" s="86"/>
      <c r="AO667" s="86"/>
      <c r="AQ667" s="86"/>
      <c r="AS667" s="86"/>
      <c r="AU667" s="86"/>
      <c r="AW667" s="86"/>
      <c r="AY667" s="86"/>
      <c r="AZ667" s="86"/>
      <c r="BA667" s="86"/>
      <c r="BB667" s="86"/>
      <c r="BD667" s="86"/>
      <c r="BE667" s="86"/>
      <c r="BF667" s="86"/>
      <c r="BG667" s="86"/>
      <c r="BI667" s="86"/>
      <c r="BJ667" s="86"/>
      <c r="BK667" s="86"/>
      <c r="BL667" s="86"/>
      <c r="BM667" s="86"/>
      <c r="BO667" s="86"/>
      <c r="BP667" s="86"/>
      <c r="BQ667" s="86"/>
      <c r="BR667" s="86"/>
      <c r="BT667" s="86"/>
      <c r="BU667" s="86"/>
      <c r="BV667" s="86"/>
      <c r="BW667" s="86"/>
      <c r="BY667" s="86"/>
      <c r="BZ667" s="86"/>
      <c r="CA667" s="86"/>
      <c r="CB667" s="86"/>
      <c r="CD667" s="87"/>
      <c r="CF667" s="86"/>
      <c r="CG667" s="87"/>
      <c r="CH667" s="88"/>
      <c r="CI667" s="86"/>
      <c r="CJ667" s="87"/>
      <c r="CK667" s="86"/>
      <c r="CL667" s="86"/>
      <c r="CM667" s="86"/>
      <c r="CN667" s="86"/>
      <c r="CO667" s="89"/>
    </row>
    <row r="668" spans="15:93" x14ac:dyDescent="0.2">
      <c r="O668" s="86"/>
      <c r="Q668" s="86"/>
      <c r="S668" s="86"/>
      <c r="U668" s="86"/>
      <c r="W668" s="86"/>
      <c r="Y668" s="86"/>
      <c r="AA668" s="86"/>
      <c r="AC668" s="86"/>
      <c r="AE668" s="86"/>
      <c r="AG668" s="86"/>
      <c r="AI668" s="86"/>
      <c r="AK668" s="86"/>
      <c r="AM668" s="86"/>
      <c r="AO668" s="86"/>
      <c r="AQ668" s="86"/>
      <c r="AS668" s="86"/>
      <c r="AU668" s="86"/>
      <c r="AW668" s="86"/>
      <c r="AY668" s="86"/>
      <c r="AZ668" s="86"/>
      <c r="BA668" s="86"/>
      <c r="BB668" s="86"/>
      <c r="BD668" s="86"/>
      <c r="BE668" s="86"/>
      <c r="BF668" s="86"/>
      <c r="BG668" s="86"/>
      <c r="BI668" s="86"/>
      <c r="BJ668" s="86"/>
      <c r="BK668" s="86"/>
      <c r="BL668" s="86"/>
      <c r="BM668" s="86"/>
      <c r="BO668" s="86"/>
      <c r="BP668" s="86"/>
      <c r="BQ668" s="86"/>
      <c r="BR668" s="86"/>
      <c r="BT668" s="86"/>
      <c r="BU668" s="86"/>
      <c r="BV668" s="86"/>
      <c r="BW668" s="86"/>
      <c r="BY668" s="86"/>
      <c r="BZ668" s="86"/>
      <c r="CA668" s="86"/>
      <c r="CB668" s="86"/>
      <c r="CD668" s="87"/>
      <c r="CF668" s="86"/>
      <c r="CG668" s="87"/>
      <c r="CH668" s="88"/>
      <c r="CI668" s="86"/>
      <c r="CJ668" s="87"/>
      <c r="CK668" s="86"/>
      <c r="CL668" s="86"/>
      <c r="CM668" s="86"/>
      <c r="CN668" s="86"/>
      <c r="CO668" s="89"/>
    </row>
    <row r="669" spans="15:93" x14ac:dyDescent="0.2">
      <c r="O669" s="86"/>
      <c r="Q669" s="86"/>
      <c r="S669" s="86"/>
      <c r="U669" s="86"/>
      <c r="W669" s="86"/>
      <c r="Y669" s="86"/>
      <c r="AA669" s="86"/>
      <c r="AC669" s="86"/>
      <c r="AE669" s="86"/>
      <c r="AG669" s="86"/>
      <c r="AI669" s="86"/>
      <c r="AK669" s="86"/>
      <c r="AM669" s="86"/>
      <c r="AO669" s="86"/>
      <c r="AQ669" s="86"/>
      <c r="AS669" s="86"/>
      <c r="AU669" s="86"/>
      <c r="AW669" s="86"/>
      <c r="AY669" s="86"/>
      <c r="AZ669" s="86"/>
      <c r="BA669" s="86"/>
      <c r="BB669" s="86"/>
      <c r="BD669" s="86"/>
      <c r="BE669" s="86"/>
      <c r="BF669" s="86"/>
      <c r="BG669" s="86"/>
      <c r="BI669" s="86"/>
      <c r="BJ669" s="86"/>
      <c r="BK669" s="86"/>
      <c r="BL669" s="86"/>
      <c r="BM669" s="86"/>
      <c r="BO669" s="86"/>
      <c r="BP669" s="86"/>
      <c r="BQ669" s="86"/>
      <c r="BR669" s="86"/>
      <c r="BT669" s="86"/>
      <c r="BU669" s="86"/>
      <c r="BV669" s="86"/>
      <c r="BW669" s="86"/>
      <c r="BY669" s="86"/>
      <c r="BZ669" s="86"/>
      <c r="CA669" s="86"/>
      <c r="CB669" s="86"/>
      <c r="CD669" s="87"/>
      <c r="CF669" s="86"/>
      <c r="CG669" s="87"/>
      <c r="CH669" s="88"/>
      <c r="CI669" s="86"/>
      <c r="CJ669" s="87"/>
      <c r="CK669" s="86"/>
      <c r="CL669" s="86"/>
      <c r="CM669" s="86"/>
      <c r="CN669" s="86"/>
      <c r="CO669" s="89"/>
    </row>
    <row r="670" spans="15:93" x14ac:dyDescent="0.2">
      <c r="O670" s="86"/>
      <c r="Q670" s="86"/>
      <c r="S670" s="86"/>
      <c r="U670" s="86"/>
      <c r="W670" s="86"/>
      <c r="Y670" s="86"/>
      <c r="AA670" s="86"/>
      <c r="AC670" s="86"/>
      <c r="AE670" s="86"/>
      <c r="AG670" s="86"/>
      <c r="AI670" s="86"/>
      <c r="AK670" s="86"/>
      <c r="AM670" s="86"/>
      <c r="AO670" s="86"/>
      <c r="AQ670" s="86"/>
      <c r="AS670" s="86"/>
      <c r="AU670" s="86"/>
      <c r="AW670" s="86"/>
      <c r="AY670" s="86"/>
      <c r="AZ670" s="86"/>
      <c r="BA670" s="86"/>
      <c r="BB670" s="86"/>
      <c r="BD670" s="86"/>
      <c r="BE670" s="86"/>
      <c r="BF670" s="86"/>
      <c r="BG670" s="86"/>
      <c r="BI670" s="86"/>
      <c r="BJ670" s="86"/>
      <c r="BK670" s="86"/>
      <c r="BL670" s="86"/>
      <c r="BM670" s="86"/>
      <c r="BO670" s="86"/>
      <c r="BP670" s="86"/>
      <c r="BQ670" s="86"/>
      <c r="BR670" s="86"/>
      <c r="BT670" s="86"/>
      <c r="BU670" s="86"/>
      <c r="BV670" s="86"/>
      <c r="BW670" s="86"/>
      <c r="BY670" s="86"/>
      <c r="BZ670" s="86"/>
      <c r="CA670" s="86"/>
      <c r="CB670" s="86"/>
      <c r="CD670" s="87"/>
      <c r="CF670" s="86"/>
      <c r="CG670" s="87"/>
      <c r="CH670" s="88"/>
      <c r="CI670" s="86"/>
      <c r="CJ670" s="87"/>
      <c r="CK670" s="86"/>
      <c r="CL670" s="86"/>
      <c r="CM670" s="86"/>
      <c r="CN670" s="86"/>
      <c r="CO670" s="89"/>
    </row>
    <row r="671" spans="15:93" x14ac:dyDescent="0.2">
      <c r="O671" s="86"/>
      <c r="Q671" s="86"/>
      <c r="S671" s="86"/>
      <c r="U671" s="86"/>
      <c r="W671" s="86"/>
      <c r="Y671" s="86"/>
      <c r="AA671" s="86"/>
      <c r="AC671" s="86"/>
      <c r="AE671" s="86"/>
      <c r="AG671" s="86"/>
      <c r="AI671" s="86"/>
      <c r="AK671" s="86"/>
      <c r="AM671" s="86"/>
      <c r="AO671" s="86"/>
      <c r="AQ671" s="86"/>
      <c r="AS671" s="86"/>
      <c r="AU671" s="86"/>
      <c r="AW671" s="86"/>
      <c r="AY671" s="86"/>
      <c r="AZ671" s="86"/>
      <c r="BA671" s="86"/>
      <c r="BB671" s="86"/>
      <c r="BD671" s="86"/>
      <c r="BE671" s="86"/>
      <c r="BF671" s="86"/>
      <c r="BG671" s="86"/>
      <c r="BI671" s="86"/>
      <c r="BJ671" s="86"/>
      <c r="BK671" s="86"/>
      <c r="BL671" s="86"/>
      <c r="BM671" s="86"/>
      <c r="BO671" s="86"/>
      <c r="BP671" s="86"/>
      <c r="BQ671" s="86"/>
      <c r="BR671" s="86"/>
      <c r="BT671" s="86"/>
      <c r="BU671" s="86"/>
      <c r="BV671" s="86"/>
      <c r="BW671" s="86"/>
      <c r="BY671" s="86"/>
      <c r="BZ671" s="86"/>
      <c r="CA671" s="86"/>
      <c r="CB671" s="86"/>
      <c r="CD671" s="87"/>
      <c r="CF671" s="86"/>
      <c r="CG671" s="87"/>
      <c r="CH671" s="88"/>
      <c r="CI671" s="86"/>
      <c r="CJ671" s="87"/>
      <c r="CK671" s="86"/>
      <c r="CL671" s="86"/>
      <c r="CM671" s="86"/>
      <c r="CN671" s="86"/>
      <c r="CO671" s="89"/>
    </row>
    <row r="672" spans="15:93" x14ac:dyDescent="0.2">
      <c r="O672" s="86"/>
      <c r="Q672" s="86"/>
      <c r="S672" s="86"/>
      <c r="U672" s="86"/>
      <c r="W672" s="86"/>
      <c r="Y672" s="86"/>
      <c r="AA672" s="86"/>
      <c r="AC672" s="86"/>
      <c r="AE672" s="86"/>
      <c r="AG672" s="86"/>
      <c r="AI672" s="86"/>
      <c r="AK672" s="86"/>
      <c r="AM672" s="86"/>
      <c r="AO672" s="86"/>
      <c r="AQ672" s="86"/>
      <c r="AS672" s="86"/>
      <c r="AU672" s="86"/>
      <c r="AW672" s="86"/>
      <c r="AY672" s="86"/>
      <c r="AZ672" s="86"/>
      <c r="BA672" s="86"/>
      <c r="BB672" s="86"/>
      <c r="BD672" s="86"/>
      <c r="BE672" s="86"/>
      <c r="BF672" s="86"/>
      <c r="BG672" s="86"/>
      <c r="BI672" s="86"/>
      <c r="BJ672" s="86"/>
      <c r="BK672" s="86"/>
      <c r="BL672" s="86"/>
      <c r="BM672" s="86"/>
      <c r="BO672" s="86"/>
      <c r="BP672" s="86"/>
      <c r="BQ672" s="86"/>
      <c r="BR672" s="86"/>
      <c r="BT672" s="86"/>
      <c r="BU672" s="86"/>
      <c r="BV672" s="86"/>
      <c r="BW672" s="86"/>
      <c r="BY672" s="86"/>
      <c r="BZ672" s="86"/>
      <c r="CA672" s="86"/>
      <c r="CB672" s="86"/>
      <c r="CD672" s="87"/>
      <c r="CF672" s="86"/>
      <c r="CG672" s="87"/>
      <c r="CH672" s="88"/>
      <c r="CI672" s="86"/>
      <c r="CJ672" s="87"/>
      <c r="CK672" s="86"/>
      <c r="CL672" s="86"/>
      <c r="CM672" s="86"/>
      <c r="CN672" s="86"/>
      <c r="CO672" s="89"/>
    </row>
    <row r="673" spans="15:93" x14ac:dyDescent="0.2">
      <c r="O673" s="86"/>
      <c r="Q673" s="86"/>
      <c r="S673" s="86"/>
      <c r="U673" s="86"/>
      <c r="W673" s="86"/>
      <c r="Y673" s="86"/>
      <c r="AA673" s="86"/>
      <c r="AC673" s="86"/>
      <c r="AE673" s="86"/>
      <c r="AG673" s="86"/>
      <c r="AI673" s="86"/>
      <c r="AK673" s="86"/>
      <c r="AM673" s="86"/>
      <c r="AO673" s="86"/>
      <c r="AQ673" s="86"/>
      <c r="AS673" s="86"/>
      <c r="AU673" s="86"/>
      <c r="AW673" s="86"/>
      <c r="AY673" s="86"/>
      <c r="AZ673" s="86"/>
      <c r="BA673" s="86"/>
      <c r="BB673" s="86"/>
      <c r="BD673" s="86"/>
      <c r="BE673" s="86"/>
      <c r="BF673" s="86"/>
      <c r="BG673" s="86"/>
      <c r="BI673" s="86"/>
      <c r="BJ673" s="86"/>
      <c r="BK673" s="86"/>
      <c r="BL673" s="86"/>
      <c r="BM673" s="86"/>
      <c r="BO673" s="86"/>
      <c r="BP673" s="86"/>
      <c r="BQ673" s="86"/>
      <c r="BR673" s="86"/>
      <c r="BT673" s="86"/>
      <c r="BU673" s="86"/>
      <c r="BV673" s="86"/>
      <c r="BW673" s="86"/>
      <c r="BY673" s="86"/>
      <c r="BZ673" s="86"/>
      <c r="CA673" s="86"/>
      <c r="CB673" s="86"/>
      <c r="CD673" s="87"/>
      <c r="CF673" s="86"/>
      <c r="CG673" s="87"/>
      <c r="CH673" s="88"/>
      <c r="CI673" s="86"/>
      <c r="CJ673" s="87"/>
      <c r="CK673" s="86"/>
      <c r="CL673" s="86"/>
      <c r="CM673" s="86"/>
      <c r="CN673" s="86"/>
      <c r="CO673" s="89"/>
    </row>
    <row r="674" spans="15:93" x14ac:dyDescent="0.2">
      <c r="O674" s="86"/>
      <c r="Q674" s="86"/>
      <c r="S674" s="86"/>
      <c r="U674" s="86"/>
      <c r="W674" s="86"/>
      <c r="Y674" s="86"/>
      <c r="AA674" s="86"/>
      <c r="AC674" s="86"/>
      <c r="AE674" s="86"/>
      <c r="AG674" s="86"/>
      <c r="AI674" s="86"/>
      <c r="AK674" s="86"/>
      <c r="AM674" s="86"/>
      <c r="AO674" s="86"/>
      <c r="AQ674" s="86"/>
      <c r="AS674" s="86"/>
      <c r="AU674" s="86"/>
      <c r="AW674" s="86"/>
      <c r="AY674" s="86"/>
      <c r="AZ674" s="86"/>
      <c r="BA674" s="86"/>
      <c r="BB674" s="86"/>
      <c r="BD674" s="86"/>
      <c r="BE674" s="86"/>
      <c r="BF674" s="86"/>
      <c r="BG674" s="86"/>
      <c r="BI674" s="86"/>
      <c r="BJ674" s="86"/>
      <c r="BK674" s="86"/>
      <c r="BL674" s="86"/>
      <c r="BM674" s="86"/>
      <c r="BO674" s="86"/>
      <c r="BP674" s="86"/>
      <c r="BQ674" s="86"/>
      <c r="BR674" s="86"/>
      <c r="BT674" s="86"/>
      <c r="BU674" s="86"/>
      <c r="BV674" s="86"/>
      <c r="BW674" s="86"/>
      <c r="BY674" s="86"/>
      <c r="BZ674" s="86"/>
      <c r="CA674" s="86"/>
      <c r="CB674" s="86"/>
      <c r="CD674" s="87"/>
      <c r="CF674" s="86"/>
      <c r="CG674" s="87"/>
      <c r="CH674" s="88"/>
      <c r="CI674" s="86"/>
      <c r="CJ674" s="87"/>
      <c r="CK674" s="86"/>
      <c r="CL674" s="86"/>
      <c r="CM674" s="86"/>
      <c r="CN674" s="86"/>
      <c r="CO674" s="89"/>
    </row>
    <row r="675" spans="15:93" x14ac:dyDescent="0.2">
      <c r="O675" s="86"/>
      <c r="Q675" s="86"/>
      <c r="S675" s="86"/>
      <c r="U675" s="86"/>
      <c r="W675" s="86"/>
      <c r="Y675" s="86"/>
      <c r="AA675" s="86"/>
      <c r="AC675" s="86"/>
      <c r="AE675" s="86"/>
      <c r="AG675" s="86"/>
      <c r="AI675" s="86"/>
      <c r="AK675" s="86"/>
      <c r="AM675" s="86"/>
      <c r="AO675" s="86"/>
      <c r="AQ675" s="86"/>
      <c r="AS675" s="86"/>
      <c r="AU675" s="86"/>
      <c r="AW675" s="86"/>
      <c r="AY675" s="86"/>
      <c r="AZ675" s="86"/>
      <c r="BA675" s="86"/>
      <c r="BB675" s="86"/>
      <c r="BD675" s="86"/>
      <c r="BE675" s="86"/>
      <c r="BF675" s="86"/>
      <c r="BG675" s="86"/>
      <c r="BI675" s="86"/>
      <c r="BJ675" s="86"/>
      <c r="BK675" s="86"/>
      <c r="BL675" s="86"/>
      <c r="BM675" s="86"/>
      <c r="BO675" s="86"/>
      <c r="BP675" s="86"/>
      <c r="BQ675" s="86"/>
      <c r="BR675" s="86"/>
      <c r="BT675" s="86"/>
      <c r="BU675" s="86"/>
      <c r="BV675" s="86"/>
      <c r="BW675" s="86"/>
      <c r="BY675" s="86"/>
      <c r="BZ675" s="86"/>
      <c r="CA675" s="86"/>
      <c r="CB675" s="86"/>
      <c r="CD675" s="87"/>
      <c r="CF675" s="86"/>
      <c r="CG675" s="87"/>
      <c r="CH675" s="88"/>
      <c r="CI675" s="86"/>
      <c r="CJ675" s="87"/>
      <c r="CK675" s="86"/>
      <c r="CL675" s="86"/>
      <c r="CM675" s="86"/>
      <c r="CN675" s="86"/>
      <c r="CO675" s="89"/>
    </row>
    <row r="676" spans="15:93" x14ac:dyDescent="0.2">
      <c r="O676" s="86"/>
      <c r="Q676" s="86"/>
      <c r="S676" s="86"/>
      <c r="U676" s="86"/>
      <c r="W676" s="86"/>
      <c r="Y676" s="86"/>
      <c r="AA676" s="86"/>
      <c r="AC676" s="86"/>
      <c r="AE676" s="86"/>
      <c r="AG676" s="86"/>
      <c r="AI676" s="86"/>
      <c r="AK676" s="86"/>
      <c r="AM676" s="86"/>
      <c r="AO676" s="86"/>
      <c r="AQ676" s="86"/>
      <c r="AS676" s="86"/>
      <c r="AU676" s="86"/>
      <c r="AW676" s="86"/>
      <c r="AY676" s="86"/>
      <c r="AZ676" s="86"/>
      <c r="BA676" s="86"/>
      <c r="BB676" s="86"/>
      <c r="BD676" s="86"/>
      <c r="BE676" s="86"/>
      <c r="BF676" s="86"/>
      <c r="BG676" s="86"/>
      <c r="BI676" s="86"/>
      <c r="BJ676" s="86"/>
      <c r="BK676" s="86"/>
      <c r="BL676" s="86"/>
      <c r="BM676" s="86"/>
      <c r="BO676" s="86"/>
      <c r="BP676" s="86"/>
      <c r="BQ676" s="86"/>
      <c r="BR676" s="86"/>
      <c r="BT676" s="86"/>
      <c r="BU676" s="86"/>
      <c r="BV676" s="86"/>
      <c r="BW676" s="86"/>
      <c r="BY676" s="86"/>
      <c r="BZ676" s="86"/>
      <c r="CA676" s="86"/>
      <c r="CB676" s="86"/>
      <c r="CD676" s="87"/>
      <c r="CF676" s="86"/>
      <c r="CG676" s="87"/>
      <c r="CH676" s="88"/>
      <c r="CI676" s="86"/>
      <c r="CJ676" s="87"/>
      <c r="CK676" s="86"/>
      <c r="CL676" s="86"/>
      <c r="CM676" s="86"/>
      <c r="CN676" s="86"/>
      <c r="CO676" s="89"/>
    </row>
    <row r="677" spans="15:93" x14ac:dyDescent="0.2">
      <c r="O677" s="86"/>
      <c r="Q677" s="86"/>
      <c r="S677" s="86"/>
      <c r="U677" s="86"/>
      <c r="W677" s="86"/>
      <c r="Y677" s="86"/>
      <c r="AA677" s="86"/>
      <c r="AC677" s="86"/>
      <c r="AE677" s="86"/>
      <c r="AG677" s="86"/>
      <c r="AI677" s="86"/>
      <c r="AK677" s="86"/>
      <c r="AM677" s="86"/>
      <c r="AO677" s="86"/>
      <c r="AQ677" s="86"/>
      <c r="AS677" s="86"/>
      <c r="AU677" s="86"/>
      <c r="AW677" s="86"/>
      <c r="AY677" s="86"/>
      <c r="AZ677" s="86"/>
      <c r="BA677" s="86"/>
      <c r="BB677" s="86"/>
      <c r="BD677" s="86"/>
      <c r="BE677" s="86"/>
      <c r="BF677" s="86"/>
      <c r="BG677" s="86"/>
      <c r="BI677" s="86"/>
      <c r="BJ677" s="86"/>
      <c r="BK677" s="86"/>
      <c r="BL677" s="86"/>
      <c r="BM677" s="86"/>
      <c r="BO677" s="86"/>
      <c r="BP677" s="86"/>
      <c r="BQ677" s="86"/>
      <c r="BR677" s="86"/>
      <c r="BT677" s="86"/>
      <c r="BU677" s="86"/>
      <c r="BV677" s="86"/>
      <c r="BW677" s="86"/>
      <c r="BY677" s="86"/>
      <c r="BZ677" s="86"/>
      <c r="CA677" s="86"/>
      <c r="CB677" s="86"/>
      <c r="CD677" s="87"/>
      <c r="CF677" s="86"/>
      <c r="CG677" s="87"/>
      <c r="CH677" s="88"/>
      <c r="CI677" s="86"/>
      <c r="CJ677" s="87"/>
      <c r="CK677" s="86"/>
      <c r="CL677" s="86"/>
      <c r="CM677" s="86"/>
      <c r="CN677" s="86"/>
      <c r="CO677" s="89"/>
    </row>
    <row r="678" spans="15:93" x14ac:dyDescent="0.2">
      <c r="O678" s="86"/>
      <c r="Q678" s="86"/>
      <c r="S678" s="86"/>
      <c r="U678" s="86"/>
      <c r="W678" s="86"/>
      <c r="Y678" s="86"/>
      <c r="AA678" s="86"/>
      <c r="AC678" s="86"/>
      <c r="AE678" s="86"/>
      <c r="AG678" s="86"/>
      <c r="AI678" s="86"/>
      <c r="AK678" s="86"/>
      <c r="AM678" s="86"/>
      <c r="AO678" s="86"/>
      <c r="AQ678" s="86"/>
      <c r="AS678" s="86"/>
      <c r="AU678" s="86"/>
      <c r="AW678" s="86"/>
      <c r="AY678" s="86"/>
      <c r="AZ678" s="86"/>
      <c r="BA678" s="86"/>
      <c r="BB678" s="86"/>
      <c r="BD678" s="86"/>
      <c r="BE678" s="86"/>
      <c r="BF678" s="86"/>
      <c r="BG678" s="86"/>
      <c r="BI678" s="86"/>
      <c r="BJ678" s="86"/>
      <c r="BK678" s="86"/>
      <c r="BL678" s="86"/>
      <c r="BM678" s="86"/>
      <c r="BO678" s="86"/>
      <c r="BP678" s="86"/>
      <c r="BQ678" s="86"/>
      <c r="BR678" s="86"/>
      <c r="BT678" s="86"/>
      <c r="BU678" s="86"/>
      <c r="BV678" s="86"/>
      <c r="BW678" s="86"/>
      <c r="BY678" s="86"/>
      <c r="BZ678" s="86"/>
      <c r="CA678" s="86"/>
      <c r="CB678" s="86"/>
      <c r="CD678" s="87"/>
      <c r="CF678" s="86"/>
      <c r="CG678" s="87"/>
      <c r="CH678" s="88"/>
      <c r="CI678" s="86"/>
      <c r="CJ678" s="87"/>
      <c r="CK678" s="86"/>
      <c r="CL678" s="86"/>
      <c r="CM678" s="86"/>
      <c r="CN678" s="86"/>
      <c r="CO678" s="89"/>
    </row>
    <row r="679" spans="15:93" x14ac:dyDescent="0.2">
      <c r="O679" s="86"/>
      <c r="Q679" s="86"/>
      <c r="S679" s="86"/>
      <c r="U679" s="86"/>
      <c r="W679" s="86"/>
      <c r="Y679" s="86"/>
      <c r="AA679" s="86"/>
      <c r="AC679" s="86"/>
      <c r="AE679" s="86"/>
      <c r="AG679" s="86"/>
      <c r="AI679" s="86"/>
      <c r="AK679" s="86"/>
      <c r="AM679" s="86"/>
      <c r="AO679" s="86"/>
      <c r="AQ679" s="86"/>
      <c r="AS679" s="86"/>
      <c r="AU679" s="86"/>
      <c r="AW679" s="86"/>
      <c r="AY679" s="86"/>
      <c r="AZ679" s="86"/>
      <c r="BA679" s="86"/>
      <c r="BB679" s="86"/>
      <c r="BD679" s="86"/>
      <c r="BE679" s="86"/>
      <c r="BF679" s="86"/>
      <c r="BG679" s="86"/>
      <c r="BI679" s="86"/>
      <c r="BJ679" s="86"/>
      <c r="BK679" s="86"/>
      <c r="BL679" s="86"/>
      <c r="BM679" s="86"/>
      <c r="BO679" s="86"/>
      <c r="BP679" s="86"/>
      <c r="BQ679" s="86"/>
      <c r="BR679" s="86"/>
      <c r="BT679" s="86"/>
      <c r="BU679" s="86"/>
      <c r="BV679" s="86"/>
      <c r="BW679" s="86"/>
      <c r="BY679" s="86"/>
      <c r="BZ679" s="86"/>
      <c r="CA679" s="86"/>
      <c r="CB679" s="86"/>
      <c r="CD679" s="87"/>
      <c r="CF679" s="86"/>
      <c r="CG679" s="87"/>
      <c r="CH679" s="88"/>
      <c r="CI679" s="86"/>
      <c r="CJ679" s="87"/>
      <c r="CK679" s="86"/>
      <c r="CL679" s="86"/>
      <c r="CM679" s="86"/>
      <c r="CN679" s="86"/>
      <c r="CO679" s="89"/>
    </row>
    <row r="680" spans="15:93" x14ac:dyDescent="0.2">
      <c r="O680" s="86"/>
      <c r="Q680" s="86"/>
      <c r="S680" s="86"/>
      <c r="U680" s="86"/>
      <c r="W680" s="86"/>
      <c r="Y680" s="86"/>
      <c r="AA680" s="86"/>
      <c r="AC680" s="86"/>
      <c r="AE680" s="86"/>
      <c r="AG680" s="86"/>
      <c r="AI680" s="86"/>
      <c r="AK680" s="86"/>
      <c r="AM680" s="86"/>
      <c r="AO680" s="86"/>
      <c r="AQ680" s="86"/>
      <c r="AS680" s="86"/>
      <c r="AU680" s="86"/>
      <c r="AW680" s="86"/>
      <c r="AY680" s="86"/>
      <c r="AZ680" s="86"/>
      <c r="BA680" s="86"/>
      <c r="BB680" s="86"/>
      <c r="BD680" s="86"/>
      <c r="BE680" s="86"/>
      <c r="BF680" s="86"/>
      <c r="BG680" s="86"/>
      <c r="BI680" s="86"/>
      <c r="BJ680" s="86"/>
      <c r="BK680" s="86"/>
      <c r="BL680" s="86"/>
      <c r="BM680" s="86"/>
      <c r="BO680" s="86"/>
      <c r="BP680" s="86"/>
      <c r="BQ680" s="86"/>
      <c r="BR680" s="86"/>
      <c r="BT680" s="86"/>
      <c r="BU680" s="86"/>
      <c r="BV680" s="86"/>
      <c r="BW680" s="86"/>
      <c r="BY680" s="86"/>
      <c r="BZ680" s="86"/>
      <c r="CA680" s="86"/>
      <c r="CB680" s="86"/>
      <c r="CD680" s="87"/>
      <c r="CF680" s="86"/>
      <c r="CG680" s="87"/>
      <c r="CH680" s="88"/>
      <c r="CI680" s="86"/>
      <c r="CJ680" s="87"/>
      <c r="CK680" s="86"/>
      <c r="CL680" s="86"/>
      <c r="CM680" s="86"/>
      <c r="CN680" s="86"/>
      <c r="CO680" s="89"/>
    </row>
    <row r="681" spans="15:93" x14ac:dyDescent="0.2">
      <c r="O681" s="86"/>
      <c r="Q681" s="86"/>
      <c r="S681" s="86"/>
      <c r="U681" s="86"/>
      <c r="W681" s="86"/>
      <c r="Y681" s="86"/>
      <c r="AA681" s="86"/>
      <c r="AC681" s="86"/>
      <c r="AE681" s="86"/>
      <c r="AG681" s="86"/>
      <c r="AI681" s="86"/>
      <c r="AK681" s="86"/>
      <c r="AM681" s="86"/>
      <c r="AO681" s="86"/>
      <c r="AQ681" s="86"/>
      <c r="AS681" s="86"/>
      <c r="AU681" s="86"/>
      <c r="AW681" s="86"/>
      <c r="AY681" s="86"/>
      <c r="AZ681" s="86"/>
      <c r="BA681" s="86"/>
      <c r="BB681" s="86"/>
      <c r="BD681" s="86"/>
      <c r="BE681" s="86"/>
      <c r="BF681" s="86"/>
      <c r="BG681" s="86"/>
      <c r="BI681" s="86"/>
      <c r="BJ681" s="86"/>
      <c r="BK681" s="86"/>
      <c r="BL681" s="86"/>
      <c r="BM681" s="86"/>
      <c r="BO681" s="86"/>
      <c r="BP681" s="86"/>
      <c r="BQ681" s="86"/>
      <c r="BR681" s="86"/>
      <c r="BT681" s="86"/>
      <c r="BU681" s="86"/>
      <c r="BV681" s="86"/>
      <c r="BW681" s="86"/>
      <c r="BY681" s="86"/>
      <c r="BZ681" s="86"/>
      <c r="CA681" s="86"/>
      <c r="CB681" s="86"/>
      <c r="CD681" s="87"/>
      <c r="CF681" s="86"/>
      <c r="CG681" s="87"/>
      <c r="CH681" s="88"/>
      <c r="CI681" s="86"/>
      <c r="CJ681" s="87"/>
      <c r="CK681" s="86"/>
      <c r="CL681" s="86"/>
      <c r="CM681" s="86"/>
      <c r="CN681" s="86"/>
      <c r="CO681" s="89"/>
    </row>
    <row r="682" spans="15:93" x14ac:dyDescent="0.2">
      <c r="O682" s="86"/>
      <c r="Q682" s="86"/>
      <c r="S682" s="86"/>
      <c r="U682" s="86"/>
      <c r="W682" s="86"/>
      <c r="Y682" s="86"/>
      <c r="AA682" s="86"/>
      <c r="AC682" s="86"/>
      <c r="AE682" s="86"/>
      <c r="AG682" s="86"/>
      <c r="AI682" s="86"/>
      <c r="AK682" s="86"/>
      <c r="AM682" s="86"/>
      <c r="AO682" s="86"/>
      <c r="AQ682" s="86"/>
      <c r="AS682" s="86"/>
      <c r="AU682" s="86"/>
      <c r="AW682" s="86"/>
      <c r="AY682" s="86"/>
      <c r="AZ682" s="86"/>
      <c r="BA682" s="86"/>
      <c r="BB682" s="86"/>
      <c r="BD682" s="86"/>
      <c r="BE682" s="86"/>
      <c r="BF682" s="86"/>
      <c r="BG682" s="86"/>
      <c r="BI682" s="86"/>
      <c r="BJ682" s="86"/>
      <c r="BK682" s="86"/>
      <c r="BL682" s="86"/>
      <c r="BM682" s="86"/>
      <c r="BO682" s="86"/>
      <c r="BP682" s="86"/>
      <c r="BQ682" s="86"/>
      <c r="BR682" s="86"/>
      <c r="BT682" s="86"/>
      <c r="BU682" s="86"/>
      <c r="BV682" s="86"/>
      <c r="BW682" s="86"/>
      <c r="BY682" s="86"/>
      <c r="BZ682" s="86"/>
      <c r="CA682" s="86"/>
      <c r="CB682" s="86"/>
      <c r="CD682" s="87"/>
      <c r="CF682" s="86"/>
      <c r="CG682" s="87"/>
      <c r="CH682" s="88"/>
      <c r="CI682" s="86"/>
      <c r="CJ682" s="87"/>
      <c r="CK682" s="86"/>
      <c r="CL682" s="86"/>
      <c r="CM682" s="86"/>
      <c r="CN682" s="86"/>
      <c r="CO682" s="89"/>
    </row>
    <row r="683" spans="15:93" x14ac:dyDescent="0.2">
      <c r="O683" s="86"/>
      <c r="Q683" s="86"/>
      <c r="S683" s="86"/>
      <c r="U683" s="86"/>
      <c r="W683" s="86"/>
      <c r="Y683" s="86"/>
      <c r="AA683" s="86"/>
      <c r="AC683" s="86"/>
      <c r="AE683" s="86"/>
      <c r="AG683" s="86"/>
      <c r="AI683" s="86"/>
      <c r="AK683" s="86"/>
      <c r="AM683" s="86"/>
      <c r="AO683" s="86"/>
      <c r="AQ683" s="86"/>
      <c r="AS683" s="86"/>
      <c r="AU683" s="86"/>
      <c r="AW683" s="86"/>
      <c r="AY683" s="86"/>
      <c r="AZ683" s="86"/>
      <c r="BA683" s="86"/>
      <c r="BB683" s="86"/>
      <c r="BD683" s="86"/>
      <c r="BE683" s="86"/>
      <c r="BF683" s="86"/>
      <c r="BG683" s="86"/>
      <c r="BI683" s="86"/>
      <c r="BJ683" s="86"/>
      <c r="BK683" s="86"/>
      <c r="BL683" s="86"/>
      <c r="BM683" s="86"/>
      <c r="BO683" s="86"/>
      <c r="BP683" s="86"/>
      <c r="BQ683" s="86"/>
      <c r="BR683" s="86"/>
      <c r="BT683" s="86"/>
      <c r="BU683" s="86"/>
      <c r="BV683" s="86"/>
      <c r="BW683" s="86"/>
      <c r="BY683" s="86"/>
      <c r="BZ683" s="86"/>
      <c r="CA683" s="86"/>
      <c r="CB683" s="86"/>
      <c r="CD683" s="87"/>
      <c r="CF683" s="86"/>
      <c r="CG683" s="87"/>
      <c r="CH683" s="88"/>
      <c r="CI683" s="86"/>
      <c r="CJ683" s="87"/>
      <c r="CK683" s="86"/>
      <c r="CL683" s="86"/>
      <c r="CM683" s="86"/>
      <c r="CN683" s="86"/>
      <c r="CO683" s="89"/>
    </row>
    <row r="684" spans="15:93" x14ac:dyDescent="0.2">
      <c r="O684" s="86"/>
      <c r="Q684" s="86"/>
      <c r="S684" s="86"/>
      <c r="U684" s="86"/>
      <c r="W684" s="86"/>
      <c r="Y684" s="86"/>
      <c r="AA684" s="86"/>
      <c r="AC684" s="86"/>
      <c r="AE684" s="86"/>
      <c r="AG684" s="86"/>
      <c r="AI684" s="86"/>
      <c r="AK684" s="86"/>
      <c r="AM684" s="86"/>
      <c r="AO684" s="86"/>
      <c r="AQ684" s="86"/>
      <c r="AS684" s="86"/>
      <c r="AU684" s="86"/>
      <c r="AW684" s="86"/>
      <c r="AY684" s="86"/>
      <c r="AZ684" s="86"/>
      <c r="BA684" s="86"/>
      <c r="BB684" s="86"/>
      <c r="BD684" s="86"/>
      <c r="BE684" s="86"/>
      <c r="BF684" s="86"/>
      <c r="BG684" s="86"/>
      <c r="BI684" s="86"/>
      <c r="BJ684" s="86"/>
      <c r="BK684" s="86"/>
      <c r="BL684" s="86"/>
      <c r="BM684" s="86"/>
      <c r="BO684" s="86"/>
      <c r="BP684" s="86"/>
      <c r="BQ684" s="86"/>
      <c r="BR684" s="86"/>
      <c r="BT684" s="86"/>
      <c r="BU684" s="86"/>
      <c r="BV684" s="86"/>
      <c r="BW684" s="86"/>
      <c r="BY684" s="86"/>
      <c r="BZ684" s="86"/>
      <c r="CA684" s="86"/>
      <c r="CB684" s="86"/>
      <c r="CD684" s="87"/>
      <c r="CF684" s="86"/>
      <c r="CG684" s="87"/>
      <c r="CH684" s="88"/>
      <c r="CI684" s="86"/>
      <c r="CJ684" s="87"/>
      <c r="CK684" s="86"/>
      <c r="CL684" s="86"/>
      <c r="CM684" s="86"/>
      <c r="CN684" s="86"/>
      <c r="CO684" s="89"/>
    </row>
    <row r="685" spans="15:93" x14ac:dyDescent="0.2">
      <c r="O685" s="86"/>
      <c r="Q685" s="86"/>
      <c r="S685" s="86"/>
      <c r="U685" s="86"/>
      <c r="W685" s="86"/>
      <c r="Y685" s="86"/>
      <c r="AA685" s="86"/>
      <c r="AC685" s="86"/>
      <c r="AE685" s="86"/>
      <c r="AG685" s="86"/>
      <c r="AI685" s="86"/>
      <c r="AK685" s="86"/>
      <c r="AM685" s="86"/>
      <c r="AO685" s="86"/>
      <c r="AQ685" s="86"/>
      <c r="AS685" s="86"/>
      <c r="AU685" s="86"/>
      <c r="AW685" s="86"/>
      <c r="AY685" s="86"/>
      <c r="AZ685" s="86"/>
      <c r="BA685" s="86"/>
      <c r="BB685" s="86"/>
      <c r="BD685" s="86"/>
      <c r="BE685" s="86"/>
      <c r="BF685" s="86"/>
      <c r="BG685" s="86"/>
      <c r="BI685" s="86"/>
      <c r="BJ685" s="86"/>
      <c r="BK685" s="86"/>
      <c r="BL685" s="86"/>
      <c r="BM685" s="86"/>
      <c r="BO685" s="86"/>
      <c r="BP685" s="86"/>
      <c r="BQ685" s="86"/>
      <c r="BR685" s="86"/>
      <c r="BT685" s="86"/>
      <c r="BU685" s="86"/>
      <c r="BV685" s="86"/>
      <c r="BW685" s="86"/>
      <c r="BY685" s="86"/>
      <c r="BZ685" s="86"/>
      <c r="CA685" s="86"/>
      <c r="CB685" s="86"/>
      <c r="CD685" s="87"/>
      <c r="CF685" s="86"/>
      <c r="CG685" s="87"/>
      <c r="CH685" s="88"/>
      <c r="CI685" s="86"/>
      <c r="CJ685" s="87"/>
      <c r="CK685" s="86"/>
      <c r="CL685" s="86"/>
      <c r="CM685" s="86"/>
      <c r="CN685" s="86"/>
      <c r="CO685" s="89"/>
    </row>
    <row r="686" spans="15:93" x14ac:dyDescent="0.2">
      <c r="O686" s="86"/>
      <c r="Q686" s="86"/>
      <c r="S686" s="86"/>
      <c r="U686" s="86"/>
      <c r="W686" s="86"/>
      <c r="Y686" s="86"/>
      <c r="AA686" s="86"/>
      <c r="AC686" s="86"/>
      <c r="AE686" s="86"/>
      <c r="AG686" s="86"/>
      <c r="AI686" s="86"/>
      <c r="AK686" s="86"/>
      <c r="AM686" s="86"/>
      <c r="AO686" s="86"/>
      <c r="AQ686" s="86"/>
      <c r="AS686" s="86"/>
      <c r="AU686" s="86"/>
      <c r="AW686" s="86"/>
      <c r="AY686" s="86"/>
      <c r="AZ686" s="86"/>
      <c r="BA686" s="86"/>
      <c r="BB686" s="86"/>
      <c r="BD686" s="86"/>
      <c r="BE686" s="86"/>
      <c r="BF686" s="86"/>
      <c r="BG686" s="86"/>
      <c r="BI686" s="86"/>
      <c r="BJ686" s="86"/>
      <c r="BK686" s="86"/>
      <c r="BL686" s="86"/>
      <c r="BM686" s="86"/>
      <c r="BO686" s="86"/>
      <c r="BP686" s="86"/>
      <c r="BQ686" s="86"/>
      <c r="BR686" s="86"/>
      <c r="BT686" s="86"/>
      <c r="BU686" s="86"/>
      <c r="BV686" s="86"/>
      <c r="BW686" s="86"/>
      <c r="BY686" s="86"/>
      <c r="BZ686" s="86"/>
      <c r="CA686" s="86"/>
      <c r="CB686" s="86"/>
      <c r="CD686" s="87"/>
      <c r="CF686" s="86"/>
      <c r="CG686" s="87"/>
      <c r="CH686" s="88"/>
      <c r="CI686" s="86"/>
      <c r="CJ686" s="87"/>
      <c r="CK686" s="86"/>
      <c r="CL686" s="86"/>
      <c r="CM686" s="86"/>
      <c r="CN686" s="86"/>
      <c r="CO686" s="89"/>
    </row>
    <row r="687" spans="15:93" x14ac:dyDescent="0.2">
      <c r="O687" s="86"/>
      <c r="Q687" s="86"/>
      <c r="S687" s="86"/>
      <c r="U687" s="86"/>
      <c r="W687" s="86"/>
      <c r="Y687" s="86"/>
      <c r="AA687" s="86"/>
      <c r="AC687" s="86"/>
      <c r="AE687" s="86"/>
      <c r="AG687" s="86"/>
      <c r="AI687" s="86"/>
      <c r="AK687" s="86"/>
      <c r="AM687" s="86"/>
      <c r="AO687" s="86"/>
      <c r="AQ687" s="86"/>
      <c r="AS687" s="86"/>
      <c r="AU687" s="86"/>
      <c r="AW687" s="86"/>
      <c r="AY687" s="86"/>
      <c r="AZ687" s="86"/>
      <c r="BA687" s="86"/>
      <c r="BB687" s="86"/>
      <c r="BD687" s="86"/>
      <c r="BE687" s="86"/>
      <c r="BF687" s="86"/>
      <c r="BG687" s="86"/>
      <c r="BI687" s="86"/>
      <c r="BJ687" s="86"/>
      <c r="BK687" s="86"/>
      <c r="BL687" s="86"/>
      <c r="BM687" s="86"/>
      <c r="BO687" s="86"/>
      <c r="BP687" s="86"/>
      <c r="BQ687" s="86"/>
      <c r="BR687" s="86"/>
      <c r="BT687" s="86"/>
      <c r="BU687" s="86"/>
      <c r="BV687" s="86"/>
      <c r="BW687" s="86"/>
      <c r="BY687" s="86"/>
      <c r="BZ687" s="86"/>
      <c r="CA687" s="86"/>
      <c r="CB687" s="86"/>
      <c r="CD687" s="87"/>
      <c r="CF687" s="86"/>
      <c r="CG687" s="87"/>
      <c r="CH687" s="88"/>
      <c r="CI687" s="86"/>
      <c r="CJ687" s="87"/>
      <c r="CK687" s="86"/>
      <c r="CL687" s="86"/>
      <c r="CM687" s="86"/>
      <c r="CN687" s="86"/>
      <c r="CO687" s="89"/>
    </row>
    <row r="688" spans="15:93" x14ac:dyDescent="0.2">
      <c r="O688" s="86"/>
      <c r="Q688" s="86"/>
      <c r="S688" s="86"/>
      <c r="U688" s="86"/>
      <c r="W688" s="86"/>
      <c r="Y688" s="86"/>
      <c r="AA688" s="86"/>
      <c r="AC688" s="86"/>
      <c r="AE688" s="86"/>
      <c r="AG688" s="86"/>
      <c r="AI688" s="86"/>
      <c r="AK688" s="86"/>
      <c r="AM688" s="86"/>
      <c r="AO688" s="86"/>
      <c r="AQ688" s="86"/>
      <c r="AS688" s="86"/>
      <c r="AU688" s="86"/>
      <c r="AW688" s="86"/>
      <c r="AY688" s="86"/>
      <c r="AZ688" s="86"/>
      <c r="BA688" s="86"/>
      <c r="BB688" s="86"/>
      <c r="BD688" s="86"/>
      <c r="BE688" s="86"/>
      <c r="BF688" s="86"/>
      <c r="BG688" s="86"/>
      <c r="BI688" s="86"/>
      <c r="BJ688" s="86"/>
      <c r="BK688" s="86"/>
      <c r="BL688" s="86"/>
      <c r="BM688" s="86"/>
      <c r="BO688" s="86"/>
      <c r="BP688" s="86"/>
      <c r="BQ688" s="86"/>
      <c r="BR688" s="86"/>
      <c r="BT688" s="86"/>
      <c r="BU688" s="86"/>
      <c r="BV688" s="86"/>
      <c r="BW688" s="86"/>
      <c r="BY688" s="86"/>
      <c r="BZ688" s="86"/>
      <c r="CA688" s="86"/>
      <c r="CB688" s="86"/>
      <c r="CD688" s="87"/>
      <c r="CF688" s="86"/>
      <c r="CG688" s="87"/>
      <c r="CH688" s="88"/>
      <c r="CI688" s="86"/>
      <c r="CJ688" s="87"/>
      <c r="CK688" s="86"/>
      <c r="CL688" s="86"/>
      <c r="CM688" s="86"/>
      <c r="CN688" s="86"/>
      <c r="CO688" s="89"/>
    </row>
    <row r="689" spans="15:93" x14ac:dyDescent="0.2">
      <c r="O689" s="86"/>
      <c r="Q689" s="86"/>
      <c r="S689" s="86"/>
      <c r="U689" s="86"/>
      <c r="W689" s="86"/>
      <c r="Y689" s="86"/>
      <c r="AA689" s="86"/>
      <c r="AC689" s="86"/>
      <c r="AE689" s="86"/>
      <c r="AG689" s="86"/>
      <c r="AI689" s="86"/>
      <c r="AK689" s="86"/>
      <c r="AM689" s="86"/>
      <c r="AO689" s="86"/>
      <c r="AQ689" s="86"/>
      <c r="AS689" s="86"/>
      <c r="AU689" s="86"/>
      <c r="AW689" s="86"/>
      <c r="AY689" s="86"/>
      <c r="AZ689" s="86"/>
      <c r="BA689" s="86"/>
      <c r="BB689" s="86"/>
      <c r="BD689" s="86"/>
      <c r="BE689" s="86"/>
      <c r="BF689" s="86"/>
      <c r="BG689" s="86"/>
      <c r="BI689" s="86"/>
      <c r="BJ689" s="86"/>
      <c r="BK689" s="86"/>
      <c r="BL689" s="86"/>
      <c r="BM689" s="86"/>
      <c r="BO689" s="86"/>
      <c r="BP689" s="86"/>
      <c r="BQ689" s="86"/>
      <c r="BR689" s="86"/>
      <c r="BT689" s="86"/>
      <c r="BU689" s="86"/>
      <c r="BV689" s="86"/>
      <c r="BW689" s="86"/>
      <c r="BY689" s="86"/>
      <c r="BZ689" s="86"/>
      <c r="CA689" s="86"/>
      <c r="CB689" s="86"/>
      <c r="CD689" s="87"/>
      <c r="CF689" s="86"/>
      <c r="CG689" s="87"/>
      <c r="CH689" s="88"/>
      <c r="CI689" s="86"/>
      <c r="CJ689" s="87"/>
      <c r="CK689" s="86"/>
      <c r="CL689" s="86"/>
      <c r="CM689" s="86"/>
      <c r="CN689" s="86"/>
      <c r="CO689" s="89"/>
    </row>
    <row r="690" spans="15:93" x14ac:dyDescent="0.2">
      <c r="O690" s="86"/>
      <c r="Q690" s="86"/>
      <c r="S690" s="86"/>
      <c r="U690" s="86"/>
      <c r="W690" s="86"/>
      <c r="Y690" s="86"/>
      <c r="AA690" s="86"/>
      <c r="AC690" s="86"/>
      <c r="AE690" s="86"/>
      <c r="AG690" s="86"/>
      <c r="AI690" s="86"/>
      <c r="AK690" s="86"/>
      <c r="AM690" s="86"/>
      <c r="AO690" s="86"/>
      <c r="AQ690" s="86"/>
      <c r="AS690" s="86"/>
      <c r="AU690" s="86"/>
      <c r="AW690" s="86"/>
      <c r="AY690" s="86"/>
      <c r="AZ690" s="86"/>
      <c r="BA690" s="86"/>
      <c r="BB690" s="86"/>
      <c r="BD690" s="86"/>
      <c r="BE690" s="86"/>
      <c r="BF690" s="86"/>
      <c r="BG690" s="86"/>
      <c r="BI690" s="86"/>
      <c r="BJ690" s="86"/>
      <c r="BK690" s="86"/>
      <c r="BL690" s="86"/>
      <c r="BM690" s="86"/>
      <c r="BO690" s="86"/>
      <c r="BP690" s="86"/>
      <c r="BQ690" s="86"/>
      <c r="BR690" s="86"/>
      <c r="BT690" s="86"/>
      <c r="BU690" s="86"/>
      <c r="BV690" s="86"/>
      <c r="BW690" s="86"/>
      <c r="BY690" s="86"/>
      <c r="BZ690" s="86"/>
      <c r="CA690" s="86"/>
      <c r="CB690" s="86"/>
      <c r="CD690" s="87"/>
      <c r="CF690" s="86"/>
      <c r="CG690" s="87"/>
      <c r="CH690" s="88"/>
      <c r="CI690" s="86"/>
      <c r="CJ690" s="87"/>
      <c r="CK690" s="86"/>
      <c r="CL690" s="86"/>
      <c r="CM690" s="86"/>
      <c r="CN690" s="86"/>
      <c r="CO690" s="89"/>
    </row>
    <row r="691" spans="15:93" x14ac:dyDescent="0.2">
      <c r="O691" s="86"/>
      <c r="Q691" s="86"/>
      <c r="S691" s="86"/>
      <c r="U691" s="86"/>
      <c r="W691" s="86"/>
      <c r="Y691" s="86"/>
      <c r="AA691" s="86"/>
      <c r="AC691" s="86"/>
      <c r="AE691" s="86"/>
      <c r="AG691" s="86"/>
      <c r="AI691" s="86"/>
      <c r="AK691" s="86"/>
      <c r="AM691" s="86"/>
      <c r="AO691" s="86"/>
      <c r="AQ691" s="86"/>
      <c r="AS691" s="86"/>
      <c r="AU691" s="86"/>
      <c r="AW691" s="86"/>
      <c r="AY691" s="86"/>
      <c r="AZ691" s="86"/>
      <c r="BA691" s="86"/>
      <c r="BB691" s="86"/>
      <c r="BD691" s="86"/>
      <c r="BE691" s="86"/>
      <c r="BF691" s="86"/>
      <c r="BG691" s="86"/>
      <c r="BI691" s="86"/>
      <c r="BJ691" s="86"/>
      <c r="BK691" s="86"/>
      <c r="BL691" s="86"/>
      <c r="BM691" s="86"/>
      <c r="BO691" s="86"/>
      <c r="BP691" s="86"/>
      <c r="BQ691" s="86"/>
      <c r="BR691" s="86"/>
      <c r="BT691" s="86"/>
      <c r="BU691" s="86"/>
      <c r="BV691" s="86"/>
      <c r="BW691" s="86"/>
      <c r="BY691" s="86"/>
      <c r="BZ691" s="86"/>
      <c r="CA691" s="86"/>
      <c r="CB691" s="86"/>
      <c r="CD691" s="87"/>
      <c r="CF691" s="86"/>
      <c r="CG691" s="87"/>
      <c r="CH691" s="88"/>
      <c r="CI691" s="86"/>
      <c r="CJ691" s="87"/>
      <c r="CK691" s="86"/>
      <c r="CL691" s="86"/>
      <c r="CM691" s="86"/>
      <c r="CN691" s="86"/>
      <c r="CO691" s="89"/>
    </row>
    <row r="692" spans="15:93" x14ac:dyDescent="0.2">
      <c r="O692" s="86"/>
      <c r="Q692" s="86"/>
      <c r="S692" s="86"/>
      <c r="U692" s="86"/>
      <c r="W692" s="86"/>
      <c r="Y692" s="86"/>
      <c r="AA692" s="86"/>
      <c r="AC692" s="86"/>
      <c r="AE692" s="86"/>
      <c r="AG692" s="86"/>
      <c r="AI692" s="86"/>
      <c r="AK692" s="86"/>
      <c r="AM692" s="86"/>
      <c r="AO692" s="86"/>
      <c r="AQ692" s="86"/>
      <c r="AS692" s="86"/>
      <c r="AU692" s="86"/>
      <c r="AW692" s="86"/>
      <c r="AY692" s="86"/>
      <c r="AZ692" s="86"/>
      <c r="BA692" s="86"/>
      <c r="BB692" s="86"/>
      <c r="BD692" s="86"/>
      <c r="BE692" s="86"/>
      <c r="BF692" s="86"/>
      <c r="BG692" s="86"/>
      <c r="BI692" s="86"/>
      <c r="BJ692" s="86"/>
      <c r="BK692" s="86"/>
      <c r="BL692" s="86"/>
      <c r="BM692" s="86"/>
      <c r="BO692" s="86"/>
      <c r="BP692" s="86"/>
      <c r="BQ692" s="86"/>
      <c r="BR692" s="86"/>
      <c r="BT692" s="86"/>
      <c r="BU692" s="86"/>
      <c r="BV692" s="86"/>
      <c r="BW692" s="86"/>
      <c r="BY692" s="86"/>
      <c r="BZ692" s="86"/>
      <c r="CA692" s="86"/>
      <c r="CB692" s="86"/>
      <c r="CD692" s="87"/>
      <c r="CF692" s="86"/>
      <c r="CG692" s="87"/>
      <c r="CH692" s="88"/>
      <c r="CI692" s="86"/>
      <c r="CJ692" s="87"/>
      <c r="CK692" s="86"/>
      <c r="CL692" s="86"/>
      <c r="CM692" s="86"/>
      <c r="CN692" s="86"/>
      <c r="CO692" s="89"/>
    </row>
    <row r="693" spans="15:93" x14ac:dyDescent="0.2">
      <c r="O693" s="86"/>
      <c r="Q693" s="86"/>
      <c r="S693" s="86"/>
      <c r="U693" s="86"/>
      <c r="W693" s="86"/>
      <c r="Y693" s="86"/>
      <c r="AA693" s="86"/>
      <c r="AC693" s="86"/>
      <c r="AE693" s="86"/>
      <c r="AG693" s="86"/>
      <c r="AI693" s="86"/>
      <c r="AK693" s="86"/>
      <c r="AM693" s="86"/>
      <c r="AO693" s="86"/>
      <c r="AQ693" s="86"/>
      <c r="AS693" s="86"/>
      <c r="AU693" s="86"/>
      <c r="AW693" s="86"/>
      <c r="AY693" s="86"/>
      <c r="AZ693" s="86"/>
      <c r="BA693" s="86"/>
      <c r="BB693" s="86"/>
      <c r="BD693" s="86"/>
      <c r="BE693" s="86"/>
      <c r="BF693" s="86"/>
      <c r="BG693" s="86"/>
      <c r="BI693" s="86"/>
      <c r="BJ693" s="86"/>
      <c r="BK693" s="86"/>
      <c r="BL693" s="86"/>
      <c r="BM693" s="86"/>
      <c r="BO693" s="86"/>
      <c r="BP693" s="86"/>
      <c r="BQ693" s="86"/>
      <c r="BR693" s="86"/>
      <c r="BT693" s="86"/>
      <c r="BU693" s="86"/>
      <c r="BV693" s="86"/>
      <c r="BW693" s="86"/>
      <c r="BY693" s="86"/>
      <c r="BZ693" s="86"/>
      <c r="CA693" s="86"/>
      <c r="CB693" s="86"/>
      <c r="CD693" s="87"/>
      <c r="CF693" s="86"/>
      <c r="CG693" s="87"/>
      <c r="CH693" s="88"/>
      <c r="CI693" s="86"/>
      <c r="CJ693" s="87"/>
      <c r="CK693" s="86"/>
      <c r="CL693" s="86"/>
      <c r="CM693" s="86"/>
      <c r="CN693" s="86"/>
      <c r="CO693" s="89"/>
    </row>
    <row r="694" spans="15:93" x14ac:dyDescent="0.2">
      <c r="O694" s="86"/>
      <c r="Q694" s="86"/>
      <c r="S694" s="86"/>
      <c r="U694" s="86"/>
      <c r="W694" s="86"/>
      <c r="Y694" s="86"/>
      <c r="AA694" s="86"/>
      <c r="AC694" s="86"/>
      <c r="AE694" s="86"/>
      <c r="AG694" s="86"/>
      <c r="AI694" s="86"/>
      <c r="AK694" s="86"/>
      <c r="AM694" s="86"/>
      <c r="AO694" s="86"/>
      <c r="AQ694" s="86"/>
      <c r="AS694" s="86"/>
      <c r="AU694" s="86"/>
      <c r="AW694" s="86"/>
      <c r="AY694" s="86"/>
      <c r="AZ694" s="86"/>
      <c r="BA694" s="86"/>
      <c r="BB694" s="86"/>
      <c r="BD694" s="86"/>
      <c r="BE694" s="86"/>
      <c r="BF694" s="86"/>
      <c r="BG694" s="86"/>
      <c r="BI694" s="86"/>
      <c r="BJ694" s="86"/>
      <c r="BK694" s="86"/>
      <c r="BL694" s="86"/>
      <c r="BM694" s="86"/>
      <c r="BO694" s="86"/>
      <c r="BP694" s="86"/>
      <c r="BQ694" s="86"/>
      <c r="BR694" s="86"/>
      <c r="BT694" s="86"/>
      <c r="BU694" s="86"/>
      <c r="BV694" s="86"/>
      <c r="BW694" s="86"/>
      <c r="BY694" s="86"/>
      <c r="BZ694" s="86"/>
      <c r="CA694" s="86"/>
      <c r="CB694" s="86"/>
      <c r="CD694" s="87"/>
      <c r="CF694" s="86"/>
      <c r="CG694" s="87"/>
      <c r="CH694" s="88"/>
      <c r="CI694" s="86"/>
      <c r="CJ694" s="87"/>
      <c r="CK694" s="86"/>
      <c r="CL694" s="86"/>
      <c r="CM694" s="86"/>
      <c r="CN694" s="86"/>
      <c r="CO694" s="89"/>
    </row>
    <row r="695" spans="15:93" x14ac:dyDescent="0.2">
      <c r="O695" s="86"/>
      <c r="Q695" s="86"/>
      <c r="S695" s="86"/>
      <c r="U695" s="86"/>
      <c r="W695" s="86"/>
      <c r="Y695" s="86"/>
      <c r="AA695" s="86"/>
      <c r="AC695" s="86"/>
      <c r="AE695" s="86"/>
      <c r="AG695" s="86"/>
      <c r="AI695" s="86"/>
      <c r="AK695" s="86"/>
      <c r="AM695" s="86"/>
      <c r="AO695" s="86"/>
      <c r="AQ695" s="86"/>
      <c r="AS695" s="86"/>
      <c r="AU695" s="86"/>
      <c r="AW695" s="86"/>
      <c r="AY695" s="86"/>
      <c r="AZ695" s="86"/>
      <c r="BA695" s="86"/>
      <c r="BB695" s="86"/>
      <c r="BD695" s="86"/>
      <c r="BE695" s="86"/>
      <c r="BF695" s="86"/>
      <c r="BG695" s="86"/>
      <c r="BI695" s="86"/>
      <c r="BJ695" s="86"/>
      <c r="BK695" s="86"/>
      <c r="BL695" s="86"/>
      <c r="BM695" s="86"/>
      <c r="BO695" s="86"/>
      <c r="BP695" s="86"/>
      <c r="BQ695" s="86"/>
      <c r="BR695" s="86"/>
      <c r="BT695" s="86"/>
      <c r="BU695" s="86"/>
      <c r="BV695" s="86"/>
      <c r="BW695" s="86"/>
      <c r="BY695" s="86"/>
      <c r="BZ695" s="86"/>
      <c r="CA695" s="86"/>
      <c r="CB695" s="86"/>
      <c r="CD695" s="87"/>
      <c r="CF695" s="86"/>
      <c r="CG695" s="87"/>
      <c r="CH695" s="88"/>
      <c r="CI695" s="86"/>
      <c r="CJ695" s="87"/>
      <c r="CK695" s="86"/>
      <c r="CL695" s="86"/>
      <c r="CM695" s="86"/>
      <c r="CN695" s="86"/>
      <c r="CO695" s="89"/>
    </row>
    <row r="696" spans="15:93" x14ac:dyDescent="0.2">
      <c r="O696" s="86"/>
      <c r="Q696" s="86"/>
      <c r="S696" s="86"/>
      <c r="U696" s="86"/>
      <c r="W696" s="86"/>
      <c r="Y696" s="86"/>
      <c r="AA696" s="86"/>
      <c r="AC696" s="86"/>
      <c r="AE696" s="86"/>
      <c r="AG696" s="86"/>
      <c r="AI696" s="86"/>
      <c r="AK696" s="86"/>
      <c r="AM696" s="86"/>
      <c r="AO696" s="86"/>
      <c r="AQ696" s="86"/>
      <c r="AS696" s="86"/>
      <c r="AU696" s="86"/>
      <c r="AW696" s="86"/>
      <c r="AY696" s="86"/>
      <c r="AZ696" s="86"/>
      <c r="BA696" s="86"/>
      <c r="BB696" s="86"/>
      <c r="BD696" s="86"/>
      <c r="BE696" s="86"/>
      <c r="BF696" s="86"/>
      <c r="BG696" s="86"/>
      <c r="BI696" s="86"/>
      <c r="BJ696" s="86"/>
      <c r="BK696" s="86"/>
      <c r="BL696" s="86"/>
      <c r="BM696" s="86"/>
      <c r="BO696" s="86"/>
      <c r="BP696" s="86"/>
      <c r="BQ696" s="86"/>
      <c r="BR696" s="86"/>
      <c r="BT696" s="86"/>
      <c r="BU696" s="86"/>
      <c r="BV696" s="86"/>
      <c r="BW696" s="86"/>
      <c r="BY696" s="86"/>
      <c r="BZ696" s="86"/>
      <c r="CA696" s="86"/>
      <c r="CB696" s="86"/>
      <c r="CD696" s="87"/>
      <c r="CF696" s="86"/>
      <c r="CG696" s="87"/>
      <c r="CH696" s="88"/>
      <c r="CI696" s="86"/>
      <c r="CJ696" s="87"/>
      <c r="CK696" s="86"/>
      <c r="CL696" s="86"/>
      <c r="CM696" s="86"/>
      <c r="CN696" s="86"/>
      <c r="CO696" s="89"/>
    </row>
    <row r="697" spans="15:93" x14ac:dyDescent="0.2">
      <c r="O697" s="86"/>
      <c r="Q697" s="86"/>
      <c r="S697" s="86"/>
      <c r="U697" s="86"/>
      <c r="W697" s="86"/>
      <c r="Y697" s="86"/>
      <c r="AA697" s="86"/>
      <c r="AC697" s="86"/>
      <c r="AE697" s="86"/>
      <c r="AG697" s="86"/>
      <c r="AI697" s="86"/>
      <c r="AK697" s="86"/>
      <c r="AM697" s="86"/>
      <c r="AO697" s="86"/>
      <c r="AQ697" s="86"/>
      <c r="AS697" s="86"/>
      <c r="AU697" s="86"/>
      <c r="AW697" s="86"/>
      <c r="AY697" s="86"/>
      <c r="AZ697" s="86"/>
      <c r="BA697" s="86"/>
      <c r="BB697" s="86"/>
      <c r="BD697" s="86"/>
      <c r="BE697" s="86"/>
      <c r="BF697" s="86"/>
      <c r="BG697" s="86"/>
      <c r="BI697" s="86"/>
      <c r="BJ697" s="86"/>
      <c r="BK697" s="86"/>
      <c r="BL697" s="86"/>
      <c r="BM697" s="86"/>
      <c r="BO697" s="86"/>
      <c r="BP697" s="86"/>
      <c r="BQ697" s="86"/>
      <c r="BR697" s="86"/>
      <c r="BT697" s="86"/>
      <c r="BU697" s="86"/>
      <c r="BV697" s="86"/>
      <c r="BW697" s="86"/>
      <c r="BY697" s="86"/>
      <c r="BZ697" s="86"/>
      <c r="CA697" s="86"/>
      <c r="CB697" s="86"/>
      <c r="CD697" s="87"/>
      <c r="CF697" s="86"/>
      <c r="CG697" s="87"/>
      <c r="CH697" s="88"/>
      <c r="CI697" s="86"/>
      <c r="CJ697" s="87"/>
      <c r="CK697" s="86"/>
      <c r="CL697" s="86"/>
      <c r="CM697" s="86"/>
      <c r="CN697" s="86"/>
      <c r="CO697" s="89"/>
    </row>
    <row r="698" spans="15:93" x14ac:dyDescent="0.2">
      <c r="O698" s="86"/>
      <c r="Q698" s="86"/>
      <c r="S698" s="86"/>
      <c r="U698" s="86"/>
      <c r="W698" s="86"/>
      <c r="Y698" s="86"/>
      <c r="AA698" s="86"/>
      <c r="AC698" s="86"/>
      <c r="AE698" s="86"/>
      <c r="AG698" s="86"/>
      <c r="AI698" s="86"/>
      <c r="AK698" s="86"/>
      <c r="AM698" s="86"/>
      <c r="AO698" s="86"/>
      <c r="AQ698" s="86"/>
      <c r="AS698" s="86"/>
      <c r="AU698" s="86"/>
      <c r="AW698" s="86"/>
      <c r="AY698" s="86"/>
      <c r="AZ698" s="86"/>
      <c r="BA698" s="86"/>
      <c r="BB698" s="86"/>
      <c r="BD698" s="86"/>
      <c r="BE698" s="86"/>
      <c r="BF698" s="86"/>
      <c r="BG698" s="86"/>
      <c r="BI698" s="86"/>
      <c r="BJ698" s="86"/>
      <c r="BK698" s="86"/>
      <c r="BL698" s="86"/>
      <c r="BM698" s="86"/>
      <c r="BO698" s="86"/>
      <c r="BP698" s="86"/>
      <c r="BQ698" s="86"/>
      <c r="BR698" s="86"/>
      <c r="BT698" s="86"/>
      <c r="BU698" s="86"/>
      <c r="BV698" s="86"/>
      <c r="BW698" s="86"/>
      <c r="BY698" s="86"/>
      <c r="BZ698" s="86"/>
      <c r="CA698" s="86"/>
      <c r="CB698" s="86"/>
      <c r="CD698" s="87"/>
      <c r="CF698" s="86"/>
      <c r="CG698" s="87"/>
      <c r="CH698" s="88"/>
      <c r="CI698" s="86"/>
      <c r="CJ698" s="87"/>
      <c r="CK698" s="86"/>
      <c r="CL698" s="86"/>
      <c r="CM698" s="86"/>
      <c r="CN698" s="86"/>
      <c r="CO698" s="89"/>
    </row>
    <row r="699" spans="15:93" x14ac:dyDescent="0.2">
      <c r="O699" s="86"/>
      <c r="Q699" s="86"/>
      <c r="S699" s="86"/>
      <c r="U699" s="86"/>
      <c r="W699" s="86"/>
      <c r="Y699" s="86"/>
      <c r="AA699" s="86"/>
      <c r="AC699" s="86"/>
      <c r="AE699" s="86"/>
      <c r="AG699" s="86"/>
      <c r="AI699" s="86"/>
      <c r="AK699" s="86"/>
      <c r="AM699" s="86"/>
      <c r="AO699" s="86"/>
      <c r="AQ699" s="86"/>
      <c r="AS699" s="86"/>
      <c r="AU699" s="86"/>
      <c r="AW699" s="86"/>
      <c r="AY699" s="86"/>
      <c r="AZ699" s="86"/>
      <c r="BA699" s="86"/>
      <c r="BB699" s="86"/>
      <c r="BD699" s="86"/>
      <c r="BE699" s="86"/>
      <c r="BF699" s="86"/>
      <c r="BG699" s="86"/>
      <c r="BI699" s="86"/>
      <c r="BJ699" s="86"/>
      <c r="BK699" s="86"/>
      <c r="BL699" s="86"/>
      <c r="BM699" s="86"/>
      <c r="BO699" s="86"/>
      <c r="BP699" s="86"/>
      <c r="BQ699" s="86"/>
      <c r="BR699" s="86"/>
      <c r="BT699" s="86"/>
      <c r="BU699" s="86"/>
      <c r="BV699" s="86"/>
      <c r="BW699" s="86"/>
      <c r="BY699" s="86"/>
      <c r="BZ699" s="86"/>
      <c r="CA699" s="86"/>
      <c r="CB699" s="86"/>
      <c r="CD699" s="87"/>
      <c r="CF699" s="86"/>
      <c r="CG699" s="87"/>
      <c r="CH699" s="88"/>
      <c r="CI699" s="86"/>
      <c r="CJ699" s="87"/>
      <c r="CK699" s="86"/>
      <c r="CL699" s="86"/>
      <c r="CM699" s="86"/>
      <c r="CN699" s="86"/>
      <c r="CO699" s="89"/>
    </row>
    <row r="700" spans="15:93" x14ac:dyDescent="0.2">
      <c r="O700" s="86"/>
      <c r="Q700" s="86"/>
      <c r="S700" s="86"/>
      <c r="U700" s="86"/>
      <c r="W700" s="86"/>
      <c r="Y700" s="86"/>
      <c r="AA700" s="86"/>
      <c r="AC700" s="86"/>
      <c r="AE700" s="86"/>
      <c r="AG700" s="86"/>
      <c r="AI700" s="86"/>
      <c r="AK700" s="86"/>
      <c r="AM700" s="86"/>
      <c r="AO700" s="86"/>
      <c r="AQ700" s="86"/>
      <c r="AS700" s="86"/>
      <c r="AU700" s="86"/>
      <c r="AW700" s="86"/>
      <c r="AY700" s="86"/>
      <c r="AZ700" s="86"/>
      <c r="BA700" s="86"/>
      <c r="BB700" s="86"/>
      <c r="BD700" s="86"/>
      <c r="BE700" s="86"/>
      <c r="BF700" s="86"/>
      <c r="BG700" s="86"/>
      <c r="BI700" s="86"/>
      <c r="BJ700" s="86"/>
      <c r="BK700" s="86"/>
      <c r="BL700" s="86"/>
      <c r="BM700" s="86"/>
      <c r="BO700" s="86"/>
      <c r="BP700" s="86"/>
      <c r="BQ700" s="86"/>
      <c r="BR700" s="86"/>
      <c r="BT700" s="86"/>
      <c r="BU700" s="86"/>
      <c r="BV700" s="86"/>
      <c r="BW700" s="86"/>
      <c r="BY700" s="86"/>
      <c r="BZ700" s="86"/>
      <c r="CA700" s="86"/>
      <c r="CB700" s="86"/>
      <c r="CD700" s="87"/>
      <c r="CF700" s="86"/>
      <c r="CG700" s="87"/>
      <c r="CH700" s="88"/>
      <c r="CI700" s="86"/>
      <c r="CJ700" s="87"/>
      <c r="CK700" s="86"/>
      <c r="CL700" s="86"/>
      <c r="CM700" s="86"/>
      <c r="CN700" s="86"/>
      <c r="CO700" s="89"/>
    </row>
    <row r="701" spans="15:93" x14ac:dyDescent="0.2">
      <c r="O701" s="86"/>
      <c r="Q701" s="86"/>
      <c r="S701" s="86"/>
      <c r="U701" s="86"/>
      <c r="W701" s="86"/>
      <c r="Y701" s="86"/>
      <c r="AA701" s="86"/>
      <c r="AC701" s="86"/>
      <c r="AE701" s="86"/>
      <c r="AG701" s="86"/>
      <c r="AI701" s="86"/>
      <c r="AK701" s="86"/>
      <c r="AM701" s="86"/>
      <c r="AO701" s="86"/>
      <c r="AQ701" s="86"/>
      <c r="AS701" s="86"/>
      <c r="AU701" s="86"/>
      <c r="AW701" s="86"/>
      <c r="AY701" s="86"/>
      <c r="AZ701" s="86"/>
      <c r="BA701" s="86"/>
      <c r="BB701" s="86"/>
      <c r="BD701" s="86"/>
      <c r="BE701" s="86"/>
      <c r="BF701" s="86"/>
      <c r="BG701" s="86"/>
      <c r="BI701" s="86"/>
      <c r="BJ701" s="86"/>
      <c r="BK701" s="86"/>
      <c r="BL701" s="86"/>
      <c r="BM701" s="86"/>
      <c r="BO701" s="86"/>
      <c r="BP701" s="86"/>
      <c r="BQ701" s="86"/>
      <c r="BR701" s="86"/>
      <c r="BT701" s="86"/>
      <c r="BU701" s="86"/>
      <c r="BV701" s="86"/>
      <c r="BW701" s="86"/>
      <c r="BY701" s="86"/>
      <c r="BZ701" s="86"/>
      <c r="CA701" s="86"/>
      <c r="CB701" s="86"/>
      <c r="CD701" s="87"/>
      <c r="CF701" s="86"/>
      <c r="CG701" s="87"/>
      <c r="CH701" s="88"/>
      <c r="CI701" s="86"/>
      <c r="CJ701" s="87"/>
      <c r="CK701" s="86"/>
      <c r="CL701" s="86"/>
      <c r="CM701" s="86"/>
      <c r="CN701" s="86"/>
      <c r="CO701" s="89"/>
    </row>
    <row r="702" spans="15:93" x14ac:dyDescent="0.2">
      <c r="O702" s="86"/>
      <c r="Q702" s="86"/>
      <c r="S702" s="86"/>
      <c r="U702" s="86"/>
      <c r="W702" s="86"/>
      <c r="Y702" s="86"/>
      <c r="AA702" s="86"/>
      <c r="AC702" s="86"/>
      <c r="AE702" s="86"/>
      <c r="AG702" s="86"/>
      <c r="AI702" s="86"/>
      <c r="AK702" s="86"/>
      <c r="AM702" s="86"/>
      <c r="AO702" s="86"/>
      <c r="AQ702" s="86"/>
      <c r="AS702" s="86"/>
      <c r="AU702" s="86"/>
      <c r="AW702" s="86"/>
      <c r="AY702" s="86"/>
      <c r="AZ702" s="86"/>
      <c r="BA702" s="86"/>
      <c r="BB702" s="86"/>
      <c r="BD702" s="86"/>
      <c r="BE702" s="86"/>
      <c r="BF702" s="86"/>
      <c r="BG702" s="86"/>
      <c r="BI702" s="86"/>
      <c r="BJ702" s="86"/>
      <c r="BK702" s="86"/>
      <c r="BL702" s="86"/>
      <c r="BM702" s="86"/>
      <c r="BO702" s="86"/>
      <c r="BP702" s="86"/>
      <c r="BQ702" s="86"/>
      <c r="BR702" s="86"/>
      <c r="BT702" s="86"/>
      <c r="BU702" s="86"/>
      <c r="BV702" s="86"/>
      <c r="BW702" s="86"/>
      <c r="BY702" s="86"/>
      <c r="BZ702" s="86"/>
      <c r="CA702" s="86"/>
      <c r="CB702" s="86"/>
      <c r="CD702" s="87"/>
      <c r="CF702" s="86"/>
      <c r="CG702" s="87"/>
      <c r="CH702" s="88"/>
      <c r="CI702" s="86"/>
      <c r="CJ702" s="87"/>
      <c r="CK702" s="86"/>
      <c r="CL702" s="86"/>
      <c r="CM702" s="86"/>
      <c r="CN702" s="86"/>
      <c r="CO702" s="89"/>
    </row>
    <row r="703" spans="15:93" x14ac:dyDescent="0.2">
      <c r="O703" s="86"/>
      <c r="Q703" s="86"/>
      <c r="S703" s="86"/>
      <c r="U703" s="86"/>
      <c r="W703" s="86"/>
      <c r="Y703" s="86"/>
      <c r="AA703" s="86"/>
      <c r="AC703" s="86"/>
      <c r="AE703" s="86"/>
      <c r="AG703" s="86"/>
      <c r="AI703" s="86"/>
      <c r="AK703" s="86"/>
      <c r="AM703" s="86"/>
      <c r="AO703" s="86"/>
      <c r="AQ703" s="86"/>
      <c r="AS703" s="86"/>
      <c r="AU703" s="86"/>
      <c r="AW703" s="86"/>
      <c r="AY703" s="86"/>
      <c r="AZ703" s="86"/>
      <c r="BA703" s="86"/>
      <c r="BB703" s="86"/>
      <c r="BD703" s="86"/>
      <c r="BE703" s="86"/>
      <c r="BF703" s="86"/>
      <c r="BG703" s="86"/>
      <c r="BI703" s="86"/>
      <c r="BJ703" s="86"/>
      <c r="BK703" s="86"/>
      <c r="BL703" s="86"/>
      <c r="BM703" s="86"/>
      <c r="BO703" s="86"/>
      <c r="BP703" s="86"/>
      <c r="BQ703" s="86"/>
      <c r="BR703" s="86"/>
      <c r="BT703" s="86"/>
      <c r="BU703" s="86"/>
      <c r="BV703" s="86"/>
      <c r="BW703" s="86"/>
      <c r="BY703" s="86"/>
      <c r="BZ703" s="86"/>
      <c r="CA703" s="86"/>
      <c r="CB703" s="86"/>
      <c r="CD703" s="87"/>
      <c r="CF703" s="86"/>
      <c r="CG703" s="87"/>
      <c r="CH703" s="88"/>
      <c r="CI703" s="86"/>
      <c r="CJ703" s="87"/>
      <c r="CK703" s="86"/>
      <c r="CL703" s="86"/>
      <c r="CM703" s="86"/>
      <c r="CN703" s="86"/>
      <c r="CO703" s="89"/>
    </row>
    <row r="704" spans="15:93" x14ac:dyDescent="0.2">
      <c r="O704" s="86"/>
      <c r="Q704" s="86"/>
      <c r="S704" s="86"/>
      <c r="U704" s="86"/>
      <c r="W704" s="86"/>
      <c r="Y704" s="86"/>
      <c r="AA704" s="86"/>
      <c r="AC704" s="86"/>
      <c r="AE704" s="86"/>
      <c r="AG704" s="86"/>
      <c r="AI704" s="86"/>
      <c r="AK704" s="86"/>
      <c r="AM704" s="86"/>
      <c r="AO704" s="86"/>
      <c r="AQ704" s="86"/>
      <c r="AS704" s="86"/>
      <c r="AU704" s="86"/>
      <c r="AW704" s="86"/>
      <c r="AY704" s="86"/>
      <c r="AZ704" s="86"/>
      <c r="BA704" s="86"/>
      <c r="BB704" s="86"/>
      <c r="BD704" s="86"/>
      <c r="BE704" s="86"/>
      <c r="BF704" s="86"/>
      <c r="BG704" s="86"/>
      <c r="BI704" s="86"/>
      <c r="BJ704" s="86"/>
      <c r="BK704" s="86"/>
      <c r="BL704" s="86"/>
      <c r="BM704" s="86"/>
      <c r="BO704" s="86"/>
      <c r="BP704" s="86"/>
      <c r="BQ704" s="86"/>
      <c r="BR704" s="86"/>
      <c r="BT704" s="86"/>
      <c r="BU704" s="86"/>
      <c r="BV704" s="86"/>
      <c r="BW704" s="86"/>
      <c r="BY704" s="86"/>
      <c r="BZ704" s="86"/>
      <c r="CA704" s="86"/>
      <c r="CB704" s="86"/>
      <c r="CD704" s="87"/>
      <c r="CF704" s="86"/>
      <c r="CG704" s="87"/>
      <c r="CH704" s="88"/>
      <c r="CI704" s="86"/>
      <c r="CJ704" s="87"/>
      <c r="CK704" s="86"/>
      <c r="CL704" s="86"/>
      <c r="CM704" s="86"/>
      <c r="CN704" s="86"/>
      <c r="CO704" s="89"/>
    </row>
    <row r="705" spans="15:93" x14ac:dyDescent="0.2">
      <c r="O705" s="86"/>
      <c r="Q705" s="86"/>
      <c r="S705" s="86"/>
      <c r="U705" s="86"/>
      <c r="W705" s="86"/>
      <c r="Y705" s="86"/>
      <c r="AA705" s="86"/>
      <c r="AC705" s="86"/>
      <c r="AE705" s="86"/>
      <c r="AG705" s="86"/>
      <c r="AI705" s="86"/>
      <c r="AK705" s="86"/>
      <c r="AM705" s="86"/>
      <c r="AO705" s="86"/>
      <c r="AQ705" s="86"/>
      <c r="AS705" s="86"/>
      <c r="AU705" s="86"/>
      <c r="AW705" s="86"/>
      <c r="AY705" s="86"/>
      <c r="AZ705" s="86"/>
      <c r="BA705" s="86"/>
      <c r="BB705" s="86"/>
      <c r="BD705" s="86"/>
      <c r="BE705" s="86"/>
      <c r="BF705" s="86"/>
      <c r="BG705" s="86"/>
      <c r="BI705" s="86"/>
      <c r="BJ705" s="86"/>
      <c r="BK705" s="86"/>
      <c r="BL705" s="86"/>
      <c r="BM705" s="86"/>
      <c r="BO705" s="86"/>
      <c r="BP705" s="86"/>
      <c r="BQ705" s="86"/>
      <c r="BR705" s="86"/>
      <c r="BT705" s="86"/>
      <c r="BU705" s="86"/>
      <c r="BV705" s="86"/>
      <c r="BW705" s="86"/>
      <c r="BY705" s="86"/>
      <c r="BZ705" s="86"/>
      <c r="CA705" s="86"/>
      <c r="CB705" s="86"/>
      <c r="CD705" s="87"/>
      <c r="CF705" s="86"/>
      <c r="CG705" s="87"/>
      <c r="CH705" s="88"/>
      <c r="CI705" s="86"/>
      <c r="CJ705" s="87"/>
      <c r="CK705" s="86"/>
      <c r="CL705" s="86"/>
      <c r="CM705" s="86"/>
      <c r="CN705" s="86"/>
      <c r="CO705" s="89"/>
    </row>
    <row r="706" spans="15:93" x14ac:dyDescent="0.2">
      <c r="O706" s="86"/>
      <c r="Q706" s="86"/>
      <c r="S706" s="86"/>
      <c r="U706" s="86"/>
      <c r="W706" s="86"/>
      <c r="Y706" s="86"/>
      <c r="AA706" s="86"/>
      <c r="AC706" s="86"/>
      <c r="AE706" s="86"/>
      <c r="AG706" s="86"/>
      <c r="AI706" s="86"/>
      <c r="AK706" s="86"/>
      <c r="AM706" s="86"/>
      <c r="AO706" s="86"/>
      <c r="AQ706" s="86"/>
      <c r="AS706" s="86"/>
      <c r="AU706" s="86"/>
      <c r="AW706" s="86"/>
      <c r="AY706" s="86"/>
      <c r="AZ706" s="86"/>
      <c r="BA706" s="86"/>
      <c r="BB706" s="86"/>
      <c r="BD706" s="86"/>
      <c r="BE706" s="86"/>
      <c r="BF706" s="86"/>
      <c r="BG706" s="86"/>
      <c r="BI706" s="86"/>
      <c r="BJ706" s="86"/>
      <c r="BK706" s="86"/>
      <c r="BL706" s="86"/>
      <c r="BM706" s="86"/>
      <c r="BO706" s="86"/>
      <c r="BP706" s="86"/>
      <c r="BQ706" s="86"/>
      <c r="BR706" s="86"/>
      <c r="BT706" s="86"/>
      <c r="BU706" s="86"/>
      <c r="BV706" s="86"/>
      <c r="BW706" s="86"/>
      <c r="BY706" s="86"/>
      <c r="BZ706" s="86"/>
      <c r="CA706" s="86"/>
      <c r="CB706" s="86"/>
      <c r="CD706" s="87"/>
      <c r="CF706" s="86"/>
      <c r="CG706" s="87"/>
      <c r="CH706" s="88"/>
      <c r="CI706" s="86"/>
      <c r="CJ706" s="87"/>
      <c r="CK706" s="86"/>
      <c r="CL706" s="86"/>
      <c r="CM706" s="86"/>
      <c r="CN706" s="86"/>
      <c r="CO706" s="89"/>
    </row>
    <row r="707" spans="15:93" x14ac:dyDescent="0.2">
      <c r="O707" s="86"/>
      <c r="Q707" s="86"/>
      <c r="S707" s="86"/>
      <c r="U707" s="86"/>
      <c r="W707" s="86"/>
      <c r="Y707" s="86"/>
      <c r="AA707" s="86"/>
      <c r="AC707" s="86"/>
      <c r="AE707" s="86"/>
      <c r="AG707" s="86"/>
      <c r="AI707" s="86"/>
      <c r="AK707" s="86"/>
      <c r="AM707" s="86"/>
      <c r="AO707" s="86"/>
      <c r="AQ707" s="86"/>
      <c r="AS707" s="86"/>
      <c r="AU707" s="86"/>
      <c r="AW707" s="86"/>
      <c r="AY707" s="86"/>
      <c r="AZ707" s="86"/>
      <c r="BA707" s="86"/>
      <c r="BB707" s="86"/>
      <c r="BD707" s="86"/>
      <c r="BE707" s="86"/>
      <c r="BF707" s="86"/>
      <c r="BG707" s="86"/>
      <c r="BI707" s="86"/>
      <c r="BJ707" s="86"/>
      <c r="BK707" s="86"/>
      <c r="BL707" s="86"/>
      <c r="BM707" s="86"/>
      <c r="BO707" s="86"/>
      <c r="BP707" s="86"/>
      <c r="BQ707" s="86"/>
      <c r="BR707" s="86"/>
      <c r="BT707" s="86"/>
      <c r="BU707" s="86"/>
      <c r="BV707" s="86"/>
      <c r="BW707" s="86"/>
      <c r="BY707" s="86"/>
      <c r="BZ707" s="86"/>
      <c r="CA707" s="86"/>
      <c r="CB707" s="86"/>
      <c r="CD707" s="87"/>
      <c r="CF707" s="86"/>
      <c r="CG707" s="87"/>
      <c r="CH707" s="88"/>
      <c r="CI707" s="86"/>
      <c r="CJ707" s="87"/>
      <c r="CK707" s="86"/>
      <c r="CL707" s="86"/>
      <c r="CM707" s="86"/>
      <c r="CN707" s="86"/>
      <c r="CO707" s="89"/>
    </row>
    <row r="708" spans="15:93" x14ac:dyDescent="0.2">
      <c r="O708" s="86"/>
      <c r="Q708" s="86"/>
      <c r="S708" s="86"/>
      <c r="U708" s="86"/>
      <c r="W708" s="86"/>
      <c r="Y708" s="86"/>
      <c r="AA708" s="86"/>
      <c r="AC708" s="86"/>
      <c r="AE708" s="86"/>
      <c r="AG708" s="86"/>
      <c r="AI708" s="86"/>
      <c r="AK708" s="86"/>
      <c r="AM708" s="86"/>
      <c r="AO708" s="86"/>
      <c r="AQ708" s="86"/>
      <c r="AS708" s="86"/>
      <c r="AU708" s="86"/>
      <c r="AW708" s="86"/>
      <c r="AY708" s="86"/>
      <c r="AZ708" s="86"/>
      <c r="BA708" s="86"/>
      <c r="BB708" s="86"/>
      <c r="BD708" s="86"/>
      <c r="BE708" s="86"/>
      <c r="BF708" s="86"/>
      <c r="BG708" s="86"/>
      <c r="BI708" s="86"/>
      <c r="BJ708" s="86"/>
      <c r="BK708" s="86"/>
      <c r="BL708" s="86"/>
      <c r="BM708" s="86"/>
      <c r="BO708" s="86"/>
      <c r="BP708" s="86"/>
      <c r="BQ708" s="86"/>
      <c r="BR708" s="86"/>
      <c r="BT708" s="86"/>
      <c r="BU708" s="86"/>
      <c r="BV708" s="86"/>
      <c r="BW708" s="86"/>
      <c r="BY708" s="86"/>
      <c r="BZ708" s="86"/>
      <c r="CA708" s="86"/>
      <c r="CB708" s="86"/>
      <c r="CD708" s="87"/>
      <c r="CF708" s="86"/>
      <c r="CG708" s="87"/>
      <c r="CH708" s="88"/>
      <c r="CI708" s="86"/>
      <c r="CJ708" s="87"/>
      <c r="CK708" s="86"/>
      <c r="CL708" s="86"/>
      <c r="CM708" s="86"/>
      <c r="CN708" s="86"/>
      <c r="CO708" s="89"/>
    </row>
    <row r="709" spans="15:93" x14ac:dyDescent="0.2">
      <c r="O709" s="86"/>
      <c r="Q709" s="86"/>
      <c r="S709" s="86"/>
      <c r="U709" s="86"/>
      <c r="W709" s="86"/>
      <c r="Y709" s="86"/>
      <c r="AA709" s="86"/>
      <c r="AC709" s="86"/>
      <c r="AE709" s="86"/>
      <c r="AG709" s="86"/>
      <c r="AI709" s="86"/>
      <c r="AK709" s="86"/>
      <c r="AM709" s="86"/>
      <c r="AO709" s="86"/>
      <c r="AQ709" s="86"/>
      <c r="AS709" s="86"/>
      <c r="AU709" s="86"/>
      <c r="AW709" s="86"/>
      <c r="AY709" s="86"/>
      <c r="AZ709" s="86"/>
      <c r="BA709" s="86"/>
      <c r="BB709" s="86"/>
      <c r="BD709" s="86"/>
      <c r="BE709" s="86"/>
      <c r="BF709" s="86"/>
      <c r="BG709" s="86"/>
      <c r="BI709" s="86"/>
      <c r="BJ709" s="86"/>
      <c r="BK709" s="86"/>
      <c r="BL709" s="86"/>
      <c r="BM709" s="86"/>
      <c r="BO709" s="86"/>
      <c r="BP709" s="86"/>
      <c r="BQ709" s="86"/>
      <c r="BR709" s="86"/>
      <c r="BT709" s="86"/>
      <c r="BU709" s="86"/>
      <c r="BV709" s="86"/>
      <c r="BW709" s="86"/>
      <c r="BY709" s="86"/>
      <c r="BZ709" s="86"/>
      <c r="CA709" s="86"/>
      <c r="CB709" s="86"/>
      <c r="CD709" s="87"/>
      <c r="CF709" s="86"/>
      <c r="CG709" s="87"/>
      <c r="CH709" s="88"/>
      <c r="CI709" s="86"/>
      <c r="CJ709" s="87"/>
      <c r="CK709" s="86"/>
      <c r="CL709" s="86"/>
      <c r="CM709" s="86"/>
      <c r="CN709" s="86"/>
      <c r="CO709" s="89"/>
    </row>
    <row r="710" spans="15:93" x14ac:dyDescent="0.2">
      <c r="O710" s="86"/>
      <c r="Q710" s="86"/>
      <c r="S710" s="86"/>
      <c r="U710" s="86"/>
      <c r="W710" s="86"/>
      <c r="Y710" s="86"/>
      <c r="AA710" s="86"/>
      <c r="AC710" s="86"/>
      <c r="AE710" s="86"/>
      <c r="AG710" s="86"/>
      <c r="AI710" s="86"/>
      <c r="AK710" s="86"/>
      <c r="AM710" s="86"/>
      <c r="AO710" s="86"/>
      <c r="AQ710" s="86"/>
      <c r="AS710" s="86"/>
      <c r="AU710" s="86"/>
      <c r="AW710" s="86"/>
      <c r="AY710" s="86"/>
      <c r="AZ710" s="86"/>
      <c r="BA710" s="86"/>
      <c r="BB710" s="86"/>
      <c r="BD710" s="86"/>
      <c r="BE710" s="86"/>
      <c r="BF710" s="86"/>
      <c r="BG710" s="86"/>
      <c r="BI710" s="86"/>
      <c r="BJ710" s="86"/>
      <c r="BK710" s="86"/>
      <c r="BL710" s="86"/>
      <c r="BM710" s="86"/>
      <c r="BO710" s="86"/>
      <c r="BP710" s="86"/>
      <c r="BQ710" s="86"/>
      <c r="BR710" s="86"/>
      <c r="BT710" s="86"/>
      <c r="BU710" s="86"/>
      <c r="BV710" s="86"/>
      <c r="BW710" s="86"/>
      <c r="BY710" s="86"/>
      <c r="BZ710" s="86"/>
      <c r="CA710" s="86"/>
      <c r="CB710" s="86"/>
      <c r="CD710" s="87"/>
      <c r="CF710" s="86"/>
      <c r="CG710" s="87"/>
      <c r="CH710" s="88"/>
      <c r="CI710" s="86"/>
      <c r="CJ710" s="87"/>
      <c r="CK710" s="86"/>
      <c r="CL710" s="86"/>
      <c r="CM710" s="86"/>
      <c r="CN710" s="86"/>
      <c r="CO710" s="89"/>
    </row>
    <row r="711" spans="15:93" x14ac:dyDescent="0.2">
      <c r="O711" s="86"/>
      <c r="Q711" s="86"/>
      <c r="S711" s="86"/>
      <c r="U711" s="86"/>
      <c r="W711" s="86"/>
      <c r="Y711" s="86"/>
      <c r="AA711" s="86"/>
      <c r="AC711" s="86"/>
      <c r="AE711" s="86"/>
      <c r="AG711" s="86"/>
      <c r="AI711" s="86"/>
      <c r="AK711" s="86"/>
      <c r="AM711" s="86"/>
      <c r="AO711" s="86"/>
      <c r="AQ711" s="86"/>
      <c r="AS711" s="86"/>
      <c r="AU711" s="86"/>
      <c r="AW711" s="86"/>
      <c r="AY711" s="86"/>
      <c r="AZ711" s="86"/>
      <c r="BA711" s="86"/>
      <c r="BB711" s="86"/>
      <c r="BD711" s="86"/>
      <c r="BE711" s="86"/>
      <c r="BF711" s="86"/>
      <c r="BG711" s="86"/>
      <c r="BI711" s="86"/>
      <c r="BJ711" s="86"/>
      <c r="BK711" s="86"/>
      <c r="BL711" s="86"/>
      <c r="BM711" s="86"/>
      <c r="BO711" s="86"/>
      <c r="BP711" s="86"/>
      <c r="BQ711" s="86"/>
      <c r="BR711" s="86"/>
      <c r="BT711" s="86"/>
      <c r="BU711" s="86"/>
      <c r="BV711" s="86"/>
      <c r="BW711" s="86"/>
      <c r="BY711" s="86"/>
      <c r="BZ711" s="86"/>
      <c r="CA711" s="86"/>
      <c r="CB711" s="86"/>
      <c r="CD711" s="87"/>
      <c r="CF711" s="86"/>
      <c r="CG711" s="87"/>
      <c r="CH711" s="88"/>
      <c r="CI711" s="86"/>
      <c r="CJ711" s="87"/>
      <c r="CK711" s="86"/>
      <c r="CL711" s="86"/>
      <c r="CM711" s="86"/>
      <c r="CN711" s="86"/>
      <c r="CO711" s="89"/>
    </row>
    <row r="712" spans="15:93" x14ac:dyDescent="0.2">
      <c r="O712" s="86"/>
      <c r="Q712" s="86"/>
      <c r="S712" s="86"/>
      <c r="U712" s="86"/>
      <c r="W712" s="86"/>
      <c r="Y712" s="86"/>
      <c r="AA712" s="86"/>
      <c r="AC712" s="86"/>
      <c r="AE712" s="86"/>
      <c r="AG712" s="86"/>
      <c r="AI712" s="86"/>
      <c r="AK712" s="86"/>
      <c r="AM712" s="86"/>
      <c r="AO712" s="86"/>
      <c r="AQ712" s="86"/>
      <c r="AS712" s="86"/>
      <c r="AU712" s="86"/>
      <c r="AW712" s="86"/>
      <c r="AY712" s="86"/>
      <c r="AZ712" s="86"/>
      <c r="BA712" s="86"/>
      <c r="BB712" s="86"/>
      <c r="BD712" s="86"/>
      <c r="BE712" s="86"/>
      <c r="BF712" s="86"/>
      <c r="BG712" s="86"/>
      <c r="BI712" s="86"/>
      <c r="BJ712" s="86"/>
      <c r="BK712" s="86"/>
      <c r="BL712" s="86"/>
      <c r="BM712" s="86"/>
      <c r="BO712" s="86"/>
      <c r="BP712" s="86"/>
      <c r="BQ712" s="86"/>
      <c r="BR712" s="86"/>
      <c r="BT712" s="86"/>
      <c r="BU712" s="86"/>
      <c r="BV712" s="86"/>
      <c r="BW712" s="86"/>
      <c r="BY712" s="86"/>
      <c r="BZ712" s="86"/>
      <c r="CA712" s="86"/>
      <c r="CB712" s="86"/>
      <c r="CD712" s="87"/>
      <c r="CF712" s="86"/>
      <c r="CG712" s="87"/>
      <c r="CH712" s="88"/>
      <c r="CI712" s="86"/>
      <c r="CJ712" s="87"/>
      <c r="CK712" s="86"/>
      <c r="CL712" s="86"/>
      <c r="CM712" s="86"/>
      <c r="CN712" s="86"/>
      <c r="CO712" s="89"/>
    </row>
    <row r="713" spans="15:93" x14ac:dyDescent="0.2">
      <c r="O713" s="86"/>
      <c r="Q713" s="86"/>
      <c r="S713" s="86"/>
      <c r="U713" s="86"/>
      <c r="W713" s="86"/>
      <c r="Y713" s="86"/>
      <c r="AA713" s="86"/>
      <c r="AC713" s="86"/>
      <c r="AE713" s="86"/>
      <c r="AG713" s="86"/>
      <c r="AI713" s="86"/>
      <c r="AK713" s="86"/>
      <c r="AM713" s="86"/>
      <c r="AO713" s="86"/>
      <c r="AQ713" s="86"/>
      <c r="AS713" s="86"/>
      <c r="AU713" s="86"/>
      <c r="AW713" s="86"/>
      <c r="AY713" s="86"/>
      <c r="AZ713" s="86"/>
      <c r="BA713" s="86"/>
      <c r="BB713" s="86"/>
      <c r="BD713" s="86"/>
      <c r="BE713" s="86"/>
      <c r="BF713" s="86"/>
      <c r="BG713" s="86"/>
      <c r="BI713" s="86"/>
      <c r="BJ713" s="86"/>
      <c r="BK713" s="86"/>
      <c r="BL713" s="86"/>
      <c r="BM713" s="86"/>
      <c r="BO713" s="86"/>
      <c r="BP713" s="86"/>
      <c r="BQ713" s="86"/>
      <c r="BR713" s="86"/>
      <c r="BT713" s="86"/>
      <c r="BU713" s="86"/>
      <c r="BV713" s="86"/>
      <c r="BW713" s="86"/>
      <c r="BY713" s="86"/>
      <c r="BZ713" s="86"/>
      <c r="CA713" s="86"/>
      <c r="CB713" s="86"/>
      <c r="CD713" s="87"/>
      <c r="CF713" s="86"/>
      <c r="CG713" s="87"/>
      <c r="CH713" s="88"/>
      <c r="CI713" s="86"/>
      <c r="CJ713" s="87"/>
      <c r="CK713" s="86"/>
      <c r="CL713" s="86"/>
      <c r="CM713" s="86"/>
      <c r="CN713" s="86"/>
      <c r="CO713" s="89"/>
    </row>
    <row r="714" spans="15:93" x14ac:dyDescent="0.2">
      <c r="O714" s="86"/>
      <c r="Q714" s="86"/>
      <c r="S714" s="86"/>
      <c r="U714" s="86"/>
      <c r="W714" s="86"/>
      <c r="Y714" s="86"/>
      <c r="AA714" s="86"/>
      <c r="AC714" s="86"/>
      <c r="AE714" s="86"/>
      <c r="AG714" s="86"/>
      <c r="AI714" s="86"/>
      <c r="AK714" s="86"/>
      <c r="AM714" s="86"/>
      <c r="AO714" s="86"/>
      <c r="AQ714" s="86"/>
      <c r="AS714" s="86"/>
      <c r="AU714" s="86"/>
      <c r="AW714" s="86"/>
      <c r="AY714" s="86"/>
      <c r="AZ714" s="86"/>
      <c r="BA714" s="86"/>
      <c r="BB714" s="86"/>
      <c r="BD714" s="86"/>
      <c r="BE714" s="86"/>
      <c r="BF714" s="86"/>
      <c r="BG714" s="86"/>
      <c r="BI714" s="86"/>
      <c r="BJ714" s="86"/>
      <c r="BK714" s="86"/>
      <c r="BL714" s="86"/>
      <c r="BM714" s="86"/>
      <c r="BO714" s="86"/>
      <c r="BP714" s="86"/>
      <c r="BQ714" s="86"/>
      <c r="BR714" s="86"/>
      <c r="BT714" s="86"/>
      <c r="BU714" s="86"/>
      <c r="BV714" s="86"/>
      <c r="BW714" s="86"/>
      <c r="BY714" s="86"/>
      <c r="BZ714" s="86"/>
      <c r="CA714" s="86"/>
      <c r="CB714" s="86"/>
      <c r="CD714" s="87"/>
      <c r="CF714" s="86"/>
      <c r="CG714" s="87"/>
      <c r="CH714" s="88"/>
      <c r="CI714" s="86"/>
      <c r="CJ714" s="87"/>
      <c r="CK714" s="86"/>
      <c r="CL714" s="86"/>
      <c r="CM714" s="86"/>
      <c r="CN714" s="86"/>
      <c r="CO714" s="89"/>
    </row>
    <row r="715" spans="15:93" x14ac:dyDescent="0.2">
      <c r="O715" s="86"/>
      <c r="Q715" s="86"/>
      <c r="S715" s="86"/>
      <c r="U715" s="86"/>
      <c r="W715" s="86"/>
      <c r="Y715" s="86"/>
      <c r="AA715" s="86"/>
      <c r="AC715" s="86"/>
      <c r="AE715" s="86"/>
      <c r="AG715" s="86"/>
      <c r="AI715" s="86"/>
      <c r="AK715" s="86"/>
      <c r="AM715" s="86"/>
      <c r="AO715" s="86"/>
      <c r="AQ715" s="86"/>
      <c r="AS715" s="86"/>
      <c r="AU715" s="86"/>
      <c r="AW715" s="86"/>
      <c r="AY715" s="86"/>
      <c r="AZ715" s="86"/>
      <c r="BA715" s="86"/>
      <c r="BB715" s="86"/>
      <c r="BD715" s="86"/>
      <c r="BE715" s="86"/>
      <c r="BF715" s="86"/>
      <c r="BG715" s="86"/>
      <c r="BI715" s="86"/>
      <c r="BJ715" s="86"/>
      <c r="BK715" s="86"/>
      <c r="BL715" s="86"/>
      <c r="BM715" s="86"/>
      <c r="BO715" s="86"/>
      <c r="BP715" s="86"/>
      <c r="BQ715" s="86"/>
      <c r="BR715" s="86"/>
      <c r="BT715" s="86"/>
      <c r="BU715" s="86"/>
      <c r="BV715" s="86"/>
      <c r="BW715" s="86"/>
      <c r="BY715" s="86"/>
      <c r="BZ715" s="86"/>
      <c r="CA715" s="86"/>
      <c r="CB715" s="86"/>
      <c r="CD715" s="87"/>
      <c r="CF715" s="86"/>
      <c r="CG715" s="87"/>
      <c r="CH715" s="88"/>
      <c r="CI715" s="86"/>
      <c r="CJ715" s="87"/>
      <c r="CK715" s="86"/>
      <c r="CL715" s="86"/>
      <c r="CM715" s="86"/>
      <c r="CN715" s="86"/>
      <c r="CO715" s="89"/>
    </row>
    <row r="716" spans="15:93" x14ac:dyDescent="0.2">
      <c r="O716" s="86"/>
      <c r="Q716" s="86"/>
      <c r="S716" s="86"/>
      <c r="U716" s="86"/>
      <c r="W716" s="86"/>
      <c r="Y716" s="86"/>
      <c r="AA716" s="86"/>
      <c r="AC716" s="86"/>
      <c r="AE716" s="86"/>
      <c r="AG716" s="86"/>
      <c r="AI716" s="86"/>
      <c r="AK716" s="86"/>
      <c r="AM716" s="86"/>
      <c r="AO716" s="86"/>
      <c r="AQ716" s="86"/>
      <c r="AS716" s="86"/>
      <c r="AU716" s="86"/>
      <c r="AW716" s="86"/>
      <c r="AY716" s="86"/>
      <c r="AZ716" s="86"/>
      <c r="BA716" s="86"/>
      <c r="BB716" s="86"/>
      <c r="BD716" s="86"/>
      <c r="BE716" s="86"/>
      <c r="BF716" s="86"/>
      <c r="BG716" s="86"/>
      <c r="BI716" s="86"/>
      <c r="BJ716" s="86"/>
      <c r="BK716" s="86"/>
      <c r="BL716" s="86"/>
      <c r="BM716" s="86"/>
      <c r="BO716" s="86"/>
      <c r="BP716" s="86"/>
      <c r="BQ716" s="86"/>
      <c r="BR716" s="86"/>
      <c r="BT716" s="86"/>
      <c r="BU716" s="86"/>
      <c r="BV716" s="86"/>
      <c r="BW716" s="86"/>
      <c r="BY716" s="86"/>
      <c r="BZ716" s="86"/>
      <c r="CA716" s="86"/>
      <c r="CB716" s="86"/>
      <c r="CD716" s="87"/>
      <c r="CF716" s="86"/>
      <c r="CG716" s="87"/>
      <c r="CH716" s="88"/>
      <c r="CI716" s="86"/>
      <c r="CJ716" s="87"/>
      <c r="CK716" s="86"/>
      <c r="CL716" s="86"/>
      <c r="CM716" s="86"/>
      <c r="CN716" s="86"/>
      <c r="CO716" s="89"/>
    </row>
    <row r="717" spans="15:93" x14ac:dyDescent="0.2">
      <c r="O717" s="86"/>
      <c r="Q717" s="86"/>
      <c r="S717" s="86"/>
      <c r="U717" s="86"/>
      <c r="W717" s="86"/>
      <c r="Y717" s="86"/>
      <c r="AA717" s="86"/>
      <c r="AC717" s="86"/>
      <c r="AE717" s="86"/>
      <c r="AG717" s="86"/>
      <c r="AI717" s="86"/>
      <c r="AK717" s="86"/>
      <c r="AM717" s="86"/>
      <c r="AO717" s="86"/>
      <c r="AQ717" s="86"/>
      <c r="AS717" s="86"/>
      <c r="AU717" s="86"/>
      <c r="AW717" s="86"/>
      <c r="AY717" s="86"/>
      <c r="AZ717" s="86"/>
      <c r="BA717" s="86"/>
      <c r="BB717" s="86"/>
      <c r="BD717" s="86"/>
      <c r="BE717" s="86"/>
      <c r="BF717" s="86"/>
      <c r="BG717" s="86"/>
      <c r="BI717" s="86"/>
      <c r="BJ717" s="86"/>
      <c r="BK717" s="86"/>
      <c r="BL717" s="86"/>
      <c r="BM717" s="86"/>
      <c r="BO717" s="86"/>
      <c r="BP717" s="86"/>
      <c r="BQ717" s="86"/>
      <c r="BR717" s="86"/>
      <c r="BT717" s="86"/>
      <c r="BU717" s="86"/>
      <c r="BV717" s="86"/>
      <c r="BW717" s="86"/>
      <c r="BY717" s="86"/>
      <c r="BZ717" s="86"/>
      <c r="CA717" s="86"/>
      <c r="CB717" s="86"/>
      <c r="CD717" s="87"/>
      <c r="CF717" s="86"/>
      <c r="CG717" s="87"/>
      <c r="CH717" s="88"/>
      <c r="CI717" s="86"/>
      <c r="CJ717" s="87"/>
      <c r="CK717" s="86"/>
      <c r="CL717" s="86"/>
      <c r="CM717" s="86"/>
      <c r="CN717" s="86"/>
      <c r="CO717" s="89"/>
    </row>
    <row r="718" spans="15:93" x14ac:dyDescent="0.2">
      <c r="O718" s="86"/>
      <c r="Q718" s="86"/>
      <c r="S718" s="86"/>
      <c r="U718" s="86"/>
      <c r="W718" s="86"/>
      <c r="Y718" s="86"/>
      <c r="AA718" s="86"/>
      <c r="AC718" s="86"/>
      <c r="AE718" s="86"/>
      <c r="AG718" s="86"/>
      <c r="AI718" s="86"/>
      <c r="AK718" s="86"/>
      <c r="AM718" s="86"/>
      <c r="AO718" s="86"/>
      <c r="AQ718" s="86"/>
      <c r="AS718" s="86"/>
      <c r="AU718" s="86"/>
      <c r="AW718" s="86"/>
      <c r="AY718" s="86"/>
      <c r="AZ718" s="86"/>
      <c r="BA718" s="86"/>
      <c r="BB718" s="86"/>
      <c r="BD718" s="86"/>
      <c r="BE718" s="86"/>
      <c r="BF718" s="86"/>
      <c r="BG718" s="86"/>
      <c r="BI718" s="86"/>
      <c r="BJ718" s="86"/>
      <c r="BK718" s="86"/>
      <c r="BL718" s="86"/>
      <c r="BM718" s="86"/>
      <c r="BO718" s="86"/>
      <c r="BP718" s="86"/>
      <c r="BQ718" s="86"/>
      <c r="BR718" s="86"/>
      <c r="BT718" s="86"/>
      <c r="BU718" s="86"/>
      <c r="BV718" s="86"/>
      <c r="BW718" s="86"/>
      <c r="BY718" s="86"/>
      <c r="BZ718" s="86"/>
      <c r="CA718" s="86"/>
      <c r="CB718" s="86"/>
      <c r="CD718" s="87"/>
      <c r="CF718" s="86"/>
      <c r="CG718" s="87"/>
      <c r="CH718" s="88"/>
      <c r="CI718" s="86"/>
      <c r="CJ718" s="87"/>
      <c r="CK718" s="86"/>
      <c r="CL718" s="86"/>
      <c r="CM718" s="86"/>
      <c r="CN718" s="86"/>
      <c r="CO718" s="89"/>
    </row>
    <row r="719" spans="15:93" x14ac:dyDescent="0.2">
      <c r="O719" s="86"/>
      <c r="Q719" s="86"/>
      <c r="S719" s="86"/>
      <c r="U719" s="86"/>
      <c r="W719" s="86"/>
      <c r="Y719" s="86"/>
      <c r="AA719" s="86"/>
      <c r="AC719" s="86"/>
      <c r="AE719" s="86"/>
      <c r="AG719" s="86"/>
      <c r="AI719" s="86"/>
      <c r="AK719" s="86"/>
      <c r="AM719" s="86"/>
      <c r="AO719" s="86"/>
      <c r="AQ719" s="86"/>
      <c r="AS719" s="86"/>
      <c r="AU719" s="86"/>
      <c r="AW719" s="86"/>
      <c r="AY719" s="86"/>
      <c r="AZ719" s="86"/>
      <c r="BA719" s="86"/>
      <c r="BB719" s="86"/>
      <c r="BD719" s="86"/>
      <c r="BE719" s="86"/>
      <c r="BF719" s="86"/>
      <c r="BG719" s="86"/>
      <c r="BI719" s="86"/>
      <c r="BJ719" s="86"/>
      <c r="BK719" s="86"/>
      <c r="BL719" s="86"/>
      <c r="BM719" s="86"/>
      <c r="BO719" s="86"/>
      <c r="BP719" s="86"/>
      <c r="BQ719" s="86"/>
      <c r="BR719" s="86"/>
      <c r="BT719" s="86"/>
      <c r="BU719" s="86"/>
      <c r="BV719" s="86"/>
      <c r="BW719" s="86"/>
      <c r="BY719" s="86"/>
      <c r="BZ719" s="86"/>
      <c r="CA719" s="86"/>
      <c r="CB719" s="86"/>
      <c r="CD719" s="87"/>
      <c r="CF719" s="86"/>
      <c r="CG719" s="87"/>
      <c r="CH719" s="88"/>
      <c r="CI719" s="86"/>
      <c r="CJ719" s="87"/>
      <c r="CK719" s="86"/>
      <c r="CL719" s="86"/>
      <c r="CM719" s="86"/>
      <c r="CN719" s="86"/>
      <c r="CO719" s="89"/>
    </row>
    <row r="720" spans="15:93" x14ac:dyDescent="0.2">
      <c r="O720" s="86"/>
      <c r="Q720" s="86"/>
      <c r="S720" s="86"/>
      <c r="U720" s="86"/>
      <c r="W720" s="86"/>
      <c r="Y720" s="86"/>
      <c r="AA720" s="86"/>
      <c r="AC720" s="86"/>
      <c r="AE720" s="86"/>
      <c r="AG720" s="86"/>
      <c r="AI720" s="86"/>
      <c r="AK720" s="86"/>
      <c r="AM720" s="86"/>
      <c r="AO720" s="86"/>
      <c r="AQ720" s="86"/>
      <c r="AS720" s="86"/>
      <c r="AU720" s="86"/>
      <c r="AW720" s="86"/>
      <c r="AY720" s="86"/>
      <c r="AZ720" s="86"/>
      <c r="BA720" s="86"/>
      <c r="BB720" s="86"/>
      <c r="BD720" s="86"/>
      <c r="BE720" s="86"/>
      <c r="BF720" s="86"/>
      <c r="BG720" s="86"/>
      <c r="BI720" s="86"/>
      <c r="BJ720" s="86"/>
      <c r="BK720" s="86"/>
      <c r="BL720" s="86"/>
      <c r="BM720" s="86"/>
      <c r="BO720" s="86"/>
      <c r="BP720" s="86"/>
      <c r="BQ720" s="86"/>
      <c r="BR720" s="86"/>
      <c r="BT720" s="86"/>
      <c r="BU720" s="86"/>
      <c r="BV720" s="86"/>
      <c r="BW720" s="86"/>
      <c r="BY720" s="86"/>
      <c r="BZ720" s="86"/>
      <c r="CA720" s="86"/>
      <c r="CB720" s="86"/>
      <c r="CD720" s="87"/>
      <c r="CF720" s="86"/>
      <c r="CG720" s="87"/>
      <c r="CH720" s="88"/>
      <c r="CI720" s="86"/>
      <c r="CJ720" s="87"/>
      <c r="CK720" s="86"/>
      <c r="CL720" s="86"/>
      <c r="CM720" s="86"/>
      <c r="CN720" s="86"/>
      <c r="CO720" s="89"/>
    </row>
    <row r="721" spans="15:93" x14ac:dyDescent="0.2">
      <c r="O721" s="86"/>
      <c r="Q721" s="86"/>
      <c r="S721" s="86"/>
      <c r="U721" s="86"/>
      <c r="W721" s="86"/>
      <c r="Y721" s="86"/>
      <c r="AA721" s="86"/>
      <c r="AC721" s="86"/>
      <c r="AE721" s="86"/>
      <c r="AG721" s="86"/>
      <c r="AI721" s="86"/>
      <c r="AK721" s="86"/>
      <c r="AM721" s="86"/>
      <c r="AO721" s="86"/>
      <c r="AQ721" s="86"/>
      <c r="AS721" s="86"/>
      <c r="AU721" s="86"/>
      <c r="AW721" s="86"/>
      <c r="AY721" s="86"/>
      <c r="AZ721" s="86"/>
      <c r="BA721" s="86"/>
      <c r="BB721" s="86"/>
      <c r="BD721" s="86"/>
      <c r="BE721" s="86"/>
      <c r="BF721" s="86"/>
      <c r="BG721" s="86"/>
      <c r="BI721" s="86"/>
      <c r="BJ721" s="86"/>
      <c r="BK721" s="86"/>
      <c r="BL721" s="86"/>
      <c r="BM721" s="86"/>
      <c r="BO721" s="86"/>
      <c r="BP721" s="86"/>
      <c r="BQ721" s="86"/>
      <c r="BR721" s="86"/>
      <c r="BT721" s="86"/>
      <c r="BU721" s="86"/>
      <c r="BV721" s="86"/>
      <c r="BW721" s="86"/>
      <c r="BY721" s="86"/>
      <c r="BZ721" s="86"/>
      <c r="CA721" s="86"/>
      <c r="CB721" s="86"/>
      <c r="CD721" s="87"/>
      <c r="CF721" s="86"/>
      <c r="CG721" s="87"/>
      <c r="CH721" s="88"/>
      <c r="CI721" s="86"/>
      <c r="CJ721" s="87"/>
      <c r="CK721" s="86"/>
      <c r="CL721" s="86"/>
      <c r="CM721" s="86"/>
      <c r="CN721" s="86"/>
      <c r="CO721" s="89"/>
    </row>
    <row r="722" spans="15:93" x14ac:dyDescent="0.2">
      <c r="O722" s="86"/>
      <c r="Q722" s="86"/>
      <c r="S722" s="86"/>
      <c r="U722" s="86"/>
      <c r="W722" s="86"/>
      <c r="Y722" s="86"/>
      <c r="AA722" s="86"/>
      <c r="AC722" s="86"/>
      <c r="AE722" s="86"/>
      <c r="AG722" s="86"/>
      <c r="AI722" s="86"/>
      <c r="AK722" s="86"/>
      <c r="AM722" s="86"/>
      <c r="AO722" s="86"/>
      <c r="AQ722" s="86"/>
      <c r="AS722" s="86"/>
      <c r="AU722" s="86"/>
      <c r="AW722" s="86"/>
      <c r="AY722" s="86"/>
      <c r="AZ722" s="86"/>
      <c r="BA722" s="86"/>
      <c r="BB722" s="86"/>
      <c r="BD722" s="86"/>
      <c r="BE722" s="86"/>
      <c r="BF722" s="86"/>
      <c r="BG722" s="86"/>
      <c r="BI722" s="86"/>
      <c r="BJ722" s="86"/>
      <c r="BK722" s="86"/>
      <c r="BL722" s="86"/>
      <c r="BM722" s="86"/>
      <c r="BO722" s="86"/>
      <c r="BP722" s="86"/>
      <c r="BQ722" s="86"/>
      <c r="BR722" s="86"/>
      <c r="BT722" s="86"/>
      <c r="BU722" s="86"/>
      <c r="BV722" s="86"/>
      <c r="BW722" s="86"/>
      <c r="BY722" s="86"/>
      <c r="BZ722" s="86"/>
      <c r="CA722" s="86"/>
      <c r="CB722" s="86"/>
      <c r="CD722" s="87"/>
      <c r="CF722" s="86"/>
      <c r="CG722" s="87"/>
      <c r="CH722" s="88"/>
      <c r="CI722" s="86"/>
      <c r="CJ722" s="87"/>
      <c r="CK722" s="86"/>
      <c r="CL722" s="86"/>
      <c r="CM722" s="86"/>
      <c r="CN722" s="86"/>
      <c r="CO722" s="89"/>
    </row>
    <row r="723" spans="15:93" x14ac:dyDescent="0.2">
      <c r="O723" s="86"/>
      <c r="Q723" s="86"/>
      <c r="S723" s="86"/>
      <c r="U723" s="86"/>
      <c r="W723" s="86"/>
      <c r="Y723" s="86"/>
      <c r="AA723" s="86"/>
      <c r="AC723" s="86"/>
      <c r="AE723" s="86"/>
      <c r="AG723" s="86"/>
      <c r="AI723" s="86"/>
      <c r="AK723" s="86"/>
      <c r="AM723" s="86"/>
      <c r="AO723" s="86"/>
      <c r="AQ723" s="86"/>
      <c r="AS723" s="86"/>
      <c r="AU723" s="86"/>
      <c r="AW723" s="86"/>
      <c r="AY723" s="86"/>
      <c r="AZ723" s="86"/>
      <c r="BA723" s="86"/>
      <c r="BB723" s="86"/>
      <c r="BD723" s="86"/>
      <c r="BE723" s="86"/>
      <c r="BF723" s="86"/>
      <c r="BG723" s="86"/>
      <c r="BI723" s="86"/>
      <c r="BJ723" s="86"/>
      <c r="BK723" s="86"/>
      <c r="BL723" s="86"/>
      <c r="BM723" s="86"/>
      <c r="BO723" s="86"/>
      <c r="BP723" s="86"/>
      <c r="BQ723" s="86"/>
      <c r="BR723" s="86"/>
      <c r="BT723" s="86"/>
      <c r="BU723" s="86"/>
      <c r="BV723" s="86"/>
      <c r="BW723" s="86"/>
      <c r="BY723" s="86"/>
      <c r="BZ723" s="86"/>
      <c r="CA723" s="86"/>
      <c r="CB723" s="86"/>
      <c r="CD723" s="87"/>
      <c r="CF723" s="86"/>
      <c r="CG723" s="87"/>
      <c r="CH723" s="88"/>
      <c r="CI723" s="86"/>
      <c r="CJ723" s="87"/>
      <c r="CK723" s="86"/>
      <c r="CL723" s="86"/>
      <c r="CM723" s="86"/>
      <c r="CN723" s="86"/>
      <c r="CO723" s="89"/>
    </row>
    <row r="724" spans="15:93" x14ac:dyDescent="0.2">
      <c r="O724" s="86"/>
      <c r="Q724" s="86"/>
      <c r="S724" s="86"/>
      <c r="U724" s="86"/>
      <c r="W724" s="86"/>
      <c r="Y724" s="86"/>
      <c r="AA724" s="86"/>
      <c r="AC724" s="86"/>
      <c r="AE724" s="86"/>
      <c r="AG724" s="86"/>
      <c r="AI724" s="86"/>
      <c r="AK724" s="86"/>
      <c r="AM724" s="86"/>
      <c r="AO724" s="86"/>
      <c r="AQ724" s="86"/>
      <c r="AS724" s="86"/>
      <c r="AU724" s="86"/>
      <c r="AW724" s="86"/>
      <c r="AY724" s="86"/>
      <c r="AZ724" s="86"/>
      <c r="BA724" s="86"/>
      <c r="BB724" s="86"/>
      <c r="BD724" s="86"/>
      <c r="BE724" s="86"/>
      <c r="BF724" s="86"/>
      <c r="BG724" s="86"/>
      <c r="BI724" s="86"/>
      <c r="BJ724" s="86"/>
      <c r="BK724" s="86"/>
      <c r="BL724" s="86"/>
      <c r="BM724" s="86"/>
      <c r="BO724" s="86"/>
      <c r="BP724" s="86"/>
      <c r="BQ724" s="86"/>
      <c r="BR724" s="86"/>
      <c r="BT724" s="86"/>
      <c r="BU724" s="86"/>
      <c r="BV724" s="86"/>
      <c r="BW724" s="86"/>
      <c r="BY724" s="86"/>
      <c r="BZ724" s="86"/>
      <c r="CA724" s="86"/>
      <c r="CB724" s="86"/>
      <c r="CD724" s="87"/>
      <c r="CF724" s="86"/>
      <c r="CG724" s="87"/>
      <c r="CH724" s="88"/>
      <c r="CI724" s="86"/>
      <c r="CJ724" s="87"/>
      <c r="CK724" s="86"/>
      <c r="CL724" s="86"/>
      <c r="CM724" s="86"/>
      <c r="CN724" s="86"/>
      <c r="CO724" s="89"/>
    </row>
    <row r="725" spans="15:93" x14ac:dyDescent="0.2">
      <c r="O725" s="86"/>
      <c r="Q725" s="86"/>
      <c r="S725" s="86"/>
      <c r="U725" s="86"/>
      <c r="W725" s="86"/>
      <c r="Y725" s="86"/>
      <c r="AA725" s="86"/>
      <c r="AC725" s="86"/>
      <c r="AE725" s="86"/>
      <c r="AG725" s="86"/>
      <c r="AI725" s="86"/>
      <c r="AK725" s="86"/>
      <c r="AM725" s="86"/>
      <c r="AO725" s="86"/>
      <c r="AQ725" s="86"/>
      <c r="AS725" s="86"/>
      <c r="AU725" s="86"/>
      <c r="AW725" s="86"/>
      <c r="AY725" s="86"/>
      <c r="AZ725" s="86"/>
      <c r="BA725" s="86"/>
      <c r="BB725" s="86"/>
      <c r="BD725" s="86"/>
      <c r="BE725" s="86"/>
      <c r="BF725" s="86"/>
      <c r="BG725" s="86"/>
      <c r="BI725" s="86"/>
      <c r="BJ725" s="86"/>
      <c r="BK725" s="86"/>
      <c r="BL725" s="86"/>
      <c r="BM725" s="86"/>
      <c r="BO725" s="86"/>
      <c r="BP725" s="86"/>
      <c r="BQ725" s="86"/>
      <c r="BR725" s="86"/>
      <c r="BT725" s="86"/>
      <c r="BU725" s="86"/>
      <c r="BV725" s="86"/>
      <c r="BW725" s="86"/>
      <c r="BY725" s="86"/>
      <c r="BZ725" s="86"/>
      <c r="CA725" s="86"/>
      <c r="CB725" s="86"/>
      <c r="CD725" s="87"/>
      <c r="CF725" s="86"/>
      <c r="CG725" s="87"/>
      <c r="CH725" s="88"/>
      <c r="CI725" s="86"/>
      <c r="CJ725" s="87"/>
      <c r="CK725" s="86"/>
      <c r="CL725" s="86"/>
      <c r="CM725" s="86"/>
      <c r="CN725" s="86"/>
      <c r="CO725" s="89"/>
    </row>
    <row r="726" spans="15:93" x14ac:dyDescent="0.2">
      <c r="O726" s="86"/>
      <c r="Q726" s="86"/>
      <c r="S726" s="86"/>
      <c r="U726" s="86"/>
      <c r="W726" s="86"/>
      <c r="Y726" s="86"/>
      <c r="AA726" s="86"/>
      <c r="AC726" s="86"/>
      <c r="AE726" s="86"/>
      <c r="AG726" s="86"/>
      <c r="AI726" s="86"/>
      <c r="AK726" s="86"/>
      <c r="AM726" s="86"/>
      <c r="AO726" s="86"/>
      <c r="AQ726" s="86"/>
      <c r="AS726" s="86"/>
      <c r="AU726" s="86"/>
      <c r="AW726" s="86"/>
      <c r="AY726" s="86"/>
      <c r="AZ726" s="86"/>
      <c r="BA726" s="86"/>
      <c r="BB726" s="86"/>
      <c r="BD726" s="86"/>
      <c r="BE726" s="86"/>
      <c r="BF726" s="86"/>
      <c r="BG726" s="86"/>
      <c r="BI726" s="86"/>
      <c r="BJ726" s="86"/>
      <c r="BK726" s="86"/>
      <c r="BL726" s="86"/>
      <c r="BM726" s="86"/>
      <c r="BO726" s="86"/>
      <c r="BP726" s="86"/>
      <c r="BQ726" s="86"/>
      <c r="BR726" s="86"/>
      <c r="BT726" s="86"/>
      <c r="BU726" s="86"/>
      <c r="BV726" s="86"/>
      <c r="BW726" s="86"/>
      <c r="BY726" s="86"/>
      <c r="BZ726" s="86"/>
      <c r="CA726" s="86"/>
      <c r="CB726" s="86"/>
      <c r="CD726" s="87"/>
      <c r="CF726" s="86"/>
      <c r="CG726" s="87"/>
      <c r="CH726" s="88"/>
      <c r="CI726" s="86"/>
      <c r="CJ726" s="87"/>
      <c r="CK726" s="86"/>
      <c r="CL726" s="86"/>
      <c r="CM726" s="86"/>
      <c r="CN726" s="86"/>
      <c r="CO726" s="89"/>
    </row>
    <row r="727" spans="15:93" x14ac:dyDescent="0.2">
      <c r="O727" s="86"/>
      <c r="Q727" s="86"/>
      <c r="S727" s="86"/>
      <c r="U727" s="86"/>
      <c r="W727" s="86"/>
      <c r="Y727" s="86"/>
      <c r="AA727" s="86"/>
      <c r="AC727" s="86"/>
      <c r="AE727" s="86"/>
      <c r="AG727" s="86"/>
      <c r="AI727" s="86"/>
      <c r="AK727" s="86"/>
      <c r="AM727" s="86"/>
      <c r="AO727" s="86"/>
      <c r="AQ727" s="86"/>
      <c r="AS727" s="86"/>
      <c r="AU727" s="86"/>
      <c r="AW727" s="86"/>
      <c r="AY727" s="86"/>
      <c r="AZ727" s="86"/>
      <c r="BA727" s="86"/>
      <c r="BB727" s="86"/>
      <c r="BD727" s="86"/>
      <c r="BE727" s="86"/>
      <c r="BF727" s="86"/>
      <c r="BG727" s="86"/>
      <c r="BI727" s="86"/>
      <c r="BJ727" s="86"/>
      <c r="BK727" s="86"/>
      <c r="BL727" s="86"/>
      <c r="BM727" s="86"/>
      <c r="BO727" s="86"/>
      <c r="BP727" s="86"/>
      <c r="BQ727" s="86"/>
      <c r="BR727" s="86"/>
      <c r="BT727" s="86"/>
      <c r="BU727" s="86"/>
      <c r="BV727" s="86"/>
      <c r="BW727" s="86"/>
      <c r="BY727" s="86"/>
      <c r="BZ727" s="86"/>
      <c r="CA727" s="86"/>
      <c r="CB727" s="86"/>
      <c r="CD727" s="87"/>
      <c r="CF727" s="86"/>
      <c r="CG727" s="87"/>
      <c r="CH727" s="88"/>
      <c r="CI727" s="86"/>
      <c r="CJ727" s="87"/>
      <c r="CK727" s="86"/>
      <c r="CL727" s="86"/>
      <c r="CM727" s="86"/>
      <c r="CN727" s="86"/>
      <c r="CO727" s="89"/>
    </row>
    <row r="728" spans="15:93" x14ac:dyDescent="0.2">
      <c r="O728" s="86"/>
      <c r="Q728" s="86"/>
      <c r="S728" s="86"/>
      <c r="U728" s="86"/>
      <c r="W728" s="86"/>
      <c r="Y728" s="86"/>
      <c r="AA728" s="86"/>
      <c r="AC728" s="86"/>
      <c r="AE728" s="86"/>
      <c r="AG728" s="86"/>
      <c r="AI728" s="86"/>
      <c r="AK728" s="86"/>
      <c r="AM728" s="86"/>
      <c r="AO728" s="86"/>
      <c r="AQ728" s="86"/>
      <c r="AS728" s="86"/>
      <c r="AU728" s="86"/>
      <c r="AW728" s="86"/>
      <c r="AY728" s="86"/>
      <c r="AZ728" s="86"/>
      <c r="BA728" s="86"/>
      <c r="BB728" s="86"/>
      <c r="BD728" s="86"/>
      <c r="BE728" s="86"/>
      <c r="BF728" s="86"/>
      <c r="BG728" s="86"/>
      <c r="BI728" s="86"/>
      <c r="BJ728" s="86"/>
      <c r="BK728" s="86"/>
      <c r="BL728" s="86"/>
      <c r="BM728" s="86"/>
      <c r="BO728" s="86"/>
      <c r="BP728" s="86"/>
      <c r="BQ728" s="86"/>
      <c r="BR728" s="86"/>
      <c r="BT728" s="86"/>
      <c r="BU728" s="86"/>
      <c r="BV728" s="86"/>
      <c r="BW728" s="86"/>
      <c r="BY728" s="86"/>
      <c r="BZ728" s="86"/>
      <c r="CA728" s="86"/>
      <c r="CB728" s="86"/>
      <c r="CD728" s="87"/>
      <c r="CF728" s="86"/>
      <c r="CG728" s="87"/>
      <c r="CH728" s="88"/>
      <c r="CI728" s="86"/>
      <c r="CJ728" s="87"/>
      <c r="CK728" s="86"/>
      <c r="CL728" s="86"/>
      <c r="CM728" s="86"/>
      <c r="CN728" s="86"/>
      <c r="CO728" s="89"/>
    </row>
    <row r="729" spans="15:93" x14ac:dyDescent="0.2">
      <c r="O729" s="86"/>
      <c r="Q729" s="86"/>
      <c r="S729" s="86"/>
      <c r="U729" s="86"/>
      <c r="W729" s="86"/>
      <c r="Y729" s="86"/>
      <c r="AA729" s="86"/>
      <c r="AC729" s="86"/>
      <c r="AE729" s="86"/>
      <c r="AG729" s="86"/>
      <c r="AI729" s="86"/>
      <c r="AK729" s="86"/>
      <c r="AM729" s="86"/>
      <c r="AO729" s="86"/>
      <c r="AQ729" s="86"/>
      <c r="AS729" s="86"/>
      <c r="AU729" s="86"/>
      <c r="AW729" s="86"/>
      <c r="AY729" s="86"/>
      <c r="AZ729" s="86"/>
      <c r="BA729" s="86"/>
      <c r="BB729" s="86"/>
      <c r="BD729" s="86"/>
      <c r="BE729" s="86"/>
      <c r="BF729" s="86"/>
      <c r="BG729" s="86"/>
      <c r="BI729" s="86"/>
      <c r="BJ729" s="86"/>
      <c r="BK729" s="86"/>
      <c r="BL729" s="86"/>
      <c r="BM729" s="86"/>
      <c r="BO729" s="86"/>
      <c r="BP729" s="86"/>
      <c r="BQ729" s="86"/>
      <c r="BR729" s="86"/>
      <c r="BT729" s="86"/>
      <c r="BU729" s="86"/>
      <c r="BV729" s="86"/>
      <c r="BW729" s="86"/>
      <c r="BY729" s="86"/>
      <c r="BZ729" s="86"/>
      <c r="CA729" s="86"/>
      <c r="CB729" s="86"/>
      <c r="CD729" s="87"/>
      <c r="CF729" s="86"/>
      <c r="CG729" s="87"/>
      <c r="CH729" s="88"/>
      <c r="CI729" s="86"/>
      <c r="CJ729" s="87"/>
      <c r="CK729" s="86"/>
      <c r="CL729" s="86"/>
      <c r="CM729" s="86"/>
      <c r="CN729" s="86"/>
      <c r="CO729" s="89"/>
    </row>
    <row r="730" spans="15:93" x14ac:dyDescent="0.2">
      <c r="O730" s="86"/>
      <c r="Q730" s="86"/>
      <c r="S730" s="86"/>
      <c r="U730" s="86"/>
      <c r="W730" s="86"/>
      <c r="Y730" s="86"/>
      <c r="AA730" s="86"/>
      <c r="AC730" s="86"/>
      <c r="AE730" s="86"/>
      <c r="AG730" s="86"/>
      <c r="AI730" s="86"/>
      <c r="AK730" s="86"/>
      <c r="AM730" s="86"/>
      <c r="AO730" s="86"/>
      <c r="AQ730" s="86"/>
      <c r="AS730" s="86"/>
      <c r="AU730" s="86"/>
      <c r="AW730" s="86"/>
      <c r="AY730" s="86"/>
      <c r="AZ730" s="86"/>
      <c r="BA730" s="86"/>
      <c r="BB730" s="86"/>
      <c r="BD730" s="86"/>
      <c r="BE730" s="86"/>
      <c r="BF730" s="86"/>
      <c r="BG730" s="86"/>
      <c r="BI730" s="86"/>
      <c r="BJ730" s="86"/>
      <c r="BK730" s="86"/>
      <c r="BL730" s="86"/>
      <c r="BM730" s="86"/>
      <c r="BO730" s="86"/>
      <c r="BP730" s="86"/>
      <c r="BQ730" s="86"/>
      <c r="BR730" s="86"/>
      <c r="BT730" s="86"/>
      <c r="BU730" s="86"/>
      <c r="BV730" s="86"/>
      <c r="BW730" s="86"/>
      <c r="BY730" s="86"/>
      <c r="BZ730" s="86"/>
      <c r="CA730" s="86"/>
      <c r="CB730" s="86"/>
      <c r="CD730" s="87"/>
      <c r="CF730" s="86"/>
      <c r="CG730" s="87"/>
      <c r="CH730" s="88"/>
      <c r="CI730" s="86"/>
      <c r="CJ730" s="87"/>
      <c r="CK730" s="86"/>
      <c r="CL730" s="86"/>
      <c r="CM730" s="86"/>
      <c r="CN730" s="86"/>
      <c r="CO730" s="89"/>
    </row>
    <row r="731" spans="15:93" x14ac:dyDescent="0.2">
      <c r="O731" s="86"/>
      <c r="Q731" s="86"/>
      <c r="S731" s="86"/>
      <c r="U731" s="86"/>
      <c r="W731" s="86"/>
      <c r="Y731" s="86"/>
      <c r="AA731" s="86"/>
      <c r="AC731" s="86"/>
      <c r="AE731" s="86"/>
      <c r="AG731" s="86"/>
      <c r="AI731" s="86"/>
      <c r="AK731" s="86"/>
      <c r="AM731" s="86"/>
      <c r="AO731" s="86"/>
      <c r="AQ731" s="86"/>
      <c r="AS731" s="86"/>
      <c r="AU731" s="86"/>
      <c r="AW731" s="86"/>
      <c r="AY731" s="86"/>
      <c r="AZ731" s="86"/>
      <c r="BA731" s="86"/>
      <c r="BB731" s="86"/>
      <c r="BD731" s="86"/>
      <c r="BE731" s="86"/>
      <c r="BF731" s="86"/>
      <c r="BG731" s="86"/>
      <c r="BI731" s="86"/>
      <c r="BJ731" s="86"/>
      <c r="BK731" s="86"/>
      <c r="BL731" s="86"/>
      <c r="BM731" s="86"/>
      <c r="BO731" s="86"/>
      <c r="BP731" s="86"/>
      <c r="BQ731" s="86"/>
      <c r="BR731" s="86"/>
      <c r="BT731" s="86"/>
      <c r="BU731" s="86"/>
      <c r="BV731" s="86"/>
      <c r="BW731" s="86"/>
      <c r="BY731" s="86"/>
      <c r="BZ731" s="86"/>
      <c r="CA731" s="86"/>
      <c r="CB731" s="86"/>
      <c r="CD731" s="87"/>
      <c r="CF731" s="86"/>
      <c r="CG731" s="87"/>
      <c r="CH731" s="88"/>
      <c r="CI731" s="86"/>
      <c r="CJ731" s="87"/>
      <c r="CK731" s="86"/>
      <c r="CL731" s="86"/>
      <c r="CM731" s="86"/>
      <c r="CN731" s="86"/>
      <c r="CO731" s="89"/>
    </row>
    <row r="732" spans="15:93" x14ac:dyDescent="0.2">
      <c r="O732" s="86"/>
      <c r="Q732" s="86"/>
      <c r="S732" s="86"/>
      <c r="U732" s="86"/>
      <c r="W732" s="86"/>
      <c r="Y732" s="86"/>
      <c r="AA732" s="86"/>
      <c r="AC732" s="86"/>
      <c r="AE732" s="86"/>
      <c r="AG732" s="86"/>
      <c r="AI732" s="86"/>
      <c r="AK732" s="86"/>
      <c r="AM732" s="86"/>
      <c r="AO732" s="86"/>
      <c r="AQ732" s="86"/>
      <c r="AS732" s="86"/>
      <c r="AU732" s="86"/>
      <c r="AW732" s="86"/>
      <c r="AY732" s="86"/>
      <c r="AZ732" s="86"/>
      <c r="BA732" s="86"/>
      <c r="BB732" s="86"/>
      <c r="BD732" s="86"/>
      <c r="BE732" s="86"/>
      <c r="BF732" s="86"/>
      <c r="BG732" s="86"/>
      <c r="BI732" s="86"/>
      <c r="BJ732" s="86"/>
      <c r="BK732" s="86"/>
      <c r="BL732" s="86"/>
      <c r="BM732" s="86"/>
      <c r="BO732" s="86"/>
      <c r="BP732" s="86"/>
      <c r="BQ732" s="86"/>
      <c r="BR732" s="86"/>
      <c r="BT732" s="86"/>
      <c r="BU732" s="86"/>
      <c r="BV732" s="86"/>
      <c r="BW732" s="86"/>
      <c r="BY732" s="86"/>
      <c r="BZ732" s="86"/>
      <c r="CA732" s="86"/>
      <c r="CB732" s="86"/>
      <c r="CD732" s="87"/>
      <c r="CF732" s="86"/>
      <c r="CG732" s="87"/>
      <c r="CH732" s="88"/>
      <c r="CI732" s="86"/>
      <c r="CJ732" s="87"/>
      <c r="CK732" s="86"/>
      <c r="CL732" s="86"/>
      <c r="CM732" s="86"/>
      <c r="CN732" s="86"/>
      <c r="CO732" s="89"/>
    </row>
    <row r="733" spans="15:93" x14ac:dyDescent="0.2">
      <c r="O733" s="86"/>
      <c r="Q733" s="86"/>
      <c r="S733" s="86"/>
      <c r="U733" s="86"/>
      <c r="W733" s="86"/>
      <c r="Y733" s="86"/>
      <c r="AA733" s="86"/>
      <c r="AC733" s="86"/>
      <c r="AE733" s="86"/>
      <c r="AG733" s="86"/>
      <c r="AI733" s="86"/>
      <c r="AK733" s="86"/>
      <c r="AM733" s="86"/>
      <c r="AO733" s="86"/>
      <c r="AQ733" s="86"/>
      <c r="AS733" s="86"/>
      <c r="AU733" s="86"/>
      <c r="AW733" s="86"/>
      <c r="AY733" s="86"/>
      <c r="AZ733" s="86"/>
      <c r="BA733" s="86"/>
      <c r="BB733" s="86"/>
      <c r="BD733" s="86"/>
      <c r="BE733" s="86"/>
      <c r="BF733" s="86"/>
      <c r="BG733" s="86"/>
      <c r="BI733" s="86"/>
      <c r="BJ733" s="86"/>
      <c r="BK733" s="86"/>
      <c r="BL733" s="86"/>
      <c r="BM733" s="86"/>
      <c r="BO733" s="86"/>
      <c r="BP733" s="86"/>
      <c r="BQ733" s="86"/>
      <c r="BR733" s="86"/>
      <c r="BT733" s="86"/>
      <c r="BU733" s="86"/>
      <c r="BV733" s="86"/>
      <c r="BW733" s="86"/>
      <c r="BY733" s="86"/>
      <c r="BZ733" s="86"/>
      <c r="CA733" s="86"/>
      <c r="CB733" s="86"/>
      <c r="CD733" s="87"/>
      <c r="CF733" s="86"/>
      <c r="CG733" s="87"/>
      <c r="CH733" s="88"/>
      <c r="CI733" s="86"/>
      <c r="CJ733" s="87"/>
      <c r="CK733" s="86"/>
      <c r="CL733" s="86"/>
      <c r="CM733" s="86"/>
      <c r="CN733" s="86"/>
      <c r="CO733" s="89"/>
    </row>
    <row r="734" spans="15:93" x14ac:dyDescent="0.2">
      <c r="O734" s="86"/>
      <c r="Q734" s="86"/>
      <c r="S734" s="86"/>
      <c r="U734" s="86"/>
      <c r="W734" s="86"/>
      <c r="Y734" s="86"/>
      <c r="AA734" s="86"/>
      <c r="AC734" s="86"/>
      <c r="AE734" s="86"/>
      <c r="AG734" s="86"/>
      <c r="AI734" s="86"/>
      <c r="AK734" s="86"/>
      <c r="AM734" s="86"/>
      <c r="AO734" s="86"/>
      <c r="AQ734" s="86"/>
      <c r="AS734" s="86"/>
      <c r="AU734" s="86"/>
      <c r="AW734" s="86"/>
      <c r="AY734" s="86"/>
      <c r="AZ734" s="86"/>
      <c r="BA734" s="86"/>
      <c r="BB734" s="86"/>
      <c r="BD734" s="86"/>
      <c r="BE734" s="86"/>
      <c r="BF734" s="86"/>
      <c r="BG734" s="86"/>
      <c r="BI734" s="86"/>
      <c r="BJ734" s="86"/>
      <c r="BK734" s="86"/>
      <c r="BL734" s="86"/>
      <c r="BM734" s="86"/>
      <c r="BO734" s="86"/>
      <c r="BP734" s="86"/>
      <c r="BQ734" s="86"/>
      <c r="BR734" s="86"/>
      <c r="BT734" s="86"/>
      <c r="BU734" s="86"/>
      <c r="BV734" s="86"/>
      <c r="BW734" s="86"/>
      <c r="BY734" s="86"/>
      <c r="BZ734" s="86"/>
      <c r="CA734" s="86"/>
      <c r="CB734" s="86"/>
      <c r="CD734" s="87"/>
      <c r="CF734" s="86"/>
      <c r="CG734" s="87"/>
      <c r="CH734" s="88"/>
      <c r="CI734" s="86"/>
      <c r="CJ734" s="87"/>
      <c r="CK734" s="86"/>
      <c r="CL734" s="86"/>
      <c r="CM734" s="86"/>
      <c r="CN734" s="86"/>
      <c r="CO734" s="89"/>
    </row>
    <row r="735" spans="15:93" x14ac:dyDescent="0.2">
      <c r="O735" s="86"/>
      <c r="Q735" s="86"/>
      <c r="S735" s="86"/>
      <c r="U735" s="86"/>
      <c r="W735" s="86"/>
      <c r="Y735" s="86"/>
      <c r="AA735" s="86"/>
      <c r="AC735" s="86"/>
      <c r="AE735" s="86"/>
      <c r="AG735" s="86"/>
      <c r="AI735" s="86"/>
      <c r="AK735" s="86"/>
      <c r="AM735" s="86"/>
      <c r="AO735" s="86"/>
      <c r="AQ735" s="86"/>
      <c r="AS735" s="86"/>
      <c r="AU735" s="86"/>
      <c r="AW735" s="86"/>
      <c r="AY735" s="86"/>
      <c r="AZ735" s="86"/>
      <c r="BA735" s="86"/>
      <c r="BB735" s="86"/>
      <c r="BD735" s="86"/>
      <c r="BE735" s="86"/>
      <c r="BF735" s="86"/>
      <c r="BG735" s="86"/>
      <c r="BI735" s="86"/>
      <c r="BJ735" s="86"/>
      <c r="BK735" s="86"/>
      <c r="BL735" s="86"/>
      <c r="BM735" s="86"/>
      <c r="BO735" s="86"/>
      <c r="BP735" s="86"/>
      <c r="BQ735" s="86"/>
      <c r="BR735" s="86"/>
      <c r="BT735" s="86"/>
      <c r="BU735" s="86"/>
      <c r="BV735" s="86"/>
      <c r="BW735" s="86"/>
      <c r="BY735" s="86"/>
      <c r="BZ735" s="86"/>
      <c r="CA735" s="86"/>
      <c r="CB735" s="86"/>
      <c r="CD735" s="87"/>
      <c r="CF735" s="86"/>
      <c r="CG735" s="87"/>
      <c r="CH735" s="88"/>
      <c r="CI735" s="86"/>
      <c r="CJ735" s="87"/>
      <c r="CK735" s="86"/>
      <c r="CL735" s="86"/>
      <c r="CM735" s="86"/>
      <c r="CN735" s="86"/>
      <c r="CO735" s="89"/>
    </row>
    <row r="736" spans="15:93" x14ac:dyDescent="0.2">
      <c r="O736" s="86"/>
      <c r="Q736" s="86"/>
      <c r="S736" s="86"/>
      <c r="U736" s="86"/>
      <c r="W736" s="86"/>
      <c r="Y736" s="86"/>
      <c r="AA736" s="86"/>
      <c r="AC736" s="86"/>
      <c r="AE736" s="86"/>
      <c r="AG736" s="86"/>
      <c r="AI736" s="86"/>
      <c r="AK736" s="86"/>
      <c r="AM736" s="86"/>
      <c r="AO736" s="86"/>
      <c r="AQ736" s="86"/>
      <c r="AS736" s="86"/>
      <c r="AU736" s="86"/>
      <c r="AW736" s="86"/>
      <c r="AY736" s="86"/>
      <c r="AZ736" s="86"/>
      <c r="BA736" s="86"/>
      <c r="BB736" s="86"/>
      <c r="BD736" s="86"/>
      <c r="BE736" s="86"/>
      <c r="BF736" s="86"/>
      <c r="BG736" s="86"/>
      <c r="BI736" s="86"/>
      <c r="BJ736" s="86"/>
      <c r="BK736" s="86"/>
      <c r="BL736" s="86"/>
      <c r="BM736" s="86"/>
      <c r="BO736" s="86"/>
      <c r="BP736" s="86"/>
      <c r="BQ736" s="86"/>
      <c r="BR736" s="86"/>
      <c r="BT736" s="86"/>
      <c r="BU736" s="86"/>
      <c r="BV736" s="86"/>
      <c r="BW736" s="86"/>
      <c r="BY736" s="86"/>
      <c r="BZ736" s="86"/>
      <c r="CA736" s="86"/>
      <c r="CB736" s="86"/>
      <c r="CD736" s="87"/>
      <c r="CF736" s="86"/>
      <c r="CG736" s="87"/>
      <c r="CH736" s="88"/>
      <c r="CI736" s="86"/>
      <c r="CJ736" s="87"/>
      <c r="CK736" s="86"/>
      <c r="CL736" s="86"/>
      <c r="CM736" s="86"/>
      <c r="CN736" s="86"/>
      <c r="CO736" s="89"/>
    </row>
    <row r="737" spans="15:93" x14ac:dyDescent="0.2">
      <c r="O737" s="86"/>
      <c r="Q737" s="86"/>
      <c r="S737" s="86"/>
      <c r="U737" s="86"/>
      <c r="W737" s="86"/>
      <c r="Y737" s="86"/>
      <c r="AA737" s="86"/>
      <c r="AC737" s="86"/>
      <c r="AE737" s="86"/>
      <c r="AG737" s="86"/>
      <c r="AI737" s="86"/>
      <c r="AK737" s="86"/>
      <c r="AM737" s="86"/>
      <c r="AO737" s="86"/>
      <c r="AQ737" s="86"/>
      <c r="AS737" s="86"/>
      <c r="AU737" s="86"/>
      <c r="AW737" s="86"/>
      <c r="AY737" s="86"/>
      <c r="AZ737" s="86"/>
      <c r="BA737" s="86"/>
      <c r="BB737" s="86"/>
      <c r="BD737" s="86"/>
      <c r="BE737" s="86"/>
      <c r="BF737" s="86"/>
      <c r="BG737" s="86"/>
      <c r="BI737" s="86"/>
      <c r="BJ737" s="86"/>
      <c r="BK737" s="86"/>
      <c r="BL737" s="86"/>
      <c r="BM737" s="86"/>
      <c r="BO737" s="86"/>
      <c r="BP737" s="86"/>
      <c r="BQ737" s="86"/>
      <c r="BR737" s="86"/>
      <c r="BT737" s="86"/>
      <c r="BU737" s="86"/>
      <c r="BV737" s="86"/>
      <c r="BW737" s="86"/>
      <c r="BY737" s="86"/>
      <c r="BZ737" s="86"/>
      <c r="CA737" s="86"/>
      <c r="CB737" s="86"/>
      <c r="CD737" s="87"/>
      <c r="CF737" s="86"/>
      <c r="CG737" s="87"/>
      <c r="CH737" s="88"/>
      <c r="CI737" s="86"/>
      <c r="CJ737" s="87"/>
      <c r="CK737" s="86"/>
      <c r="CL737" s="86"/>
      <c r="CM737" s="86"/>
      <c r="CN737" s="86"/>
      <c r="CO737" s="89"/>
    </row>
    <row r="738" spans="15:93" x14ac:dyDescent="0.2">
      <c r="O738" s="86"/>
      <c r="Q738" s="86"/>
      <c r="S738" s="86"/>
      <c r="U738" s="86"/>
      <c r="W738" s="86"/>
      <c r="Y738" s="86"/>
      <c r="AA738" s="86"/>
      <c r="AC738" s="86"/>
      <c r="AE738" s="86"/>
      <c r="AG738" s="86"/>
      <c r="AI738" s="86"/>
      <c r="AK738" s="86"/>
      <c r="AM738" s="86"/>
      <c r="AO738" s="86"/>
      <c r="AQ738" s="86"/>
      <c r="AS738" s="86"/>
      <c r="AU738" s="86"/>
      <c r="AW738" s="86"/>
      <c r="AY738" s="86"/>
      <c r="AZ738" s="86"/>
      <c r="BA738" s="86"/>
      <c r="BB738" s="86"/>
      <c r="BD738" s="86"/>
      <c r="BE738" s="86"/>
      <c r="BF738" s="86"/>
      <c r="BG738" s="86"/>
      <c r="BI738" s="86"/>
      <c r="BJ738" s="86"/>
      <c r="BK738" s="86"/>
      <c r="BL738" s="86"/>
      <c r="BM738" s="86"/>
      <c r="BO738" s="86"/>
      <c r="BP738" s="86"/>
      <c r="BQ738" s="86"/>
      <c r="BR738" s="86"/>
      <c r="BT738" s="86"/>
      <c r="BU738" s="86"/>
      <c r="BV738" s="86"/>
      <c r="BW738" s="86"/>
      <c r="BY738" s="86"/>
      <c r="BZ738" s="86"/>
      <c r="CA738" s="86"/>
      <c r="CB738" s="86"/>
      <c r="CD738" s="87"/>
      <c r="CF738" s="86"/>
      <c r="CG738" s="87"/>
      <c r="CH738" s="88"/>
      <c r="CI738" s="86"/>
      <c r="CJ738" s="87"/>
      <c r="CK738" s="86"/>
      <c r="CL738" s="86"/>
      <c r="CM738" s="86"/>
      <c r="CN738" s="86"/>
      <c r="CO738" s="89"/>
    </row>
    <row r="739" spans="15:93" x14ac:dyDescent="0.2">
      <c r="O739" s="86"/>
      <c r="Q739" s="86"/>
      <c r="S739" s="86"/>
      <c r="U739" s="86"/>
      <c r="W739" s="86"/>
      <c r="Y739" s="86"/>
      <c r="AA739" s="86"/>
      <c r="AC739" s="86"/>
      <c r="AE739" s="86"/>
      <c r="AG739" s="86"/>
      <c r="AI739" s="86"/>
      <c r="AK739" s="86"/>
      <c r="AM739" s="86"/>
      <c r="AO739" s="86"/>
      <c r="AQ739" s="86"/>
      <c r="AS739" s="86"/>
      <c r="AU739" s="86"/>
      <c r="AW739" s="86"/>
      <c r="AY739" s="86"/>
      <c r="AZ739" s="86"/>
      <c r="BA739" s="86"/>
      <c r="BB739" s="86"/>
      <c r="BD739" s="86"/>
      <c r="BE739" s="86"/>
      <c r="BF739" s="86"/>
      <c r="BG739" s="86"/>
      <c r="BI739" s="86"/>
      <c r="BJ739" s="86"/>
      <c r="BK739" s="86"/>
      <c r="BL739" s="86"/>
      <c r="BM739" s="86"/>
      <c r="BO739" s="86"/>
      <c r="BP739" s="86"/>
      <c r="BQ739" s="86"/>
      <c r="BR739" s="86"/>
      <c r="BT739" s="86"/>
      <c r="BU739" s="86"/>
      <c r="BV739" s="86"/>
      <c r="BW739" s="86"/>
      <c r="BY739" s="86"/>
      <c r="BZ739" s="86"/>
      <c r="CA739" s="86"/>
      <c r="CB739" s="86"/>
      <c r="CD739" s="87"/>
      <c r="CF739" s="86"/>
      <c r="CG739" s="87"/>
      <c r="CH739" s="88"/>
      <c r="CI739" s="86"/>
      <c r="CJ739" s="87"/>
      <c r="CK739" s="86"/>
      <c r="CL739" s="86"/>
      <c r="CM739" s="86"/>
      <c r="CN739" s="86"/>
      <c r="CO739" s="89"/>
    </row>
    <row r="740" spans="15:93" x14ac:dyDescent="0.2">
      <c r="O740" s="86"/>
      <c r="Q740" s="86"/>
      <c r="S740" s="86"/>
      <c r="U740" s="86"/>
      <c r="W740" s="86"/>
      <c r="Y740" s="86"/>
      <c r="AA740" s="86"/>
      <c r="AC740" s="86"/>
      <c r="AE740" s="86"/>
      <c r="AG740" s="86"/>
      <c r="AI740" s="86"/>
      <c r="AK740" s="86"/>
      <c r="AM740" s="86"/>
      <c r="AO740" s="86"/>
      <c r="AQ740" s="86"/>
      <c r="AS740" s="86"/>
      <c r="AU740" s="86"/>
      <c r="AW740" s="86"/>
      <c r="AY740" s="86"/>
      <c r="AZ740" s="86"/>
      <c r="BA740" s="86"/>
      <c r="BB740" s="86"/>
      <c r="BD740" s="86"/>
      <c r="BE740" s="86"/>
      <c r="BF740" s="86"/>
      <c r="BG740" s="86"/>
      <c r="BI740" s="86"/>
      <c r="BJ740" s="86"/>
      <c r="BK740" s="86"/>
      <c r="BL740" s="86"/>
      <c r="BM740" s="86"/>
      <c r="BO740" s="86"/>
      <c r="BP740" s="86"/>
      <c r="BQ740" s="86"/>
      <c r="BR740" s="86"/>
      <c r="BT740" s="86"/>
      <c r="BU740" s="86"/>
      <c r="BV740" s="86"/>
      <c r="BW740" s="86"/>
      <c r="BY740" s="86"/>
      <c r="BZ740" s="86"/>
      <c r="CA740" s="86"/>
      <c r="CB740" s="86"/>
      <c r="CD740" s="87"/>
      <c r="CF740" s="86"/>
      <c r="CG740" s="87"/>
      <c r="CH740" s="88"/>
      <c r="CI740" s="86"/>
      <c r="CJ740" s="87"/>
      <c r="CK740" s="86"/>
      <c r="CL740" s="86"/>
      <c r="CM740" s="86"/>
      <c r="CN740" s="86"/>
      <c r="CO740" s="89"/>
    </row>
    <row r="741" spans="15:93" x14ac:dyDescent="0.2">
      <c r="O741" s="86"/>
      <c r="Q741" s="86"/>
      <c r="S741" s="86"/>
      <c r="U741" s="86"/>
      <c r="W741" s="86"/>
      <c r="Y741" s="86"/>
      <c r="AA741" s="86"/>
      <c r="AC741" s="86"/>
      <c r="AE741" s="86"/>
      <c r="AG741" s="86"/>
      <c r="AI741" s="86"/>
      <c r="AK741" s="86"/>
      <c r="AM741" s="86"/>
      <c r="AO741" s="86"/>
      <c r="AQ741" s="86"/>
      <c r="AS741" s="86"/>
      <c r="AU741" s="86"/>
      <c r="AW741" s="86"/>
      <c r="AY741" s="86"/>
      <c r="AZ741" s="86"/>
      <c r="BA741" s="86"/>
      <c r="BB741" s="86"/>
      <c r="BD741" s="86"/>
      <c r="BE741" s="86"/>
      <c r="BF741" s="86"/>
      <c r="BG741" s="86"/>
      <c r="BI741" s="86"/>
      <c r="BJ741" s="86"/>
      <c r="BK741" s="86"/>
      <c r="BL741" s="86"/>
      <c r="BM741" s="86"/>
      <c r="BO741" s="86"/>
      <c r="BP741" s="86"/>
      <c r="BQ741" s="86"/>
      <c r="BR741" s="86"/>
      <c r="BT741" s="86"/>
      <c r="BU741" s="86"/>
      <c r="BV741" s="86"/>
      <c r="BW741" s="86"/>
      <c r="BY741" s="86"/>
      <c r="BZ741" s="86"/>
      <c r="CA741" s="86"/>
      <c r="CB741" s="86"/>
      <c r="CD741" s="87"/>
      <c r="CF741" s="86"/>
      <c r="CG741" s="87"/>
      <c r="CH741" s="88"/>
      <c r="CI741" s="86"/>
      <c r="CJ741" s="87"/>
      <c r="CK741" s="86"/>
      <c r="CL741" s="86"/>
      <c r="CM741" s="86"/>
      <c r="CN741" s="86"/>
      <c r="CO741" s="89"/>
    </row>
    <row r="742" spans="15:93" x14ac:dyDescent="0.2">
      <c r="O742" s="86"/>
      <c r="Q742" s="86"/>
      <c r="S742" s="86"/>
      <c r="U742" s="86"/>
      <c r="W742" s="86"/>
      <c r="Y742" s="86"/>
      <c r="AA742" s="86"/>
      <c r="AC742" s="86"/>
      <c r="AE742" s="86"/>
      <c r="AG742" s="86"/>
      <c r="AI742" s="86"/>
      <c r="AK742" s="86"/>
      <c r="AM742" s="86"/>
      <c r="AO742" s="86"/>
      <c r="AQ742" s="86"/>
      <c r="AS742" s="86"/>
      <c r="AU742" s="86"/>
      <c r="AW742" s="86"/>
      <c r="AY742" s="86"/>
      <c r="AZ742" s="86"/>
      <c r="BA742" s="86"/>
      <c r="BB742" s="86"/>
      <c r="BD742" s="86"/>
      <c r="BE742" s="86"/>
      <c r="BF742" s="86"/>
      <c r="BG742" s="86"/>
      <c r="BI742" s="86"/>
      <c r="BJ742" s="86"/>
      <c r="BK742" s="86"/>
      <c r="BL742" s="86"/>
      <c r="BM742" s="86"/>
      <c r="BO742" s="86"/>
      <c r="BP742" s="86"/>
      <c r="BQ742" s="86"/>
      <c r="BR742" s="86"/>
      <c r="BT742" s="86"/>
      <c r="BU742" s="86"/>
      <c r="BV742" s="86"/>
      <c r="BW742" s="86"/>
      <c r="BY742" s="86"/>
      <c r="BZ742" s="86"/>
      <c r="CA742" s="86"/>
      <c r="CB742" s="86"/>
      <c r="CD742" s="87"/>
      <c r="CF742" s="86"/>
      <c r="CG742" s="87"/>
      <c r="CH742" s="88"/>
      <c r="CI742" s="86"/>
      <c r="CJ742" s="87"/>
      <c r="CK742" s="86"/>
      <c r="CL742" s="86"/>
      <c r="CM742" s="86"/>
      <c r="CN742" s="86"/>
      <c r="CO742" s="89"/>
    </row>
    <row r="743" spans="15:93" x14ac:dyDescent="0.2">
      <c r="O743" s="86"/>
      <c r="Q743" s="86"/>
      <c r="S743" s="86"/>
      <c r="U743" s="86"/>
      <c r="W743" s="86"/>
      <c r="Y743" s="86"/>
      <c r="AA743" s="86"/>
      <c r="AC743" s="86"/>
      <c r="AE743" s="86"/>
      <c r="AG743" s="86"/>
      <c r="AI743" s="86"/>
      <c r="AK743" s="86"/>
      <c r="AM743" s="86"/>
      <c r="AO743" s="86"/>
      <c r="AQ743" s="86"/>
      <c r="AS743" s="86"/>
      <c r="AU743" s="86"/>
      <c r="AW743" s="86"/>
      <c r="AY743" s="86"/>
      <c r="AZ743" s="86"/>
      <c r="BA743" s="86"/>
      <c r="BB743" s="86"/>
      <c r="BD743" s="86"/>
      <c r="BE743" s="86"/>
      <c r="BF743" s="86"/>
      <c r="BG743" s="86"/>
      <c r="BI743" s="86"/>
      <c r="BJ743" s="86"/>
      <c r="BK743" s="86"/>
      <c r="BL743" s="86"/>
      <c r="BM743" s="86"/>
      <c r="BO743" s="86"/>
      <c r="BP743" s="86"/>
      <c r="BQ743" s="86"/>
      <c r="BR743" s="86"/>
      <c r="BT743" s="86"/>
      <c r="BU743" s="86"/>
      <c r="BV743" s="86"/>
      <c r="BW743" s="86"/>
      <c r="BY743" s="86"/>
      <c r="BZ743" s="86"/>
      <c r="CA743" s="86"/>
      <c r="CB743" s="86"/>
      <c r="CD743" s="87"/>
      <c r="CF743" s="86"/>
      <c r="CG743" s="87"/>
      <c r="CH743" s="88"/>
      <c r="CI743" s="86"/>
      <c r="CJ743" s="87"/>
      <c r="CK743" s="86"/>
      <c r="CL743" s="86"/>
      <c r="CM743" s="86"/>
      <c r="CN743" s="86"/>
      <c r="CO743" s="89"/>
    </row>
    <row r="744" spans="15:93" x14ac:dyDescent="0.2">
      <c r="O744" s="86"/>
      <c r="Q744" s="86"/>
      <c r="S744" s="86"/>
      <c r="U744" s="86"/>
      <c r="W744" s="86"/>
      <c r="Y744" s="86"/>
      <c r="AA744" s="86"/>
      <c r="AC744" s="86"/>
      <c r="AE744" s="86"/>
      <c r="AG744" s="86"/>
      <c r="AI744" s="86"/>
      <c r="AK744" s="86"/>
      <c r="AM744" s="86"/>
      <c r="AO744" s="86"/>
      <c r="AQ744" s="86"/>
      <c r="AS744" s="86"/>
      <c r="AU744" s="86"/>
      <c r="AW744" s="86"/>
      <c r="AY744" s="86"/>
      <c r="AZ744" s="86"/>
      <c r="BA744" s="86"/>
      <c r="BB744" s="86"/>
      <c r="BD744" s="86"/>
      <c r="BE744" s="86"/>
      <c r="BF744" s="86"/>
      <c r="BG744" s="86"/>
      <c r="BI744" s="86"/>
      <c r="BJ744" s="86"/>
      <c r="BK744" s="86"/>
      <c r="BL744" s="86"/>
      <c r="BM744" s="86"/>
      <c r="BO744" s="86"/>
      <c r="BP744" s="86"/>
      <c r="BQ744" s="86"/>
      <c r="BR744" s="86"/>
      <c r="BT744" s="86"/>
      <c r="BU744" s="86"/>
      <c r="BV744" s="86"/>
      <c r="BW744" s="86"/>
      <c r="BY744" s="86"/>
      <c r="BZ744" s="86"/>
      <c r="CA744" s="86"/>
      <c r="CB744" s="86"/>
      <c r="CD744" s="87"/>
      <c r="CF744" s="86"/>
      <c r="CG744" s="87"/>
      <c r="CH744" s="88"/>
      <c r="CI744" s="86"/>
      <c r="CJ744" s="87"/>
      <c r="CK744" s="86"/>
      <c r="CL744" s="86"/>
      <c r="CM744" s="86"/>
      <c r="CN744" s="86"/>
      <c r="CO744" s="89"/>
    </row>
    <row r="745" spans="15:93" x14ac:dyDescent="0.2">
      <c r="O745" s="86"/>
      <c r="Q745" s="86"/>
      <c r="S745" s="86"/>
      <c r="U745" s="86"/>
      <c r="W745" s="86"/>
      <c r="Y745" s="86"/>
      <c r="AA745" s="86"/>
      <c r="AC745" s="86"/>
      <c r="AE745" s="86"/>
      <c r="AG745" s="86"/>
      <c r="AI745" s="86"/>
      <c r="AK745" s="86"/>
      <c r="AM745" s="86"/>
      <c r="AO745" s="86"/>
      <c r="AQ745" s="86"/>
      <c r="AS745" s="86"/>
      <c r="AU745" s="86"/>
      <c r="AW745" s="86"/>
      <c r="AY745" s="86"/>
      <c r="AZ745" s="86"/>
      <c r="BA745" s="86"/>
      <c r="BB745" s="86"/>
      <c r="BD745" s="86"/>
      <c r="BE745" s="86"/>
      <c r="BF745" s="86"/>
      <c r="BG745" s="86"/>
      <c r="BI745" s="86"/>
      <c r="BJ745" s="86"/>
      <c r="BK745" s="86"/>
      <c r="BL745" s="86"/>
      <c r="BM745" s="86"/>
      <c r="BO745" s="86"/>
      <c r="BP745" s="86"/>
      <c r="BQ745" s="86"/>
      <c r="BR745" s="86"/>
      <c r="BT745" s="86"/>
      <c r="BU745" s="86"/>
      <c r="BV745" s="86"/>
      <c r="BW745" s="86"/>
      <c r="BY745" s="86"/>
      <c r="BZ745" s="86"/>
      <c r="CA745" s="86"/>
      <c r="CB745" s="86"/>
      <c r="CD745" s="87"/>
      <c r="CF745" s="86"/>
      <c r="CG745" s="87"/>
      <c r="CH745" s="88"/>
      <c r="CI745" s="86"/>
      <c r="CJ745" s="87"/>
      <c r="CK745" s="86"/>
      <c r="CL745" s="86"/>
      <c r="CM745" s="86"/>
      <c r="CN745" s="86"/>
      <c r="CO745" s="89"/>
    </row>
    <row r="746" spans="15:93" x14ac:dyDescent="0.2">
      <c r="O746" s="86"/>
      <c r="Q746" s="86"/>
      <c r="S746" s="86"/>
      <c r="U746" s="86"/>
      <c r="W746" s="86"/>
      <c r="Y746" s="86"/>
      <c r="AA746" s="86"/>
      <c r="AC746" s="86"/>
      <c r="AE746" s="86"/>
      <c r="AG746" s="86"/>
      <c r="AI746" s="86"/>
      <c r="AK746" s="86"/>
      <c r="AM746" s="86"/>
      <c r="AO746" s="86"/>
      <c r="AQ746" s="86"/>
      <c r="AS746" s="86"/>
      <c r="AU746" s="86"/>
      <c r="AW746" s="86"/>
      <c r="AY746" s="86"/>
      <c r="AZ746" s="86"/>
      <c r="BA746" s="86"/>
      <c r="BB746" s="86"/>
      <c r="BD746" s="86"/>
      <c r="BE746" s="86"/>
      <c r="BF746" s="86"/>
      <c r="BG746" s="86"/>
      <c r="BI746" s="86"/>
      <c r="BJ746" s="86"/>
      <c r="BK746" s="86"/>
      <c r="BL746" s="86"/>
      <c r="BM746" s="86"/>
      <c r="BO746" s="86"/>
      <c r="BP746" s="86"/>
      <c r="BQ746" s="86"/>
      <c r="BR746" s="86"/>
      <c r="BT746" s="86"/>
      <c r="BU746" s="86"/>
      <c r="BV746" s="86"/>
      <c r="BW746" s="86"/>
      <c r="BY746" s="86"/>
      <c r="BZ746" s="86"/>
      <c r="CA746" s="86"/>
      <c r="CB746" s="86"/>
      <c r="CD746" s="87"/>
      <c r="CF746" s="86"/>
      <c r="CG746" s="87"/>
      <c r="CH746" s="88"/>
      <c r="CI746" s="86"/>
      <c r="CJ746" s="87"/>
      <c r="CK746" s="86"/>
      <c r="CL746" s="86"/>
      <c r="CM746" s="86"/>
      <c r="CN746" s="86"/>
      <c r="CO746" s="89"/>
    </row>
    <row r="747" spans="15:93" x14ac:dyDescent="0.2">
      <c r="O747" s="86"/>
      <c r="Q747" s="86"/>
      <c r="S747" s="86"/>
      <c r="U747" s="86"/>
      <c r="W747" s="86"/>
      <c r="Y747" s="86"/>
      <c r="AA747" s="86"/>
      <c r="AC747" s="86"/>
      <c r="AE747" s="86"/>
      <c r="AG747" s="86"/>
      <c r="AI747" s="86"/>
      <c r="AK747" s="86"/>
      <c r="AM747" s="86"/>
      <c r="AO747" s="86"/>
      <c r="AQ747" s="86"/>
      <c r="AS747" s="86"/>
      <c r="AU747" s="86"/>
      <c r="AW747" s="86"/>
      <c r="AY747" s="86"/>
      <c r="AZ747" s="86"/>
      <c r="BA747" s="86"/>
      <c r="BB747" s="86"/>
      <c r="BD747" s="86"/>
      <c r="BE747" s="86"/>
      <c r="BF747" s="86"/>
      <c r="BG747" s="86"/>
      <c r="BI747" s="86"/>
      <c r="BJ747" s="86"/>
      <c r="BK747" s="86"/>
      <c r="BL747" s="86"/>
      <c r="BM747" s="86"/>
      <c r="BO747" s="86"/>
      <c r="BP747" s="86"/>
      <c r="BQ747" s="86"/>
      <c r="BR747" s="86"/>
      <c r="BT747" s="86"/>
      <c r="BU747" s="86"/>
      <c r="BV747" s="86"/>
      <c r="BW747" s="86"/>
      <c r="BY747" s="86"/>
      <c r="BZ747" s="86"/>
      <c r="CA747" s="86"/>
      <c r="CB747" s="86"/>
      <c r="CD747" s="87"/>
      <c r="CF747" s="86"/>
      <c r="CG747" s="87"/>
      <c r="CH747" s="88"/>
      <c r="CI747" s="86"/>
      <c r="CJ747" s="87"/>
      <c r="CK747" s="86"/>
      <c r="CL747" s="86"/>
      <c r="CM747" s="86"/>
      <c r="CN747" s="86"/>
      <c r="CO747" s="89"/>
    </row>
    <row r="748" spans="15:93" x14ac:dyDescent="0.2">
      <c r="O748" s="86"/>
      <c r="Q748" s="86"/>
      <c r="S748" s="86"/>
      <c r="U748" s="86"/>
      <c r="W748" s="86"/>
      <c r="Y748" s="86"/>
      <c r="AA748" s="86"/>
      <c r="AC748" s="86"/>
      <c r="AE748" s="86"/>
      <c r="AG748" s="86"/>
      <c r="AI748" s="86"/>
      <c r="AK748" s="86"/>
      <c r="AM748" s="86"/>
      <c r="AO748" s="86"/>
      <c r="AQ748" s="86"/>
      <c r="AS748" s="86"/>
      <c r="AU748" s="86"/>
      <c r="AW748" s="86"/>
      <c r="AY748" s="86"/>
      <c r="AZ748" s="86"/>
      <c r="BA748" s="86"/>
      <c r="BB748" s="86"/>
      <c r="BD748" s="86"/>
      <c r="BE748" s="86"/>
      <c r="BF748" s="86"/>
      <c r="BG748" s="86"/>
      <c r="BI748" s="86"/>
      <c r="BJ748" s="86"/>
      <c r="BK748" s="86"/>
      <c r="BL748" s="86"/>
      <c r="BM748" s="86"/>
      <c r="BO748" s="86"/>
      <c r="BP748" s="86"/>
      <c r="BQ748" s="86"/>
      <c r="BR748" s="86"/>
      <c r="BT748" s="86"/>
      <c r="BU748" s="86"/>
      <c r="BV748" s="86"/>
      <c r="BW748" s="86"/>
      <c r="BY748" s="86"/>
      <c r="BZ748" s="86"/>
      <c r="CA748" s="86"/>
      <c r="CB748" s="86"/>
      <c r="CD748" s="87"/>
      <c r="CF748" s="86"/>
      <c r="CG748" s="87"/>
      <c r="CH748" s="88"/>
      <c r="CI748" s="86"/>
      <c r="CJ748" s="87"/>
      <c r="CK748" s="86"/>
      <c r="CL748" s="86"/>
      <c r="CM748" s="86"/>
      <c r="CN748" s="86"/>
      <c r="CO748" s="89"/>
    </row>
    <row r="749" spans="15:93" x14ac:dyDescent="0.2">
      <c r="O749" s="86"/>
      <c r="Q749" s="86"/>
      <c r="S749" s="86"/>
      <c r="U749" s="86"/>
      <c r="W749" s="86"/>
      <c r="Y749" s="86"/>
      <c r="AA749" s="86"/>
      <c r="AC749" s="86"/>
      <c r="AE749" s="86"/>
      <c r="AG749" s="86"/>
      <c r="AI749" s="86"/>
      <c r="AK749" s="86"/>
      <c r="AM749" s="86"/>
      <c r="AO749" s="86"/>
      <c r="AQ749" s="86"/>
      <c r="AS749" s="86"/>
      <c r="AU749" s="86"/>
      <c r="AW749" s="86"/>
      <c r="AY749" s="86"/>
      <c r="AZ749" s="86"/>
      <c r="BA749" s="86"/>
      <c r="BB749" s="86"/>
      <c r="BD749" s="86"/>
      <c r="BE749" s="86"/>
      <c r="BF749" s="86"/>
      <c r="BG749" s="86"/>
      <c r="BI749" s="86"/>
      <c r="BJ749" s="86"/>
      <c r="BK749" s="86"/>
      <c r="BL749" s="86"/>
      <c r="BM749" s="86"/>
      <c r="BO749" s="86"/>
      <c r="BP749" s="86"/>
      <c r="BQ749" s="86"/>
      <c r="BR749" s="86"/>
      <c r="BT749" s="86"/>
      <c r="BU749" s="86"/>
      <c r="BV749" s="86"/>
      <c r="BW749" s="86"/>
      <c r="BY749" s="86"/>
      <c r="BZ749" s="86"/>
      <c r="CA749" s="86"/>
      <c r="CB749" s="86"/>
      <c r="CD749" s="87"/>
      <c r="CF749" s="86"/>
      <c r="CG749" s="87"/>
      <c r="CH749" s="88"/>
      <c r="CI749" s="86"/>
      <c r="CJ749" s="87"/>
      <c r="CK749" s="86"/>
      <c r="CL749" s="86"/>
      <c r="CM749" s="86"/>
      <c r="CN749" s="86"/>
      <c r="CO749" s="89"/>
    </row>
    <row r="750" spans="15:93" x14ac:dyDescent="0.2">
      <c r="O750" s="86"/>
      <c r="Q750" s="86"/>
      <c r="S750" s="86"/>
      <c r="U750" s="86"/>
      <c r="W750" s="86"/>
      <c r="Y750" s="86"/>
      <c r="AA750" s="86"/>
      <c r="AC750" s="86"/>
      <c r="AE750" s="86"/>
      <c r="AG750" s="86"/>
      <c r="AI750" s="86"/>
      <c r="AK750" s="86"/>
      <c r="AM750" s="86"/>
      <c r="AO750" s="86"/>
      <c r="AQ750" s="86"/>
      <c r="AS750" s="86"/>
      <c r="AU750" s="86"/>
      <c r="AW750" s="86"/>
      <c r="AY750" s="86"/>
      <c r="AZ750" s="86"/>
      <c r="BA750" s="86"/>
      <c r="BB750" s="86"/>
      <c r="BD750" s="86"/>
      <c r="BE750" s="86"/>
      <c r="BF750" s="86"/>
      <c r="BG750" s="86"/>
      <c r="BI750" s="86"/>
      <c r="BJ750" s="86"/>
      <c r="BK750" s="86"/>
      <c r="BL750" s="86"/>
      <c r="BM750" s="86"/>
      <c r="BO750" s="86"/>
      <c r="BP750" s="86"/>
      <c r="BQ750" s="86"/>
      <c r="BR750" s="86"/>
      <c r="BT750" s="86"/>
      <c r="BU750" s="86"/>
      <c r="BV750" s="86"/>
      <c r="BW750" s="86"/>
      <c r="BY750" s="86"/>
      <c r="BZ750" s="86"/>
      <c r="CA750" s="86"/>
      <c r="CB750" s="86"/>
      <c r="CD750" s="87"/>
      <c r="CF750" s="86"/>
      <c r="CG750" s="87"/>
      <c r="CH750" s="88"/>
      <c r="CI750" s="86"/>
      <c r="CJ750" s="87"/>
      <c r="CK750" s="86"/>
      <c r="CL750" s="86"/>
      <c r="CM750" s="86"/>
      <c r="CN750" s="86"/>
      <c r="CO750" s="89"/>
    </row>
    <row r="751" spans="15:93" x14ac:dyDescent="0.2">
      <c r="O751" s="86"/>
      <c r="Q751" s="86"/>
      <c r="S751" s="86"/>
      <c r="U751" s="86"/>
      <c r="W751" s="86"/>
      <c r="Y751" s="86"/>
      <c r="AA751" s="86"/>
      <c r="AC751" s="86"/>
      <c r="AE751" s="86"/>
      <c r="AG751" s="86"/>
      <c r="AI751" s="86"/>
      <c r="AK751" s="86"/>
      <c r="AM751" s="86"/>
      <c r="AO751" s="86"/>
      <c r="AQ751" s="86"/>
      <c r="AS751" s="86"/>
      <c r="AU751" s="86"/>
      <c r="AW751" s="86"/>
      <c r="AY751" s="86"/>
      <c r="AZ751" s="86"/>
      <c r="BA751" s="86"/>
      <c r="BB751" s="86"/>
      <c r="BD751" s="86"/>
      <c r="BE751" s="86"/>
      <c r="BF751" s="86"/>
      <c r="BG751" s="86"/>
      <c r="BI751" s="86"/>
      <c r="BJ751" s="86"/>
      <c r="BK751" s="86"/>
      <c r="BL751" s="86"/>
      <c r="BM751" s="86"/>
      <c r="BO751" s="86"/>
      <c r="BP751" s="86"/>
      <c r="BQ751" s="86"/>
      <c r="BR751" s="86"/>
      <c r="BT751" s="86"/>
      <c r="BU751" s="86"/>
      <c r="BV751" s="86"/>
      <c r="BW751" s="86"/>
      <c r="BY751" s="86"/>
      <c r="BZ751" s="86"/>
      <c r="CA751" s="86"/>
      <c r="CB751" s="86"/>
      <c r="CD751" s="87"/>
      <c r="CF751" s="86"/>
      <c r="CG751" s="87"/>
      <c r="CH751" s="88"/>
      <c r="CI751" s="86"/>
      <c r="CJ751" s="87"/>
      <c r="CK751" s="86"/>
      <c r="CL751" s="86"/>
      <c r="CM751" s="86"/>
      <c r="CN751" s="86"/>
      <c r="CO751" s="89"/>
    </row>
    <row r="752" spans="15:93" x14ac:dyDescent="0.2">
      <c r="O752" s="86"/>
      <c r="Q752" s="86"/>
      <c r="S752" s="86"/>
      <c r="U752" s="86"/>
      <c r="W752" s="86"/>
      <c r="Y752" s="86"/>
      <c r="AA752" s="86"/>
      <c r="AC752" s="86"/>
      <c r="AE752" s="86"/>
      <c r="AG752" s="86"/>
      <c r="AI752" s="86"/>
      <c r="AK752" s="86"/>
      <c r="AM752" s="86"/>
      <c r="AO752" s="86"/>
      <c r="AQ752" s="86"/>
      <c r="AS752" s="86"/>
      <c r="AU752" s="86"/>
      <c r="AW752" s="86"/>
      <c r="AY752" s="86"/>
      <c r="AZ752" s="86"/>
      <c r="BA752" s="86"/>
      <c r="BB752" s="86"/>
      <c r="BD752" s="86"/>
      <c r="BE752" s="86"/>
      <c r="BF752" s="86"/>
      <c r="BG752" s="86"/>
      <c r="BI752" s="86"/>
      <c r="BJ752" s="86"/>
      <c r="BK752" s="86"/>
      <c r="BL752" s="86"/>
      <c r="BM752" s="86"/>
      <c r="BO752" s="86"/>
      <c r="BP752" s="86"/>
      <c r="BQ752" s="86"/>
      <c r="BR752" s="86"/>
      <c r="BT752" s="86"/>
      <c r="BU752" s="86"/>
      <c r="BV752" s="86"/>
      <c r="BW752" s="86"/>
      <c r="BY752" s="86"/>
      <c r="BZ752" s="86"/>
      <c r="CA752" s="86"/>
      <c r="CB752" s="86"/>
      <c r="CD752" s="87"/>
      <c r="CF752" s="86"/>
      <c r="CG752" s="87"/>
      <c r="CH752" s="88"/>
      <c r="CI752" s="86"/>
      <c r="CJ752" s="87"/>
      <c r="CK752" s="86"/>
      <c r="CL752" s="86"/>
      <c r="CM752" s="86"/>
      <c r="CN752" s="86"/>
      <c r="CO752" s="89"/>
    </row>
    <row r="753" spans="15:93" x14ac:dyDescent="0.2">
      <c r="O753" s="86"/>
      <c r="Q753" s="86"/>
      <c r="S753" s="86"/>
      <c r="U753" s="86"/>
      <c r="W753" s="86"/>
      <c r="Y753" s="86"/>
      <c r="AA753" s="86"/>
      <c r="AC753" s="86"/>
      <c r="AE753" s="86"/>
      <c r="AG753" s="86"/>
      <c r="AI753" s="86"/>
      <c r="AK753" s="86"/>
      <c r="AM753" s="86"/>
      <c r="AO753" s="86"/>
      <c r="AQ753" s="86"/>
      <c r="AS753" s="86"/>
      <c r="AU753" s="86"/>
      <c r="AW753" s="86"/>
      <c r="AY753" s="86"/>
      <c r="AZ753" s="86"/>
      <c r="BA753" s="86"/>
      <c r="BB753" s="86"/>
      <c r="BD753" s="86"/>
      <c r="BE753" s="86"/>
      <c r="BF753" s="86"/>
      <c r="BG753" s="86"/>
      <c r="BI753" s="86"/>
      <c r="BJ753" s="86"/>
      <c r="BK753" s="86"/>
      <c r="BL753" s="86"/>
      <c r="BM753" s="86"/>
      <c r="BO753" s="86"/>
      <c r="BP753" s="86"/>
      <c r="BQ753" s="86"/>
      <c r="BR753" s="86"/>
      <c r="BT753" s="86"/>
      <c r="BU753" s="86"/>
      <c r="BV753" s="86"/>
      <c r="BW753" s="86"/>
      <c r="BY753" s="86"/>
      <c r="BZ753" s="86"/>
      <c r="CA753" s="86"/>
      <c r="CB753" s="86"/>
      <c r="CD753" s="87"/>
      <c r="CF753" s="86"/>
      <c r="CG753" s="87"/>
      <c r="CH753" s="88"/>
      <c r="CI753" s="86"/>
      <c r="CJ753" s="87"/>
      <c r="CK753" s="86"/>
      <c r="CL753" s="86"/>
      <c r="CM753" s="86"/>
      <c r="CN753" s="86"/>
      <c r="CO753" s="89"/>
    </row>
    <row r="754" spans="15:93" x14ac:dyDescent="0.2">
      <c r="O754" s="86"/>
      <c r="Q754" s="86"/>
      <c r="S754" s="86"/>
      <c r="U754" s="86"/>
      <c r="W754" s="86"/>
      <c r="Y754" s="86"/>
      <c r="AA754" s="86"/>
      <c r="AC754" s="86"/>
      <c r="AE754" s="86"/>
      <c r="AG754" s="86"/>
      <c r="AI754" s="86"/>
      <c r="AK754" s="86"/>
      <c r="AM754" s="86"/>
      <c r="AO754" s="86"/>
      <c r="AQ754" s="86"/>
      <c r="AS754" s="86"/>
      <c r="AU754" s="86"/>
      <c r="AW754" s="86"/>
      <c r="AY754" s="86"/>
      <c r="AZ754" s="86"/>
      <c r="BA754" s="86"/>
      <c r="BB754" s="86"/>
      <c r="BD754" s="86"/>
      <c r="BE754" s="86"/>
      <c r="BF754" s="86"/>
      <c r="BG754" s="86"/>
      <c r="BI754" s="86"/>
      <c r="BJ754" s="86"/>
      <c r="BK754" s="86"/>
      <c r="BL754" s="86"/>
      <c r="BM754" s="86"/>
      <c r="BO754" s="86"/>
      <c r="BP754" s="86"/>
      <c r="BQ754" s="86"/>
      <c r="BR754" s="86"/>
      <c r="BT754" s="86"/>
      <c r="BU754" s="86"/>
      <c r="BV754" s="86"/>
      <c r="BW754" s="86"/>
      <c r="BY754" s="86"/>
      <c r="BZ754" s="86"/>
      <c r="CA754" s="86"/>
      <c r="CB754" s="86"/>
      <c r="CD754" s="87"/>
      <c r="CF754" s="86"/>
      <c r="CG754" s="87"/>
      <c r="CH754" s="88"/>
      <c r="CI754" s="86"/>
      <c r="CJ754" s="87"/>
      <c r="CK754" s="86"/>
      <c r="CL754" s="86"/>
      <c r="CM754" s="86"/>
      <c r="CN754" s="86"/>
      <c r="CO754" s="89"/>
    </row>
    <row r="755" spans="15:93" x14ac:dyDescent="0.2">
      <c r="O755" s="86"/>
      <c r="Q755" s="86"/>
      <c r="S755" s="86"/>
      <c r="U755" s="86"/>
      <c r="W755" s="86"/>
      <c r="Y755" s="86"/>
      <c r="AA755" s="86"/>
      <c r="AC755" s="86"/>
      <c r="AE755" s="86"/>
      <c r="AG755" s="86"/>
      <c r="AI755" s="86"/>
      <c r="AK755" s="86"/>
      <c r="AM755" s="86"/>
      <c r="AO755" s="86"/>
      <c r="AQ755" s="86"/>
      <c r="AS755" s="86"/>
      <c r="AU755" s="86"/>
      <c r="AW755" s="86"/>
      <c r="AY755" s="86"/>
      <c r="AZ755" s="86"/>
      <c r="BA755" s="86"/>
      <c r="BB755" s="86"/>
      <c r="BD755" s="86"/>
      <c r="BE755" s="86"/>
      <c r="BF755" s="86"/>
      <c r="BG755" s="86"/>
      <c r="BI755" s="86"/>
      <c r="BJ755" s="86"/>
      <c r="BK755" s="86"/>
      <c r="BL755" s="86"/>
      <c r="BM755" s="86"/>
      <c r="BO755" s="86"/>
      <c r="BP755" s="86"/>
      <c r="BQ755" s="86"/>
      <c r="BR755" s="86"/>
      <c r="BT755" s="86"/>
      <c r="BU755" s="86"/>
      <c r="BV755" s="86"/>
      <c r="BW755" s="86"/>
      <c r="BY755" s="86"/>
      <c r="BZ755" s="86"/>
      <c r="CA755" s="86"/>
      <c r="CB755" s="86"/>
      <c r="CD755" s="87"/>
      <c r="CF755" s="86"/>
      <c r="CG755" s="87"/>
      <c r="CH755" s="88"/>
      <c r="CI755" s="86"/>
      <c r="CJ755" s="87"/>
      <c r="CK755" s="86"/>
      <c r="CL755" s="86"/>
      <c r="CM755" s="86"/>
      <c r="CN755" s="86"/>
      <c r="CO755" s="89"/>
    </row>
    <row r="756" spans="15:93" x14ac:dyDescent="0.2">
      <c r="O756" s="86"/>
      <c r="Q756" s="86"/>
      <c r="S756" s="86"/>
      <c r="U756" s="86"/>
      <c r="W756" s="86"/>
      <c r="Y756" s="86"/>
      <c r="AA756" s="86"/>
      <c r="AC756" s="86"/>
      <c r="AE756" s="86"/>
      <c r="AG756" s="86"/>
      <c r="AI756" s="86"/>
      <c r="AK756" s="86"/>
      <c r="AM756" s="86"/>
      <c r="AO756" s="86"/>
      <c r="AQ756" s="86"/>
      <c r="AS756" s="86"/>
      <c r="AU756" s="86"/>
      <c r="AW756" s="86"/>
      <c r="AY756" s="86"/>
      <c r="AZ756" s="86"/>
      <c r="BA756" s="86"/>
      <c r="BB756" s="86"/>
      <c r="BD756" s="86"/>
      <c r="BE756" s="86"/>
      <c r="BF756" s="86"/>
      <c r="BG756" s="86"/>
      <c r="BI756" s="86"/>
      <c r="BJ756" s="86"/>
      <c r="BK756" s="86"/>
      <c r="BL756" s="86"/>
      <c r="BM756" s="86"/>
      <c r="BO756" s="86"/>
      <c r="BP756" s="86"/>
      <c r="BQ756" s="86"/>
      <c r="BR756" s="86"/>
      <c r="BT756" s="86"/>
      <c r="BU756" s="86"/>
      <c r="BV756" s="86"/>
      <c r="BW756" s="86"/>
      <c r="BY756" s="86"/>
      <c r="BZ756" s="86"/>
      <c r="CA756" s="86"/>
      <c r="CB756" s="86"/>
      <c r="CD756" s="87"/>
      <c r="CF756" s="86"/>
      <c r="CG756" s="87"/>
      <c r="CH756" s="88"/>
      <c r="CI756" s="86"/>
      <c r="CJ756" s="87"/>
      <c r="CK756" s="86"/>
      <c r="CL756" s="86"/>
      <c r="CM756" s="86"/>
      <c r="CN756" s="86"/>
      <c r="CO756" s="89"/>
    </row>
    <row r="757" spans="15:93" x14ac:dyDescent="0.2">
      <c r="O757" s="86"/>
      <c r="Q757" s="86"/>
      <c r="S757" s="86"/>
      <c r="U757" s="86"/>
      <c r="W757" s="86"/>
      <c r="Y757" s="86"/>
      <c r="AA757" s="86"/>
      <c r="AC757" s="86"/>
      <c r="AE757" s="86"/>
      <c r="AG757" s="86"/>
      <c r="AI757" s="86"/>
      <c r="AK757" s="86"/>
      <c r="AM757" s="86"/>
      <c r="AO757" s="86"/>
      <c r="AQ757" s="86"/>
      <c r="AS757" s="86"/>
      <c r="AU757" s="86"/>
      <c r="AW757" s="86"/>
      <c r="AY757" s="86"/>
      <c r="AZ757" s="86"/>
      <c r="BA757" s="86"/>
      <c r="BB757" s="86"/>
      <c r="BD757" s="86"/>
      <c r="BE757" s="86"/>
      <c r="BF757" s="86"/>
      <c r="BG757" s="86"/>
      <c r="BI757" s="86"/>
      <c r="BJ757" s="86"/>
      <c r="BK757" s="86"/>
      <c r="BL757" s="86"/>
      <c r="BM757" s="86"/>
      <c r="BO757" s="86"/>
      <c r="BP757" s="86"/>
      <c r="BQ757" s="86"/>
      <c r="BR757" s="86"/>
      <c r="BT757" s="86"/>
      <c r="BU757" s="86"/>
      <c r="BV757" s="86"/>
      <c r="BW757" s="86"/>
      <c r="BY757" s="86"/>
      <c r="BZ757" s="86"/>
      <c r="CA757" s="86"/>
      <c r="CB757" s="86"/>
      <c r="CD757" s="87"/>
      <c r="CF757" s="86"/>
      <c r="CG757" s="87"/>
      <c r="CH757" s="88"/>
      <c r="CI757" s="86"/>
      <c r="CJ757" s="87"/>
      <c r="CK757" s="86"/>
      <c r="CL757" s="86"/>
      <c r="CM757" s="86"/>
      <c r="CN757" s="86"/>
      <c r="CO757" s="89"/>
    </row>
    <row r="758" spans="15:93" x14ac:dyDescent="0.2">
      <c r="O758" s="86"/>
      <c r="Q758" s="86"/>
      <c r="S758" s="86"/>
      <c r="U758" s="86"/>
      <c r="W758" s="86"/>
      <c r="Y758" s="86"/>
      <c r="AA758" s="86"/>
      <c r="AC758" s="86"/>
      <c r="AE758" s="86"/>
      <c r="AG758" s="86"/>
      <c r="AI758" s="86"/>
      <c r="AK758" s="86"/>
      <c r="AM758" s="86"/>
      <c r="AO758" s="86"/>
      <c r="AQ758" s="86"/>
      <c r="AS758" s="86"/>
      <c r="AU758" s="86"/>
      <c r="AW758" s="86"/>
      <c r="AY758" s="86"/>
      <c r="AZ758" s="86"/>
      <c r="BA758" s="86"/>
      <c r="BB758" s="86"/>
      <c r="BD758" s="86"/>
      <c r="BE758" s="86"/>
      <c r="BF758" s="86"/>
      <c r="BG758" s="86"/>
      <c r="BI758" s="86"/>
      <c r="BJ758" s="86"/>
      <c r="BK758" s="86"/>
      <c r="BL758" s="86"/>
      <c r="BM758" s="86"/>
      <c r="BO758" s="86"/>
      <c r="BP758" s="86"/>
      <c r="BQ758" s="86"/>
      <c r="BR758" s="86"/>
      <c r="BT758" s="86"/>
      <c r="BU758" s="86"/>
      <c r="BV758" s="86"/>
      <c r="BW758" s="86"/>
      <c r="BY758" s="86"/>
      <c r="BZ758" s="86"/>
      <c r="CA758" s="86"/>
      <c r="CB758" s="86"/>
      <c r="CD758" s="87"/>
      <c r="CF758" s="86"/>
      <c r="CG758" s="87"/>
      <c r="CH758" s="88"/>
      <c r="CI758" s="86"/>
      <c r="CJ758" s="87"/>
      <c r="CK758" s="86"/>
      <c r="CL758" s="86"/>
      <c r="CM758" s="86"/>
      <c r="CN758" s="86"/>
      <c r="CO758" s="89"/>
    </row>
    <row r="759" spans="15:93" x14ac:dyDescent="0.2">
      <c r="O759" s="86"/>
      <c r="Q759" s="86"/>
      <c r="S759" s="86"/>
      <c r="U759" s="86"/>
      <c r="W759" s="86"/>
      <c r="Y759" s="86"/>
      <c r="AA759" s="86"/>
      <c r="AC759" s="86"/>
      <c r="AE759" s="86"/>
      <c r="AG759" s="86"/>
      <c r="AI759" s="86"/>
      <c r="AK759" s="86"/>
      <c r="AM759" s="86"/>
      <c r="AO759" s="86"/>
      <c r="AQ759" s="86"/>
      <c r="AS759" s="86"/>
      <c r="AU759" s="86"/>
      <c r="AW759" s="86"/>
      <c r="AY759" s="86"/>
      <c r="AZ759" s="86"/>
      <c r="BA759" s="86"/>
      <c r="BB759" s="86"/>
      <c r="BD759" s="86"/>
      <c r="BE759" s="86"/>
      <c r="BF759" s="86"/>
      <c r="BG759" s="86"/>
      <c r="BI759" s="86"/>
      <c r="BJ759" s="86"/>
      <c r="BK759" s="86"/>
      <c r="BL759" s="86"/>
      <c r="BM759" s="86"/>
      <c r="BO759" s="86"/>
      <c r="BP759" s="86"/>
      <c r="BQ759" s="86"/>
      <c r="BR759" s="86"/>
      <c r="BT759" s="86"/>
      <c r="BU759" s="86"/>
      <c r="BV759" s="86"/>
      <c r="BW759" s="86"/>
      <c r="BY759" s="86"/>
      <c r="BZ759" s="86"/>
      <c r="CA759" s="86"/>
      <c r="CB759" s="86"/>
      <c r="CD759" s="87"/>
      <c r="CF759" s="86"/>
      <c r="CG759" s="87"/>
      <c r="CH759" s="88"/>
      <c r="CI759" s="86"/>
      <c r="CJ759" s="87"/>
      <c r="CK759" s="86"/>
      <c r="CL759" s="86"/>
      <c r="CM759" s="86"/>
      <c r="CN759" s="86"/>
      <c r="CO759" s="89"/>
    </row>
    <row r="760" spans="15:93" x14ac:dyDescent="0.2">
      <c r="O760" s="86"/>
      <c r="Q760" s="86"/>
      <c r="S760" s="86"/>
      <c r="U760" s="86"/>
      <c r="W760" s="86"/>
      <c r="Y760" s="86"/>
      <c r="AA760" s="86"/>
      <c r="AC760" s="86"/>
      <c r="AE760" s="86"/>
      <c r="AG760" s="86"/>
      <c r="AI760" s="86"/>
      <c r="AK760" s="86"/>
      <c r="AM760" s="86"/>
      <c r="AO760" s="86"/>
      <c r="AQ760" s="86"/>
      <c r="AS760" s="86"/>
      <c r="AU760" s="86"/>
      <c r="AW760" s="86"/>
      <c r="AY760" s="86"/>
      <c r="AZ760" s="86"/>
      <c r="BA760" s="86"/>
      <c r="BB760" s="86"/>
      <c r="BD760" s="86"/>
      <c r="BE760" s="86"/>
      <c r="BF760" s="86"/>
      <c r="BG760" s="86"/>
      <c r="BI760" s="86"/>
      <c r="BJ760" s="86"/>
      <c r="BK760" s="86"/>
      <c r="BL760" s="86"/>
      <c r="BM760" s="86"/>
      <c r="BO760" s="86"/>
      <c r="BP760" s="86"/>
      <c r="BQ760" s="86"/>
      <c r="BR760" s="86"/>
      <c r="BT760" s="86"/>
      <c r="BU760" s="86"/>
      <c r="BV760" s="86"/>
      <c r="BW760" s="86"/>
      <c r="BY760" s="86"/>
      <c r="BZ760" s="86"/>
      <c r="CA760" s="86"/>
      <c r="CB760" s="86"/>
      <c r="CD760" s="87"/>
      <c r="CF760" s="86"/>
      <c r="CG760" s="87"/>
      <c r="CH760" s="88"/>
      <c r="CI760" s="86"/>
      <c r="CJ760" s="87"/>
      <c r="CK760" s="86"/>
      <c r="CL760" s="86"/>
      <c r="CM760" s="86"/>
      <c r="CN760" s="86"/>
      <c r="CO760" s="89"/>
    </row>
    <row r="761" spans="15:93" x14ac:dyDescent="0.2">
      <c r="O761" s="86"/>
      <c r="Q761" s="86"/>
      <c r="S761" s="86"/>
      <c r="U761" s="86"/>
      <c r="W761" s="86"/>
      <c r="Y761" s="86"/>
      <c r="AA761" s="86"/>
      <c r="AC761" s="86"/>
      <c r="AE761" s="86"/>
      <c r="AG761" s="86"/>
      <c r="AI761" s="86"/>
      <c r="AK761" s="86"/>
      <c r="AM761" s="86"/>
      <c r="AO761" s="86"/>
      <c r="AQ761" s="86"/>
      <c r="AS761" s="86"/>
      <c r="AU761" s="86"/>
      <c r="AW761" s="86"/>
      <c r="AY761" s="86"/>
      <c r="AZ761" s="86"/>
      <c r="BA761" s="86"/>
      <c r="BB761" s="86"/>
      <c r="BD761" s="86"/>
      <c r="BE761" s="86"/>
      <c r="BF761" s="86"/>
      <c r="BG761" s="86"/>
      <c r="BI761" s="86"/>
      <c r="BJ761" s="86"/>
      <c r="BK761" s="86"/>
      <c r="BL761" s="86"/>
      <c r="BM761" s="86"/>
      <c r="BO761" s="86"/>
      <c r="BP761" s="86"/>
      <c r="BQ761" s="86"/>
      <c r="BR761" s="86"/>
      <c r="BT761" s="86"/>
      <c r="BU761" s="86"/>
      <c r="BV761" s="86"/>
      <c r="BW761" s="86"/>
      <c r="BY761" s="86"/>
      <c r="BZ761" s="86"/>
      <c r="CA761" s="86"/>
      <c r="CB761" s="86"/>
      <c r="CD761" s="87"/>
      <c r="CF761" s="86"/>
      <c r="CG761" s="87"/>
      <c r="CH761" s="88"/>
      <c r="CI761" s="86"/>
      <c r="CJ761" s="87"/>
      <c r="CK761" s="86"/>
      <c r="CL761" s="86"/>
      <c r="CM761" s="86"/>
      <c r="CN761" s="86"/>
      <c r="CO761" s="89"/>
    </row>
    <row r="762" spans="15:93" x14ac:dyDescent="0.2">
      <c r="O762" s="86"/>
      <c r="Q762" s="86"/>
      <c r="S762" s="86"/>
      <c r="U762" s="86"/>
      <c r="W762" s="86"/>
      <c r="Y762" s="86"/>
      <c r="AA762" s="86"/>
      <c r="AC762" s="86"/>
      <c r="AE762" s="86"/>
      <c r="AG762" s="86"/>
      <c r="AI762" s="86"/>
      <c r="AK762" s="86"/>
      <c r="AM762" s="86"/>
      <c r="AO762" s="86"/>
      <c r="AQ762" s="86"/>
      <c r="AS762" s="86"/>
      <c r="AU762" s="86"/>
      <c r="AW762" s="86"/>
      <c r="AY762" s="86"/>
      <c r="AZ762" s="86"/>
      <c r="BA762" s="86"/>
      <c r="BB762" s="86"/>
      <c r="BD762" s="86"/>
      <c r="BE762" s="86"/>
      <c r="BF762" s="86"/>
      <c r="BG762" s="86"/>
      <c r="BI762" s="86"/>
      <c r="BJ762" s="86"/>
      <c r="BK762" s="86"/>
      <c r="BL762" s="86"/>
      <c r="BM762" s="86"/>
      <c r="BO762" s="86"/>
      <c r="BP762" s="86"/>
      <c r="BQ762" s="86"/>
      <c r="BR762" s="86"/>
      <c r="BT762" s="86"/>
      <c r="BU762" s="86"/>
      <c r="BV762" s="86"/>
      <c r="BW762" s="86"/>
      <c r="BY762" s="86"/>
      <c r="BZ762" s="86"/>
      <c r="CA762" s="86"/>
      <c r="CB762" s="86"/>
      <c r="CD762" s="87"/>
      <c r="CF762" s="86"/>
      <c r="CG762" s="87"/>
      <c r="CH762" s="88"/>
      <c r="CI762" s="86"/>
      <c r="CJ762" s="87"/>
      <c r="CK762" s="86"/>
      <c r="CL762" s="86"/>
      <c r="CM762" s="86"/>
      <c r="CN762" s="86"/>
      <c r="CO762" s="89"/>
    </row>
    <row r="763" spans="15:93" x14ac:dyDescent="0.2">
      <c r="O763" s="86"/>
      <c r="Q763" s="86"/>
      <c r="S763" s="86"/>
      <c r="U763" s="86"/>
      <c r="W763" s="86"/>
      <c r="Y763" s="86"/>
      <c r="AA763" s="86"/>
      <c r="AC763" s="86"/>
      <c r="AE763" s="86"/>
      <c r="AG763" s="86"/>
      <c r="AI763" s="86"/>
      <c r="AK763" s="86"/>
      <c r="AM763" s="86"/>
      <c r="AO763" s="86"/>
      <c r="AQ763" s="86"/>
      <c r="AS763" s="86"/>
      <c r="AU763" s="86"/>
      <c r="AW763" s="86"/>
      <c r="AY763" s="86"/>
      <c r="AZ763" s="86"/>
      <c r="BA763" s="86"/>
      <c r="BB763" s="86"/>
      <c r="BD763" s="86"/>
      <c r="BE763" s="86"/>
      <c r="BF763" s="86"/>
      <c r="BG763" s="86"/>
      <c r="BI763" s="86"/>
      <c r="BJ763" s="86"/>
      <c r="BK763" s="86"/>
      <c r="BL763" s="86"/>
      <c r="BM763" s="86"/>
      <c r="BO763" s="86"/>
      <c r="BP763" s="86"/>
      <c r="BQ763" s="86"/>
      <c r="BR763" s="86"/>
      <c r="BT763" s="86"/>
      <c r="BU763" s="86"/>
      <c r="BV763" s="86"/>
      <c r="BW763" s="86"/>
      <c r="BY763" s="86"/>
      <c r="BZ763" s="86"/>
      <c r="CA763" s="86"/>
      <c r="CB763" s="86"/>
      <c r="CD763" s="87"/>
      <c r="CF763" s="86"/>
      <c r="CG763" s="87"/>
      <c r="CH763" s="88"/>
      <c r="CI763" s="86"/>
      <c r="CJ763" s="87"/>
      <c r="CK763" s="86"/>
      <c r="CL763" s="86"/>
      <c r="CM763" s="86"/>
      <c r="CN763" s="86"/>
      <c r="CO763" s="89"/>
    </row>
    <row r="764" spans="15:93" x14ac:dyDescent="0.2">
      <c r="O764" s="86"/>
      <c r="Q764" s="86"/>
      <c r="S764" s="86"/>
      <c r="U764" s="86"/>
      <c r="W764" s="86"/>
      <c r="Y764" s="86"/>
      <c r="AA764" s="86"/>
      <c r="AC764" s="86"/>
      <c r="AE764" s="86"/>
      <c r="AG764" s="86"/>
      <c r="AI764" s="86"/>
      <c r="AK764" s="86"/>
      <c r="AM764" s="86"/>
      <c r="AO764" s="86"/>
      <c r="AQ764" s="86"/>
      <c r="AS764" s="86"/>
      <c r="AU764" s="86"/>
      <c r="AW764" s="86"/>
      <c r="AY764" s="86"/>
      <c r="AZ764" s="86"/>
      <c r="BA764" s="86"/>
      <c r="BB764" s="86"/>
      <c r="BD764" s="86"/>
      <c r="BE764" s="86"/>
      <c r="BF764" s="86"/>
      <c r="BG764" s="86"/>
      <c r="BI764" s="86"/>
      <c r="BJ764" s="86"/>
      <c r="BK764" s="86"/>
      <c r="BL764" s="86"/>
      <c r="BM764" s="86"/>
      <c r="BO764" s="86"/>
      <c r="BP764" s="86"/>
      <c r="BQ764" s="86"/>
      <c r="BR764" s="86"/>
      <c r="BT764" s="86"/>
      <c r="BU764" s="86"/>
      <c r="BV764" s="86"/>
      <c r="BW764" s="86"/>
      <c r="BY764" s="86"/>
      <c r="BZ764" s="86"/>
      <c r="CA764" s="86"/>
      <c r="CB764" s="86"/>
      <c r="CD764" s="87"/>
      <c r="CF764" s="86"/>
      <c r="CG764" s="87"/>
      <c r="CH764" s="88"/>
      <c r="CI764" s="86"/>
      <c r="CJ764" s="87"/>
      <c r="CK764" s="86"/>
      <c r="CL764" s="86"/>
      <c r="CM764" s="86"/>
      <c r="CN764" s="86"/>
      <c r="CO764" s="89"/>
    </row>
    <row r="765" spans="15:93" x14ac:dyDescent="0.2">
      <c r="O765" s="86"/>
      <c r="Q765" s="86"/>
      <c r="S765" s="86"/>
      <c r="U765" s="86"/>
      <c r="W765" s="86"/>
      <c r="Y765" s="86"/>
      <c r="AA765" s="86"/>
      <c r="AC765" s="86"/>
      <c r="AE765" s="86"/>
      <c r="AG765" s="86"/>
      <c r="AI765" s="86"/>
      <c r="AK765" s="86"/>
      <c r="AM765" s="86"/>
      <c r="AO765" s="86"/>
      <c r="AQ765" s="86"/>
      <c r="AS765" s="86"/>
      <c r="AU765" s="86"/>
      <c r="AW765" s="86"/>
      <c r="AY765" s="86"/>
      <c r="AZ765" s="86"/>
      <c r="BA765" s="86"/>
      <c r="BB765" s="86"/>
      <c r="BD765" s="86"/>
      <c r="BE765" s="86"/>
      <c r="BF765" s="86"/>
      <c r="BG765" s="86"/>
      <c r="BI765" s="86"/>
      <c r="BJ765" s="86"/>
      <c r="BK765" s="86"/>
      <c r="BL765" s="86"/>
      <c r="BM765" s="86"/>
      <c r="BO765" s="86"/>
      <c r="BP765" s="86"/>
      <c r="BQ765" s="86"/>
      <c r="BR765" s="86"/>
      <c r="BT765" s="86"/>
      <c r="BU765" s="86"/>
      <c r="BV765" s="86"/>
      <c r="BW765" s="86"/>
      <c r="BY765" s="86"/>
      <c r="BZ765" s="86"/>
      <c r="CA765" s="86"/>
      <c r="CB765" s="86"/>
      <c r="CD765" s="87"/>
      <c r="CF765" s="86"/>
      <c r="CG765" s="87"/>
      <c r="CH765" s="88"/>
      <c r="CI765" s="86"/>
      <c r="CJ765" s="87"/>
      <c r="CK765" s="86"/>
      <c r="CL765" s="86"/>
      <c r="CM765" s="86"/>
      <c r="CN765" s="86"/>
      <c r="CO765" s="89"/>
    </row>
    <row r="766" spans="15:93" x14ac:dyDescent="0.2">
      <c r="O766" s="86"/>
      <c r="Q766" s="86"/>
      <c r="S766" s="86"/>
      <c r="U766" s="86"/>
      <c r="W766" s="86"/>
      <c r="Y766" s="86"/>
      <c r="AA766" s="86"/>
      <c r="AC766" s="86"/>
      <c r="AE766" s="86"/>
      <c r="AG766" s="86"/>
      <c r="AI766" s="86"/>
      <c r="AK766" s="86"/>
      <c r="AM766" s="86"/>
      <c r="AO766" s="86"/>
      <c r="AQ766" s="86"/>
      <c r="AS766" s="86"/>
      <c r="AU766" s="86"/>
      <c r="AW766" s="86"/>
      <c r="AY766" s="86"/>
      <c r="AZ766" s="86"/>
      <c r="BA766" s="86"/>
      <c r="BB766" s="86"/>
      <c r="BD766" s="86"/>
      <c r="BE766" s="86"/>
      <c r="BF766" s="86"/>
      <c r="BG766" s="86"/>
      <c r="BI766" s="86"/>
      <c r="BJ766" s="86"/>
      <c r="BK766" s="86"/>
      <c r="BL766" s="86"/>
      <c r="BM766" s="86"/>
      <c r="BO766" s="86"/>
      <c r="BP766" s="86"/>
      <c r="BQ766" s="86"/>
      <c r="BR766" s="86"/>
      <c r="BT766" s="86"/>
      <c r="BU766" s="86"/>
      <c r="BV766" s="86"/>
      <c r="BW766" s="86"/>
      <c r="BY766" s="86"/>
      <c r="BZ766" s="86"/>
      <c r="CA766" s="86"/>
      <c r="CB766" s="86"/>
      <c r="CD766" s="87"/>
      <c r="CF766" s="86"/>
      <c r="CG766" s="87"/>
      <c r="CH766" s="88"/>
      <c r="CI766" s="86"/>
      <c r="CJ766" s="87"/>
      <c r="CK766" s="86"/>
      <c r="CL766" s="86"/>
      <c r="CM766" s="86"/>
      <c r="CN766" s="86"/>
      <c r="CO766" s="89"/>
    </row>
    <row r="767" spans="15:93" x14ac:dyDescent="0.2">
      <c r="O767" s="86"/>
      <c r="Q767" s="86"/>
      <c r="S767" s="86"/>
      <c r="U767" s="86"/>
      <c r="W767" s="86"/>
      <c r="Y767" s="86"/>
      <c r="AA767" s="86"/>
      <c r="AC767" s="86"/>
      <c r="AE767" s="86"/>
      <c r="AG767" s="86"/>
      <c r="AI767" s="86"/>
      <c r="AK767" s="86"/>
      <c r="AM767" s="86"/>
      <c r="AO767" s="86"/>
      <c r="AQ767" s="86"/>
      <c r="AS767" s="86"/>
      <c r="AU767" s="86"/>
      <c r="AW767" s="86"/>
      <c r="AY767" s="86"/>
      <c r="AZ767" s="86"/>
      <c r="BA767" s="86"/>
      <c r="BB767" s="86"/>
      <c r="BD767" s="86"/>
      <c r="BE767" s="86"/>
      <c r="BF767" s="86"/>
      <c r="BG767" s="86"/>
      <c r="BI767" s="86"/>
      <c r="BJ767" s="86"/>
      <c r="BK767" s="86"/>
      <c r="BL767" s="86"/>
      <c r="BM767" s="86"/>
      <c r="BO767" s="86"/>
      <c r="BP767" s="86"/>
      <c r="BQ767" s="86"/>
      <c r="BR767" s="86"/>
      <c r="BT767" s="86"/>
      <c r="BU767" s="86"/>
      <c r="BV767" s="86"/>
      <c r="BW767" s="86"/>
      <c r="BY767" s="86"/>
      <c r="BZ767" s="86"/>
      <c r="CA767" s="86"/>
      <c r="CB767" s="86"/>
      <c r="CD767" s="87"/>
      <c r="CF767" s="86"/>
      <c r="CG767" s="87"/>
      <c r="CH767" s="88"/>
      <c r="CI767" s="86"/>
      <c r="CJ767" s="87"/>
      <c r="CK767" s="86"/>
      <c r="CL767" s="86"/>
      <c r="CM767" s="86"/>
      <c r="CN767" s="86"/>
      <c r="CO767" s="89"/>
    </row>
    <row r="768" spans="15:93" x14ac:dyDescent="0.2">
      <c r="O768" s="86"/>
      <c r="Q768" s="86"/>
      <c r="S768" s="86"/>
      <c r="U768" s="86"/>
      <c r="W768" s="86"/>
      <c r="Y768" s="86"/>
      <c r="AA768" s="86"/>
      <c r="AC768" s="86"/>
      <c r="AE768" s="86"/>
      <c r="AG768" s="86"/>
      <c r="AI768" s="86"/>
      <c r="AK768" s="86"/>
      <c r="AM768" s="86"/>
      <c r="AO768" s="86"/>
      <c r="AQ768" s="86"/>
      <c r="AS768" s="86"/>
      <c r="AU768" s="86"/>
      <c r="AW768" s="86"/>
      <c r="AY768" s="86"/>
      <c r="AZ768" s="86"/>
      <c r="BA768" s="86"/>
      <c r="BB768" s="86"/>
      <c r="BD768" s="86"/>
      <c r="BE768" s="86"/>
      <c r="BF768" s="86"/>
      <c r="BG768" s="86"/>
      <c r="BI768" s="86"/>
      <c r="BJ768" s="86"/>
      <c r="BK768" s="86"/>
      <c r="BL768" s="86"/>
      <c r="BM768" s="86"/>
      <c r="BO768" s="86"/>
      <c r="BP768" s="86"/>
      <c r="BQ768" s="86"/>
      <c r="BR768" s="86"/>
      <c r="BT768" s="86"/>
      <c r="BU768" s="86"/>
      <c r="BV768" s="86"/>
      <c r="BW768" s="86"/>
      <c r="BY768" s="86"/>
      <c r="BZ768" s="86"/>
      <c r="CA768" s="86"/>
      <c r="CB768" s="86"/>
      <c r="CD768" s="87"/>
      <c r="CF768" s="86"/>
      <c r="CG768" s="87"/>
      <c r="CH768" s="88"/>
      <c r="CI768" s="86"/>
      <c r="CJ768" s="87"/>
      <c r="CK768" s="86"/>
      <c r="CL768" s="86"/>
      <c r="CM768" s="86"/>
      <c r="CN768" s="86"/>
      <c r="CO768" s="89"/>
    </row>
    <row r="769" spans="15:93" x14ac:dyDescent="0.2">
      <c r="O769" s="86"/>
      <c r="Q769" s="86"/>
      <c r="S769" s="86"/>
      <c r="U769" s="86"/>
      <c r="W769" s="86"/>
      <c r="Y769" s="86"/>
      <c r="AA769" s="86"/>
      <c r="AC769" s="86"/>
      <c r="AE769" s="86"/>
      <c r="AG769" s="86"/>
      <c r="AI769" s="86"/>
      <c r="AK769" s="86"/>
      <c r="AM769" s="86"/>
      <c r="AO769" s="86"/>
      <c r="AQ769" s="86"/>
      <c r="AS769" s="86"/>
      <c r="AU769" s="86"/>
      <c r="AW769" s="86"/>
      <c r="AY769" s="86"/>
      <c r="AZ769" s="86"/>
      <c r="BA769" s="86"/>
      <c r="BB769" s="86"/>
      <c r="BD769" s="86"/>
      <c r="BE769" s="86"/>
      <c r="BF769" s="86"/>
      <c r="BG769" s="86"/>
      <c r="BI769" s="86"/>
      <c r="BJ769" s="86"/>
      <c r="BK769" s="86"/>
      <c r="BL769" s="86"/>
      <c r="BM769" s="86"/>
      <c r="BO769" s="86"/>
      <c r="BP769" s="86"/>
      <c r="BQ769" s="86"/>
      <c r="BR769" s="86"/>
      <c r="BT769" s="86"/>
      <c r="BU769" s="86"/>
      <c r="BV769" s="86"/>
      <c r="BW769" s="86"/>
      <c r="BY769" s="86"/>
      <c r="BZ769" s="86"/>
      <c r="CA769" s="86"/>
      <c r="CB769" s="86"/>
      <c r="CD769" s="87"/>
      <c r="CF769" s="86"/>
      <c r="CG769" s="87"/>
      <c r="CH769" s="88"/>
      <c r="CI769" s="86"/>
      <c r="CJ769" s="87"/>
      <c r="CK769" s="86"/>
      <c r="CL769" s="86"/>
      <c r="CM769" s="86"/>
      <c r="CN769" s="86"/>
      <c r="CO769" s="89"/>
    </row>
    <row r="770" spans="15:93" x14ac:dyDescent="0.2">
      <c r="O770" s="86"/>
      <c r="Q770" s="86"/>
      <c r="S770" s="86"/>
      <c r="U770" s="86"/>
      <c r="W770" s="86"/>
      <c r="Y770" s="86"/>
      <c r="AA770" s="86"/>
      <c r="AC770" s="86"/>
      <c r="AE770" s="86"/>
      <c r="AG770" s="86"/>
      <c r="AI770" s="86"/>
      <c r="AK770" s="86"/>
      <c r="AM770" s="86"/>
      <c r="AO770" s="86"/>
      <c r="AQ770" s="86"/>
      <c r="AS770" s="86"/>
      <c r="AU770" s="86"/>
      <c r="AW770" s="86"/>
      <c r="AY770" s="86"/>
      <c r="AZ770" s="86"/>
      <c r="BA770" s="86"/>
      <c r="BB770" s="86"/>
      <c r="BD770" s="86"/>
      <c r="BE770" s="86"/>
      <c r="BF770" s="86"/>
      <c r="BG770" s="86"/>
      <c r="BI770" s="86"/>
      <c r="BJ770" s="86"/>
      <c r="BK770" s="86"/>
      <c r="BL770" s="86"/>
      <c r="BM770" s="86"/>
      <c r="BO770" s="86"/>
      <c r="BP770" s="86"/>
      <c r="BQ770" s="86"/>
      <c r="BR770" s="86"/>
      <c r="BT770" s="86"/>
      <c r="BU770" s="86"/>
      <c r="BV770" s="86"/>
      <c r="BW770" s="86"/>
      <c r="BY770" s="86"/>
      <c r="BZ770" s="86"/>
      <c r="CA770" s="86"/>
      <c r="CB770" s="86"/>
      <c r="CD770" s="87"/>
      <c r="CF770" s="86"/>
      <c r="CG770" s="87"/>
      <c r="CH770" s="88"/>
      <c r="CI770" s="86"/>
      <c r="CJ770" s="87"/>
      <c r="CK770" s="86"/>
      <c r="CL770" s="86"/>
      <c r="CM770" s="86"/>
      <c r="CN770" s="86"/>
      <c r="CO770" s="89"/>
    </row>
    <row r="771" spans="15:93" x14ac:dyDescent="0.2">
      <c r="O771" s="86"/>
      <c r="Q771" s="86"/>
      <c r="S771" s="86"/>
      <c r="U771" s="86"/>
      <c r="W771" s="86"/>
      <c r="Y771" s="86"/>
      <c r="AA771" s="86"/>
      <c r="AC771" s="86"/>
      <c r="AE771" s="86"/>
      <c r="AG771" s="86"/>
      <c r="AI771" s="86"/>
      <c r="AK771" s="86"/>
      <c r="AM771" s="86"/>
      <c r="AO771" s="86"/>
      <c r="AQ771" s="86"/>
      <c r="AS771" s="86"/>
      <c r="AU771" s="86"/>
      <c r="AW771" s="86"/>
      <c r="AY771" s="86"/>
      <c r="AZ771" s="86"/>
      <c r="BA771" s="86"/>
      <c r="BB771" s="86"/>
      <c r="BD771" s="86"/>
      <c r="BE771" s="86"/>
      <c r="BF771" s="86"/>
      <c r="BG771" s="86"/>
      <c r="BI771" s="86"/>
      <c r="BJ771" s="86"/>
      <c r="BK771" s="86"/>
      <c r="BL771" s="86"/>
      <c r="BM771" s="86"/>
      <c r="BO771" s="86"/>
      <c r="BP771" s="86"/>
      <c r="BQ771" s="86"/>
      <c r="BR771" s="86"/>
      <c r="BT771" s="86"/>
      <c r="BU771" s="86"/>
      <c r="BV771" s="86"/>
      <c r="BW771" s="86"/>
      <c r="BY771" s="86"/>
      <c r="BZ771" s="86"/>
      <c r="CA771" s="86"/>
      <c r="CB771" s="86"/>
      <c r="CD771" s="87"/>
      <c r="CF771" s="86"/>
      <c r="CG771" s="87"/>
      <c r="CH771" s="88"/>
      <c r="CI771" s="86"/>
      <c r="CJ771" s="87"/>
      <c r="CK771" s="86"/>
      <c r="CL771" s="86"/>
      <c r="CM771" s="86"/>
      <c r="CN771" s="86"/>
      <c r="CO771" s="89"/>
    </row>
    <row r="772" spans="15:93" x14ac:dyDescent="0.2">
      <c r="O772" s="86"/>
      <c r="Q772" s="86"/>
      <c r="S772" s="86"/>
      <c r="U772" s="86"/>
      <c r="W772" s="86"/>
      <c r="Y772" s="86"/>
      <c r="AA772" s="86"/>
      <c r="AC772" s="86"/>
      <c r="AE772" s="86"/>
      <c r="AG772" s="86"/>
      <c r="AI772" s="86"/>
      <c r="AK772" s="86"/>
      <c r="AM772" s="86"/>
      <c r="AO772" s="86"/>
      <c r="AQ772" s="86"/>
      <c r="AS772" s="86"/>
      <c r="AU772" s="86"/>
      <c r="AW772" s="86"/>
      <c r="AY772" s="86"/>
      <c r="AZ772" s="86"/>
      <c r="BA772" s="86"/>
      <c r="BB772" s="86"/>
      <c r="BD772" s="86"/>
      <c r="BE772" s="86"/>
      <c r="BF772" s="86"/>
      <c r="BG772" s="86"/>
      <c r="BI772" s="86"/>
      <c r="BJ772" s="86"/>
      <c r="BK772" s="86"/>
      <c r="BL772" s="86"/>
      <c r="BM772" s="86"/>
      <c r="BO772" s="86"/>
      <c r="BP772" s="86"/>
      <c r="BQ772" s="86"/>
      <c r="BR772" s="86"/>
      <c r="BT772" s="86"/>
      <c r="BU772" s="86"/>
      <c r="BV772" s="86"/>
      <c r="BW772" s="86"/>
      <c r="BY772" s="86"/>
      <c r="BZ772" s="86"/>
      <c r="CA772" s="86"/>
      <c r="CB772" s="86"/>
      <c r="CD772" s="87"/>
      <c r="CF772" s="86"/>
      <c r="CG772" s="87"/>
      <c r="CH772" s="88"/>
      <c r="CI772" s="86"/>
      <c r="CJ772" s="87"/>
      <c r="CK772" s="86"/>
      <c r="CL772" s="86"/>
      <c r="CM772" s="86"/>
      <c r="CN772" s="86"/>
      <c r="CO772" s="89"/>
    </row>
    <row r="773" spans="15:93" x14ac:dyDescent="0.2">
      <c r="O773" s="86"/>
      <c r="Q773" s="86"/>
      <c r="S773" s="86"/>
      <c r="U773" s="86"/>
      <c r="W773" s="86"/>
      <c r="Y773" s="86"/>
      <c r="AA773" s="86"/>
      <c r="AC773" s="86"/>
      <c r="AE773" s="86"/>
      <c r="AG773" s="86"/>
      <c r="AI773" s="86"/>
      <c r="AK773" s="86"/>
      <c r="AM773" s="86"/>
      <c r="AO773" s="86"/>
      <c r="AQ773" s="86"/>
      <c r="AS773" s="86"/>
      <c r="AU773" s="86"/>
      <c r="AW773" s="86"/>
      <c r="AY773" s="86"/>
      <c r="AZ773" s="86"/>
      <c r="BA773" s="86"/>
      <c r="BB773" s="86"/>
      <c r="BD773" s="86"/>
      <c r="BE773" s="86"/>
      <c r="BF773" s="86"/>
      <c r="BG773" s="86"/>
      <c r="BI773" s="86"/>
      <c r="BJ773" s="86"/>
      <c r="BK773" s="86"/>
      <c r="BL773" s="86"/>
      <c r="BM773" s="86"/>
      <c r="BO773" s="86"/>
      <c r="BP773" s="86"/>
      <c r="BQ773" s="86"/>
      <c r="BR773" s="86"/>
      <c r="BT773" s="86"/>
      <c r="BU773" s="86"/>
      <c r="BV773" s="86"/>
      <c r="BW773" s="86"/>
      <c r="BY773" s="86"/>
      <c r="BZ773" s="86"/>
      <c r="CA773" s="86"/>
      <c r="CB773" s="86"/>
      <c r="CD773" s="87"/>
      <c r="CF773" s="86"/>
      <c r="CG773" s="87"/>
      <c r="CH773" s="88"/>
      <c r="CI773" s="86"/>
      <c r="CJ773" s="87"/>
      <c r="CK773" s="86"/>
      <c r="CL773" s="86"/>
      <c r="CM773" s="86"/>
      <c r="CN773" s="86"/>
      <c r="CO773" s="89"/>
    </row>
    <row r="774" spans="15:93" x14ac:dyDescent="0.2">
      <c r="O774" s="86"/>
      <c r="Q774" s="86"/>
      <c r="S774" s="86"/>
      <c r="U774" s="86"/>
      <c r="W774" s="86"/>
      <c r="Y774" s="86"/>
      <c r="AA774" s="86"/>
      <c r="AC774" s="86"/>
      <c r="AE774" s="86"/>
      <c r="AG774" s="86"/>
      <c r="AI774" s="86"/>
      <c r="AK774" s="86"/>
      <c r="AM774" s="86"/>
      <c r="AO774" s="86"/>
      <c r="AQ774" s="86"/>
      <c r="AS774" s="86"/>
      <c r="AU774" s="86"/>
      <c r="AW774" s="86"/>
      <c r="AY774" s="86"/>
      <c r="AZ774" s="86"/>
      <c r="BA774" s="86"/>
      <c r="BB774" s="86"/>
      <c r="BD774" s="86"/>
      <c r="BE774" s="86"/>
      <c r="BF774" s="86"/>
      <c r="BG774" s="86"/>
      <c r="BI774" s="86"/>
      <c r="BJ774" s="86"/>
      <c r="BK774" s="86"/>
      <c r="BL774" s="86"/>
      <c r="BM774" s="86"/>
      <c r="BO774" s="86"/>
      <c r="BP774" s="86"/>
      <c r="BQ774" s="86"/>
      <c r="BR774" s="86"/>
      <c r="BT774" s="86"/>
      <c r="BU774" s="86"/>
      <c r="BV774" s="86"/>
      <c r="BW774" s="86"/>
      <c r="BY774" s="86"/>
      <c r="BZ774" s="86"/>
      <c r="CA774" s="86"/>
      <c r="CB774" s="86"/>
      <c r="CD774" s="87"/>
      <c r="CF774" s="86"/>
      <c r="CG774" s="87"/>
      <c r="CH774" s="88"/>
      <c r="CI774" s="86"/>
      <c r="CJ774" s="87"/>
      <c r="CK774" s="86"/>
      <c r="CL774" s="86"/>
      <c r="CM774" s="86"/>
      <c r="CN774" s="86"/>
      <c r="CO774" s="89"/>
    </row>
    <row r="775" spans="15:93" x14ac:dyDescent="0.2">
      <c r="O775" s="86"/>
      <c r="Q775" s="86"/>
      <c r="S775" s="86"/>
      <c r="U775" s="86"/>
      <c r="W775" s="86"/>
      <c r="Y775" s="86"/>
      <c r="AA775" s="86"/>
      <c r="AC775" s="86"/>
      <c r="AE775" s="86"/>
      <c r="AG775" s="86"/>
      <c r="AI775" s="86"/>
      <c r="AK775" s="86"/>
      <c r="AM775" s="86"/>
      <c r="AO775" s="86"/>
      <c r="AQ775" s="86"/>
      <c r="AS775" s="86"/>
      <c r="AU775" s="86"/>
      <c r="AW775" s="86"/>
      <c r="AY775" s="86"/>
      <c r="AZ775" s="86"/>
      <c r="BA775" s="86"/>
      <c r="BB775" s="86"/>
      <c r="BD775" s="86"/>
      <c r="BE775" s="86"/>
      <c r="BF775" s="86"/>
      <c r="BG775" s="86"/>
      <c r="BI775" s="86"/>
      <c r="BJ775" s="86"/>
      <c r="BK775" s="86"/>
      <c r="BL775" s="86"/>
      <c r="BM775" s="86"/>
      <c r="BO775" s="86"/>
      <c r="BP775" s="86"/>
      <c r="BQ775" s="86"/>
      <c r="BR775" s="86"/>
      <c r="BT775" s="86"/>
      <c r="BU775" s="86"/>
      <c r="BV775" s="86"/>
      <c r="BW775" s="86"/>
      <c r="BY775" s="86"/>
      <c r="BZ775" s="86"/>
      <c r="CA775" s="86"/>
      <c r="CB775" s="86"/>
      <c r="CD775" s="87"/>
      <c r="CF775" s="86"/>
      <c r="CG775" s="87"/>
      <c r="CH775" s="88"/>
      <c r="CI775" s="86"/>
      <c r="CJ775" s="87"/>
      <c r="CK775" s="86"/>
      <c r="CL775" s="86"/>
      <c r="CM775" s="86"/>
      <c r="CN775" s="86"/>
      <c r="CO775" s="89"/>
    </row>
    <row r="776" spans="15:93" x14ac:dyDescent="0.2">
      <c r="O776" s="86"/>
      <c r="Q776" s="86"/>
      <c r="S776" s="86"/>
      <c r="U776" s="86"/>
      <c r="W776" s="86"/>
      <c r="Y776" s="86"/>
      <c r="AA776" s="86"/>
      <c r="AC776" s="86"/>
      <c r="AE776" s="86"/>
      <c r="AG776" s="86"/>
      <c r="AI776" s="86"/>
      <c r="AK776" s="86"/>
      <c r="AM776" s="86"/>
      <c r="AO776" s="86"/>
      <c r="AQ776" s="86"/>
      <c r="AS776" s="86"/>
      <c r="AU776" s="86"/>
      <c r="AW776" s="86"/>
      <c r="AY776" s="86"/>
      <c r="AZ776" s="86"/>
      <c r="BA776" s="86"/>
      <c r="BB776" s="86"/>
      <c r="BD776" s="86"/>
      <c r="BE776" s="86"/>
      <c r="BF776" s="86"/>
      <c r="BG776" s="86"/>
      <c r="BI776" s="86"/>
      <c r="BJ776" s="86"/>
      <c r="BK776" s="86"/>
      <c r="BL776" s="86"/>
      <c r="BM776" s="86"/>
      <c r="BO776" s="86"/>
      <c r="BP776" s="86"/>
      <c r="BQ776" s="86"/>
      <c r="BR776" s="86"/>
      <c r="BT776" s="86"/>
      <c r="BU776" s="86"/>
      <c r="BV776" s="86"/>
      <c r="BW776" s="86"/>
      <c r="BY776" s="86"/>
      <c r="BZ776" s="86"/>
      <c r="CA776" s="86"/>
      <c r="CB776" s="86"/>
      <c r="CD776" s="87"/>
      <c r="CF776" s="86"/>
      <c r="CG776" s="87"/>
      <c r="CH776" s="88"/>
      <c r="CI776" s="86"/>
      <c r="CJ776" s="87"/>
      <c r="CK776" s="86"/>
      <c r="CL776" s="86"/>
      <c r="CM776" s="86"/>
      <c r="CN776" s="86"/>
      <c r="CO776" s="89"/>
    </row>
    <row r="777" spans="15:93" x14ac:dyDescent="0.2">
      <c r="O777" s="86"/>
      <c r="Q777" s="86"/>
      <c r="S777" s="86"/>
      <c r="U777" s="86"/>
      <c r="W777" s="86"/>
      <c r="Y777" s="86"/>
      <c r="AA777" s="86"/>
      <c r="AC777" s="86"/>
      <c r="AE777" s="86"/>
      <c r="AG777" s="86"/>
      <c r="AI777" s="86"/>
      <c r="AK777" s="86"/>
      <c r="AM777" s="86"/>
      <c r="AO777" s="86"/>
      <c r="AQ777" s="86"/>
      <c r="AS777" s="86"/>
      <c r="AU777" s="86"/>
      <c r="AW777" s="86"/>
      <c r="AY777" s="86"/>
      <c r="AZ777" s="86"/>
      <c r="BA777" s="86"/>
      <c r="BB777" s="86"/>
      <c r="BD777" s="86"/>
      <c r="BE777" s="86"/>
      <c r="BF777" s="86"/>
      <c r="BG777" s="86"/>
      <c r="BI777" s="86"/>
      <c r="BJ777" s="86"/>
      <c r="BK777" s="86"/>
      <c r="BL777" s="86"/>
      <c r="BM777" s="86"/>
      <c r="BO777" s="86"/>
      <c r="BP777" s="86"/>
      <c r="BQ777" s="86"/>
      <c r="BR777" s="86"/>
      <c r="BT777" s="86"/>
      <c r="BU777" s="86"/>
      <c r="BV777" s="86"/>
      <c r="BW777" s="86"/>
      <c r="BY777" s="86"/>
      <c r="BZ777" s="86"/>
      <c r="CA777" s="86"/>
      <c r="CB777" s="86"/>
      <c r="CD777" s="87"/>
      <c r="CF777" s="86"/>
      <c r="CG777" s="87"/>
      <c r="CH777" s="88"/>
      <c r="CI777" s="86"/>
      <c r="CJ777" s="87"/>
      <c r="CK777" s="86"/>
      <c r="CL777" s="86"/>
      <c r="CM777" s="86"/>
      <c r="CN777" s="86"/>
      <c r="CO777" s="89"/>
    </row>
    <row r="778" spans="15:93" x14ac:dyDescent="0.2">
      <c r="O778" s="86"/>
      <c r="Q778" s="86"/>
      <c r="S778" s="86"/>
      <c r="U778" s="86"/>
      <c r="W778" s="86"/>
      <c r="Y778" s="86"/>
      <c r="AA778" s="86"/>
      <c r="AC778" s="86"/>
      <c r="AE778" s="86"/>
      <c r="AG778" s="86"/>
      <c r="AI778" s="86"/>
      <c r="AK778" s="86"/>
      <c r="AM778" s="86"/>
      <c r="AO778" s="86"/>
      <c r="AQ778" s="86"/>
      <c r="AS778" s="86"/>
      <c r="AU778" s="86"/>
      <c r="AW778" s="86"/>
      <c r="AY778" s="86"/>
      <c r="AZ778" s="86"/>
      <c r="BA778" s="86"/>
      <c r="BB778" s="86"/>
      <c r="BD778" s="86"/>
      <c r="BE778" s="86"/>
      <c r="BF778" s="86"/>
      <c r="BG778" s="86"/>
      <c r="BI778" s="86"/>
      <c r="BJ778" s="86"/>
      <c r="BK778" s="86"/>
      <c r="BL778" s="86"/>
      <c r="BM778" s="86"/>
      <c r="BO778" s="86"/>
      <c r="BP778" s="86"/>
      <c r="BQ778" s="86"/>
      <c r="BR778" s="86"/>
      <c r="BT778" s="86"/>
      <c r="BU778" s="86"/>
      <c r="BV778" s="86"/>
      <c r="BW778" s="86"/>
      <c r="BY778" s="86"/>
      <c r="BZ778" s="86"/>
      <c r="CA778" s="86"/>
      <c r="CB778" s="86"/>
      <c r="CD778" s="87"/>
      <c r="CF778" s="86"/>
      <c r="CG778" s="87"/>
      <c r="CH778" s="88"/>
      <c r="CI778" s="86"/>
      <c r="CJ778" s="87"/>
      <c r="CK778" s="86"/>
      <c r="CL778" s="86"/>
      <c r="CM778" s="86"/>
      <c r="CN778" s="86"/>
      <c r="CO778" s="89"/>
    </row>
    <row r="779" spans="15:93" x14ac:dyDescent="0.2">
      <c r="O779" s="86"/>
      <c r="Q779" s="86"/>
      <c r="S779" s="86"/>
      <c r="U779" s="86"/>
      <c r="W779" s="86"/>
      <c r="Y779" s="86"/>
      <c r="AA779" s="86"/>
      <c r="AC779" s="86"/>
      <c r="AE779" s="86"/>
      <c r="AG779" s="86"/>
      <c r="AI779" s="86"/>
      <c r="AK779" s="86"/>
      <c r="AM779" s="86"/>
      <c r="AO779" s="86"/>
      <c r="AQ779" s="86"/>
      <c r="AS779" s="86"/>
      <c r="AU779" s="86"/>
      <c r="AW779" s="86"/>
      <c r="AY779" s="86"/>
      <c r="AZ779" s="86"/>
      <c r="BA779" s="86"/>
      <c r="BB779" s="86"/>
      <c r="BD779" s="86"/>
      <c r="BE779" s="86"/>
      <c r="BF779" s="86"/>
      <c r="BG779" s="86"/>
      <c r="BI779" s="86"/>
      <c r="BJ779" s="86"/>
      <c r="BK779" s="86"/>
      <c r="BL779" s="86"/>
      <c r="BM779" s="86"/>
      <c r="BO779" s="86"/>
      <c r="BP779" s="86"/>
      <c r="BQ779" s="86"/>
      <c r="BR779" s="86"/>
      <c r="BT779" s="86"/>
      <c r="BU779" s="86"/>
      <c r="BV779" s="86"/>
      <c r="BW779" s="86"/>
      <c r="BY779" s="86"/>
      <c r="BZ779" s="86"/>
      <c r="CA779" s="86"/>
      <c r="CB779" s="86"/>
      <c r="CD779" s="87"/>
      <c r="CF779" s="86"/>
      <c r="CG779" s="87"/>
      <c r="CH779" s="88"/>
      <c r="CI779" s="86"/>
      <c r="CJ779" s="87"/>
      <c r="CK779" s="86"/>
      <c r="CL779" s="86"/>
      <c r="CM779" s="86"/>
      <c r="CN779" s="86"/>
      <c r="CO779" s="89"/>
    </row>
    <row r="780" spans="15:93" x14ac:dyDescent="0.2">
      <c r="O780" s="86"/>
      <c r="Q780" s="86"/>
      <c r="S780" s="86"/>
      <c r="U780" s="86"/>
      <c r="W780" s="86"/>
      <c r="Y780" s="86"/>
      <c r="AA780" s="86"/>
      <c r="AC780" s="86"/>
      <c r="AE780" s="86"/>
      <c r="AG780" s="86"/>
      <c r="AI780" s="86"/>
      <c r="AK780" s="86"/>
      <c r="AM780" s="86"/>
      <c r="AO780" s="86"/>
      <c r="AQ780" s="86"/>
      <c r="AS780" s="86"/>
      <c r="AU780" s="86"/>
      <c r="AW780" s="86"/>
      <c r="AY780" s="86"/>
      <c r="AZ780" s="86"/>
      <c r="BA780" s="86"/>
      <c r="BB780" s="86"/>
      <c r="BD780" s="86"/>
      <c r="BE780" s="86"/>
      <c r="BF780" s="86"/>
      <c r="BG780" s="86"/>
      <c r="BI780" s="86"/>
      <c r="BJ780" s="86"/>
      <c r="BK780" s="86"/>
      <c r="BL780" s="86"/>
      <c r="BM780" s="86"/>
      <c r="BO780" s="86"/>
      <c r="BP780" s="86"/>
      <c r="BQ780" s="86"/>
      <c r="BR780" s="86"/>
      <c r="BT780" s="86"/>
      <c r="BU780" s="86"/>
      <c r="BV780" s="86"/>
      <c r="BW780" s="86"/>
      <c r="BY780" s="86"/>
      <c r="BZ780" s="86"/>
      <c r="CA780" s="86"/>
      <c r="CB780" s="86"/>
      <c r="CD780" s="87"/>
      <c r="CF780" s="86"/>
      <c r="CG780" s="87"/>
      <c r="CH780" s="88"/>
      <c r="CI780" s="86"/>
      <c r="CJ780" s="87"/>
      <c r="CK780" s="86"/>
      <c r="CL780" s="86"/>
      <c r="CM780" s="86"/>
      <c r="CN780" s="86"/>
      <c r="CO780" s="89"/>
    </row>
    <row r="781" spans="15:93" x14ac:dyDescent="0.2">
      <c r="O781" s="86"/>
      <c r="Q781" s="86"/>
      <c r="S781" s="86"/>
      <c r="U781" s="86"/>
      <c r="W781" s="86"/>
      <c r="Y781" s="86"/>
      <c r="AA781" s="86"/>
      <c r="AC781" s="86"/>
      <c r="AE781" s="86"/>
      <c r="AG781" s="86"/>
      <c r="AI781" s="86"/>
      <c r="AK781" s="86"/>
      <c r="AM781" s="86"/>
      <c r="AO781" s="86"/>
      <c r="AQ781" s="86"/>
      <c r="AS781" s="86"/>
      <c r="AU781" s="86"/>
      <c r="AW781" s="86"/>
      <c r="AY781" s="86"/>
      <c r="AZ781" s="86"/>
      <c r="BA781" s="86"/>
      <c r="BB781" s="86"/>
      <c r="BD781" s="86"/>
      <c r="BE781" s="86"/>
      <c r="BF781" s="86"/>
      <c r="BG781" s="86"/>
      <c r="BI781" s="86"/>
      <c r="BJ781" s="86"/>
      <c r="BK781" s="86"/>
      <c r="BL781" s="86"/>
      <c r="BM781" s="86"/>
      <c r="BO781" s="86"/>
      <c r="BP781" s="86"/>
      <c r="BQ781" s="86"/>
      <c r="BR781" s="86"/>
      <c r="BT781" s="86"/>
      <c r="BU781" s="86"/>
      <c r="BV781" s="86"/>
      <c r="BW781" s="86"/>
      <c r="BY781" s="86"/>
      <c r="BZ781" s="86"/>
      <c r="CA781" s="86"/>
      <c r="CB781" s="86"/>
      <c r="CD781" s="87"/>
      <c r="CF781" s="86"/>
      <c r="CG781" s="87"/>
      <c r="CH781" s="88"/>
      <c r="CI781" s="86"/>
      <c r="CJ781" s="87"/>
      <c r="CK781" s="86"/>
      <c r="CL781" s="86"/>
      <c r="CM781" s="86"/>
      <c r="CN781" s="86"/>
      <c r="CO781" s="89"/>
    </row>
    <row r="782" spans="15:93" x14ac:dyDescent="0.2">
      <c r="O782" s="86"/>
      <c r="Q782" s="86"/>
      <c r="S782" s="86"/>
      <c r="U782" s="86"/>
      <c r="W782" s="86"/>
      <c r="Y782" s="86"/>
      <c r="AA782" s="86"/>
      <c r="AC782" s="86"/>
      <c r="AE782" s="86"/>
      <c r="AG782" s="86"/>
      <c r="AI782" s="86"/>
      <c r="AK782" s="86"/>
      <c r="AM782" s="86"/>
      <c r="AO782" s="86"/>
      <c r="AQ782" s="86"/>
      <c r="AS782" s="86"/>
      <c r="AU782" s="86"/>
      <c r="AW782" s="86"/>
      <c r="AY782" s="86"/>
      <c r="AZ782" s="86"/>
      <c r="BA782" s="86"/>
      <c r="BB782" s="86"/>
      <c r="BD782" s="86"/>
      <c r="BE782" s="86"/>
      <c r="BF782" s="86"/>
      <c r="BG782" s="86"/>
      <c r="BI782" s="86"/>
      <c r="BJ782" s="86"/>
      <c r="BK782" s="86"/>
      <c r="BL782" s="86"/>
      <c r="BM782" s="86"/>
      <c r="BO782" s="86"/>
      <c r="BP782" s="86"/>
      <c r="BQ782" s="86"/>
      <c r="BR782" s="86"/>
      <c r="BT782" s="86"/>
      <c r="BU782" s="86"/>
      <c r="BV782" s="86"/>
      <c r="BW782" s="86"/>
      <c r="BY782" s="86"/>
      <c r="BZ782" s="86"/>
      <c r="CA782" s="86"/>
      <c r="CB782" s="86"/>
      <c r="CD782" s="87"/>
      <c r="CF782" s="86"/>
      <c r="CG782" s="87"/>
      <c r="CH782" s="88"/>
      <c r="CI782" s="86"/>
      <c r="CJ782" s="87"/>
      <c r="CK782" s="86"/>
      <c r="CL782" s="86"/>
      <c r="CM782" s="86"/>
      <c r="CN782" s="86"/>
      <c r="CO782" s="89"/>
    </row>
    <row r="783" spans="15:93" x14ac:dyDescent="0.2">
      <c r="O783" s="86"/>
      <c r="Q783" s="86"/>
      <c r="S783" s="86"/>
      <c r="U783" s="86"/>
      <c r="W783" s="86"/>
      <c r="Y783" s="86"/>
      <c r="AA783" s="86"/>
      <c r="AC783" s="86"/>
      <c r="AE783" s="86"/>
      <c r="AG783" s="86"/>
      <c r="AI783" s="86"/>
      <c r="AK783" s="86"/>
      <c r="AM783" s="86"/>
      <c r="AO783" s="86"/>
      <c r="AQ783" s="86"/>
      <c r="AS783" s="86"/>
      <c r="AU783" s="86"/>
      <c r="AW783" s="86"/>
      <c r="AY783" s="86"/>
      <c r="AZ783" s="86"/>
      <c r="BA783" s="86"/>
      <c r="BB783" s="86"/>
      <c r="BD783" s="86"/>
      <c r="BE783" s="86"/>
      <c r="BF783" s="86"/>
      <c r="BG783" s="86"/>
      <c r="BI783" s="86"/>
      <c r="BJ783" s="86"/>
      <c r="BK783" s="86"/>
      <c r="BL783" s="86"/>
      <c r="BM783" s="86"/>
      <c r="BO783" s="86"/>
      <c r="BP783" s="86"/>
      <c r="BQ783" s="86"/>
      <c r="BR783" s="86"/>
      <c r="BT783" s="86"/>
      <c r="BU783" s="86"/>
      <c r="BV783" s="86"/>
      <c r="BW783" s="86"/>
      <c r="BY783" s="86"/>
      <c r="BZ783" s="86"/>
      <c r="CA783" s="86"/>
      <c r="CB783" s="86"/>
      <c r="CD783" s="87"/>
      <c r="CF783" s="86"/>
      <c r="CG783" s="87"/>
      <c r="CH783" s="88"/>
      <c r="CI783" s="86"/>
      <c r="CJ783" s="87"/>
      <c r="CK783" s="86"/>
      <c r="CL783" s="86"/>
      <c r="CM783" s="86"/>
      <c r="CN783" s="86"/>
      <c r="CO783" s="89"/>
    </row>
    <row r="784" spans="15:93" x14ac:dyDescent="0.2">
      <c r="O784" s="86"/>
      <c r="Q784" s="86"/>
      <c r="S784" s="86"/>
      <c r="U784" s="86"/>
      <c r="W784" s="86"/>
      <c r="Y784" s="86"/>
      <c r="AA784" s="86"/>
      <c r="AC784" s="86"/>
      <c r="AE784" s="86"/>
      <c r="AG784" s="86"/>
      <c r="AI784" s="86"/>
      <c r="AK784" s="86"/>
      <c r="AM784" s="86"/>
      <c r="AO784" s="86"/>
      <c r="AQ784" s="86"/>
      <c r="AS784" s="86"/>
      <c r="AU784" s="86"/>
      <c r="AW784" s="86"/>
      <c r="AY784" s="86"/>
      <c r="AZ784" s="86"/>
      <c r="BA784" s="86"/>
      <c r="BB784" s="86"/>
      <c r="BD784" s="86"/>
      <c r="BE784" s="86"/>
      <c r="BF784" s="86"/>
      <c r="BG784" s="86"/>
      <c r="BI784" s="86"/>
      <c r="BJ784" s="86"/>
      <c r="BK784" s="86"/>
      <c r="BL784" s="86"/>
      <c r="BM784" s="86"/>
      <c r="BO784" s="86"/>
      <c r="BP784" s="86"/>
      <c r="BQ784" s="86"/>
      <c r="BR784" s="86"/>
      <c r="BT784" s="86"/>
      <c r="BU784" s="86"/>
      <c r="BV784" s="86"/>
      <c r="BW784" s="86"/>
      <c r="BY784" s="86"/>
      <c r="BZ784" s="86"/>
      <c r="CA784" s="86"/>
      <c r="CB784" s="86"/>
      <c r="CD784" s="87"/>
      <c r="CF784" s="86"/>
      <c r="CG784" s="87"/>
      <c r="CH784" s="88"/>
      <c r="CI784" s="86"/>
      <c r="CJ784" s="87"/>
      <c r="CK784" s="86"/>
      <c r="CL784" s="86"/>
      <c r="CM784" s="86"/>
      <c r="CN784" s="86"/>
      <c r="CO784" s="89"/>
    </row>
    <row r="785" spans="15:93" x14ac:dyDescent="0.2">
      <c r="O785" s="86"/>
      <c r="Q785" s="86"/>
      <c r="S785" s="86"/>
      <c r="U785" s="86"/>
      <c r="W785" s="86"/>
      <c r="Y785" s="86"/>
      <c r="AA785" s="86"/>
      <c r="AC785" s="86"/>
      <c r="AE785" s="86"/>
      <c r="AG785" s="86"/>
      <c r="AI785" s="86"/>
      <c r="AK785" s="86"/>
      <c r="AM785" s="86"/>
      <c r="AO785" s="86"/>
      <c r="AQ785" s="86"/>
      <c r="AS785" s="86"/>
      <c r="AU785" s="86"/>
      <c r="AW785" s="86"/>
      <c r="AY785" s="86"/>
      <c r="AZ785" s="86"/>
      <c r="BA785" s="86"/>
      <c r="BB785" s="86"/>
      <c r="BD785" s="86"/>
      <c r="BE785" s="86"/>
      <c r="BF785" s="86"/>
      <c r="BG785" s="86"/>
      <c r="BI785" s="86"/>
      <c r="BJ785" s="86"/>
      <c r="BK785" s="86"/>
      <c r="BL785" s="86"/>
      <c r="BM785" s="86"/>
      <c r="BO785" s="86"/>
      <c r="BP785" s="86"/>
      <c r="BQ785" s="86"/>
      <c r="BR785" s="86"/>
      <c r="BT785" s="86"/>
      <c r="BU785" s="86"/>
      <c r="BV785" s="86"/>
      <c r="BW785" s="86"/>
      <c r="BY785" s="86"/>
      <c r="BZ785" s="86"/>
      <c r="CA785" s="86"/>
      <c r="CB785" s="86"/>
      <c r="CD785" s="87"/>
      <c r="CF785" s="86"/>
      <c r="CG785" s="87"/>
      <c r="CH785" s="88"/>
      <c r="CI785" s="86"/>
      <c r="CJ785" s="87"/>
      <c r="CK785" s="86"/>
      <c r="CL785" s="86"/>
      <c r="CM785" s="86"/>
      <c r="CN785" s="86"/>
      <c r="CO785" s="89"/>
    </row>
    <row r="786" spans="15:93" x14ac:dyDescent="0.2">
      <c r="O786" s="86"/>
      <c r="Q786" s="86"/>
      <c r="S786" s="86"/>
      <c r="U786" s="86"/>
      <c r="W786" s="86"/>
      <c r="Y786" s="86"/>
      <c r="AA786" s="86"/>
      <c r="AC786" s="86"/>
      <c r="AE786" s="86"/>
      <c r="AG786" s="86"/>
      <c r="AI786" s="86"/>
      <c r="AK786" s="86"/>
      <c r="AM786" s="86"/>
      <c r="AO786" s="86"/>
      <c r="AQ786" s="86"/>
      <c r="AS786" s="86"/>
      <c r="AU786" s="86"/>
      <c r="AW786" s="86"/>
      <c r="AY786" s="86"/>
      <c r="AZ786" s="86"/>
      <c r="BA786" s="86"/>
      <c r="BB786" s="86"/>
      <c r="BD786" s="86"/>
      <c r="BE786" s="86"/>
      <c r="BF786" s="86"/>
      <c r="BG786" s="86"/>
      <c r="BI786" s="86"/>
      <c r="BJ786" s="86"/>
      <c r="BK786" s="86"/>
      <c r="BL786" s="86"/>
      <c r="BM786" s="86"/>
      <c r="BO786" s="86"/>
      <c r="BP786" s="86"/>
      <c r="BQ786" s="86"/>
      <c r="BR786" s="86"/>
      <c r="BT786" s="86"/>
      <c r="BU786" s="86"/>
      <c r="BV786" s="86"/>
      <c r="BW786" s="86"/>
      <c r="BY786" s="86"/>
      <c r="BZ786" s="86"/>
      <c r="CA786" s="86"/>
      <c r="CB786" s="86"/>
      <c r="CD786" s="87"/>
      <c r="CF786" s="86"/>
      <c r="CG786" s="87"/>
      <c r="CH786" s="88"/>
      <c r="CI786" s="86"/>
      <c r="CJ786" s="87"/>
      <c r="CK786" s="86"/>
      <c r="CL786" s="86"/>
      <c r="CM786" s="86"/>
      <c r="CN786" s="86"/>
      <c r="CO786" s="89"/>
    </row>
    <row r="787" spans="15:93" x14ac:dyDescent="0.2">
      <c r="O787" s="86"/>
      <c r="Q787" s="86"/>
      <c r="S787" s="86"/>
      <c r="U787" s="86"/>
      <c r="W787" s="86"/>
      <c r="Y787" s="86"/>
      <c r="AA787" s="86"/>
      <c r="AC787" s="86"/>
      <c r="AE787" s="86"/>
      <c r="AG787" s="86"/>
      <c r="AI787" s="86"/>
      <c r="AK787" s="86"/>
      <c r="AM787" s="86"/>
      <c r="AO787" s="86"/>
      <c r="AQ787" s="86"/>
      <c r="AS787" s="86"/>
      <c r="AU787" s="86"/>
      <c r="AW787" s="86"/>
      <c r="AY787" s="86"/>
      <c r="AZ787" s="86"/>
      <c r="BA787" s="86"/>
      <c r="BB787" s="86"/>
      <c r="BD787" s="86"/>
      <c r="BE787" s="86"/>
      <c r="BF787" s="86"/>
      <c r="BG787" s="86"/>
      <c r="BI787" s="86"/>
      <c r="BJ787" s="86"/>
      <c r="BK787" s="86"/>
      <c r="BL787" s="86"/>
      <c r="BM787" s="86"/>
      <c r="BO787" s="86"/>
      <c r="BP787" s="86"/>
      <c r="BQ787" s="86"/>
      <c r="BR787" s="86"/>
      <c r="BT787" s="86"/>
      <c r="BU787" s="86"/>
      <c r="BV787" s="86"/>
      <c r="BW787" s="86"/>
      <c r="BY787" s="86"/>
      <c r="BZ787" s="86"/>
      <c r="CA787" s="86"/>
      <c r="CB787" s="86"/>
      <c r="CD787" s="87"/>
      <c r="CF787" s="86"/>
      <c r="CG787" s="87"/>
      <c r="CH787" s="88"/>
      <c r="CI787" s="86"/>
      <c r="CJ787" s="87"/>
      <c r="CK787" s="86"/>
      <c r="CL787" s="86"/>
      <c r="CM787" s="86"/>
      <c r="CN787" s="86"/>
      <c r="CO787" s="89"/>
    </row>
    <row r="788" spans="15:93" x14ac:dyDescent="0.2">
      <c r="O788" s="86"/>
      <c r="Q788" s="86"/>
      <c r="S788" s="86"/>
      <c r="U788" s="86"/>
      <c r="W788" s="86"/>
      <c r="Y788" s="86"/>
      <c r="AA788" s="86"/>
      <c r="AC788" s="86"/>
      <c r="AE788" s="86"/>
      <c r="AG788" s="86"/>
      <c r="AI788" s="86"/>
      <c r="AK788" s="86"/>
      <c r="AM788" s="86"/>
      <c r="AO788" s="86"/>
      <c r="AQ788" s="86"/>
      <c r="AS788" s="86"/>
      <c r="AU788" s="86"/>
      <c r="AW788" s="86"/>
      <c r="AY788" s="86"/>
      <c r="AZ788" s="86"/>
      <c r="BA788" s="86"/>
      <c r="BB788" s="86"/>
      <c r="BD788" s="86"/>
      <c r="BE788" s="86"/>
      <c r="BF788" s="86"/>
      <c r="BG788" s="86"/>
      <c r="BI788" s="86"/>
      <c r="BJ788" s="86"/>
      <c r="BK788" s="86"/>
      <c r="BL788" s="86"/>
      <c r="BM788" s="86"/>
      <c r="BO788" s="86"/>
      <c r="BP788" s="86"/>
      <c r="BQ788" s="86"/>
      <c r="BR788" s="86"/>
      <c r="BT788" s="86"/>
      <c r="BU788" s="86"/>
      <c r="BV788" s="86"/>
      <c r="BW788" s="86"/>
      <c r="BY788" s="86"/>
      <c r="BZ788" s="86"/>
      <c r="CA788" s="86"/>
      <c r="CB788" s="86"/>
      <c r="CD788" s="87"/>
      <c r="CF788" s="86"/>
      <c r="CG788" s="87"/>
      <c r="CH788" s="88"/>
      <c r="CI788" s="86"/>
      <c r="CJ788" s="87"/>
      <c r="CK788" s="86"/>
      <c r="CL788" s="86"/>
      <c r="CM788" s="86"/>
      <c r="CN788" s="86"/>
      <c r="CO788" s="89"/>
    </row>
    <row r="789" spans="15:93" x14ac:dyDescent="0.2">
      <c r="O789" s="86"/>
      <c r="Q789" s="86"/>
      <c r="S789" s="86"/>
      <c r="U789" s="86"/>
      <c r="W789" s="86"/>
      <c r="Y789" s="86"/>
      <c r="AA789" s="86"/>
      <c r="AC789" s="86"/>
      <c r="AE789" s="86"/>
      <c r="AG789" s="86"/>
      <c r="AI789" s="86"/>
      <c r="AK789" s="86"/>
      <c r="AM789" s="86"/>
      <c r="AO789" s="86"/>
      <c r="AQ789" s="86"/>
      <c r="AS789" s="86"/>
      <c r="AU789" s="86"/>
      <c r="AW789" s="86"/>
      <c r="AY789" s="86"/>
      <c r="AZ789" s="86"/>
      <c r="BA789" s="86"/>
      <c r="BB789" s="86"/>
      <c r="BD789" s="86"/>
      <c r="BE789" s="86"/>
      <c r="BF789" s="86"/>
      <c r="BG789" s="86"/>
      <c r="BI789" s="86"/>
      <c r="BJ789" s="86"/>
      <c r="BK789" s="86"/>
      <c r="BL789" s="86"/>
      <c r="BM789" s="86"/>
      <c r="BO789" s="86"/>
      <c r="BP789" s="86"/>
      <c r="BQ789" s="86"/>
      <c r="BR789" s="86"/>
      <c r="BT789" s="86"/>
      <c r="BU789" s="86"/>
      <c r="BV789" s="86"/>
      <c r="BW789" s="86"/>
      <c r="BY789" s="86"/>
      <c r="BZ789" s="86"/>
      <c r="CA789" s="86"/>
      <c r="CB789" s="86"/>
      <c r="CD789" s="87"/>
      <c r="CF789" s="86"/>
      <c r="CG789" s="87"/>
      <c r="CH789" s="88"/>
      <c r="CI789" s="86"/>
      <c r="CJ789" s="87"/>
      <c r="CK789" s="86"/>
      <c r="CL789" s="86"/>
      <c r="CM789" s="86"/>
      <c r="CN789" s="86"/>
      <c r="CO789" s="89"/>
    </row>
    <row r="790" spans="15:93" x14ac:dyDescent="0.2">
      <c r="O790" s="86"/>
      <c r="Q790" s="86"/>
      <c r="S790" s="86"/>
      <c r="U790" s="86"/>
      <c r="W790" s="86"/>
      <c r="Y790" s="86"/>
      <c r="AA790" s="86"/>
      <c r="AC790" s="86"/>
      <c r="AE790" s="86"/>
      <c r="AG790" s="86"/>
      <c r="AI790" s="86"/>
      <c r="AK790" s="86"/>
      <c r="AM790" s="86"/>
      <c r="AO790" s="86"/>
      <c r="AQ790" s="86"/>
      <c r="AS790" s="86"/>
      <c r="AU790" s="86"/>
      <c r="AW790" s="86"/>
      <c r="AY790" s="86"/>
      <c r="AZ790" s="86"/>
      <c r="BA790" s="86"/>
      <c r="BB790" s="86"/>
      <c r="BD790" s="86"/>
      <c r="BE790" s="86"/>
      <c r="BF790" s="86"/>
      <c r="BG790" s="86"/>
      <c r="BI790" s="86"/>
      <c r="BJ790" s="86"/>
      <c r="BK790" s="86"/>
      <c r="BL790" s="86"/>
      <c r="BM790" s="86"/>
      <c r="BO790" s="86"/>
      <c r="BP790" s="86"/>
      <c r="BQ790" s="86"/>
      <c r="BR790" s="86"/>
      <c r="BT790" s="86"/>
      <c r="BU790" s="86"/>
      <c r="BV790" s="86"/>
      <c r="BW790" s="86"/>
      <c r="BY790" s="86"/>
      <c r="BZ790" s="86"/>
      <c r="CA790" s="86"/>
      <c r="CB790" s="86"/>
      <c r="CD790" s="87"/>
      <c r="CF790" s="86"/>
      <c r="CG790" s="87"/>
      <c r="CH790" s="88"/>
      <c r="CI790" s="86"/>
      <c r="CJ790" s="87"/>
      <c r="CK790" s="86"/>
      <c r="CL790" s="86"/>
      <c r="CM790" s="86"/>
      <c r="CN790" s="86"/>
      <c r="CO790" s="89"/>
    </row>
    <row r="791" spans="15:93" x14ac:dyDescent="0.2">
      <c r="O791" s="86"/>
      <c r="Q791" s="86"/>
      <c r="S791" s="86"/>
      <c r="U791" s="86"/>
      <c r="W791" s="86"/>
      <c r="Y791" s="86"/>
      <c r="AA791" s="86"/>
      <c r="AC791" s="86"/>
      <c r="AE791" s="86"/>
      <c r="AG791" s="86"/>
      <c r="AI791" s="86"/>
      <c r="AK791" s="86"/>
      <c r="AM791" s="86"/>
      <c r="AO791" s="86"/>
      <c r="AQ791" s="86"/>
      <c r="AS791" s="86"/>
      <c r="AU791" s="86"/>
      <c r="AW791" s="86"/>
      <c r="AY791" s="86"/>
      <c r="AZ791" s="86"/>
      <c r="BA791" s="86"/>
      <c r="BB791" s="86"/>
      <c r="BD791" s="86"/>
      <c r="BE791" s="86"/>
      <c r="BF791" s="86"/>
      <c r="BG791" s="86"/>
      <c r="BI791" s="86"/>
      <c r="BJ791" s="86"/>
      <c r="BK791" s="86"/>
      <c r="BL791" s="86"/>
      <c r="BM791" s="86"/>
      <c r="BO791" s="86"/>
      <c r="BP791" s="86"/>
      <c r="BQ791" s="86"/>
      <c r="BR791" s="86"/>
      <c r="BT791" s="86"/>
      <c r="BU791" s="86"/>
      <c r="BV791" s="86"/>
      <c r="BW791" s="86"/>
      <c r="BY791" s="86"/>
      <c r="BZ791" s="86"/>
      <c r="CA791" s="86"/>
      <c r="CB791" s="86"/>
      <c r="CD791" s="87"/>
      <c r="CF791" s="86"/>
      <c r="CG791" s="87"/>
      <c r="CH791" s="88"/>
      <c r="CI791" s="86"/>
      <c r="CJ791" s="87"/>
      <c r="CK791" s="86"/>
      <c r="CL791" s="86"/>
      <c r="CM791" s="86"/>
      <c r="CN791" s="86"/>
      <c r="CO791" s="89"/>
    </row>
    <row r="792" spans="15:93" x14ac:dyDescent="0.2">
      <c r="O792" s="86"/>
      <c r="Q792" s="86"/>
      <c r="S792" s="86"/>
      <c r="U792" s="86"/>
      <c r="W792" s="86"/>
      <c r="Y792" s="86"/>
      <c r="AA792" s="86"/>
      <c r="AC792" s="86"/>
      <c r="AE792" s="86"/>
      <c r="AG792" s="86"/>
      <c r="AI792" s="86"/>
      <c r="AK792" s="86"/>
      <c r="AM792" s="86"/>
      <c r="AO792" s="86"/>
      <c r="AQ792" s="86"/>
      <c r="AS792" s="86"/>
      <c r="AU792" s="86"/>
      <c r="AW792" s="86"/>
      <c r="AY792" s="86"/>
      <c r="AZ792" s="86"/>
      <c r="BA792" s="86"/>
      <c r="BB792" s="86"/>
      <c r="BD792" s="86"/>
      <c r="BE792" s="86"/>
      <c r="BF792" s="86"/>
      <c r="BG792" s="86"/>
      <c r="BI792" s="86"/>
      <c r="BJ792" s="86"/>
      <c r="BK792" s="86"/>
      <c r="BL792" s="86"/>
      <c r="BM792" s="86"/>
      <c r="BO792" s="86"/>
      <c r="BP792" s="86"/>
      <c r="BQ792" s="86"/>
      <c r="BR792" s="86"/>
      <c r="BT792" s="86"/>
      <c r="BU792" s="86"/>
      <c r="BV792" s="86"/>
      <c r="BW792" s="86"/>
      <c r="BY792" s="86"/>
      <c r="BZ792" s="86"/>
      <c r="CA792" s="86"/>
      <c r="CB792" s="86"/>
      <c r="CD792" s="87"/>
      <c r="CF792" s="86"/>
      <c r="CG792" s="87"/>
      <c r="CH792" s="88"/>
      <c r="CI792" s="86"/>
      <c r="CJ792" s="87"/>
      <c r="CK792" s="86"/>
      <c r="CL792" s="86"/>
      <c r="CM792" s="86"/>
      <c r="CN792" s="86"/>
      <c r="CO792" s="89"/>
    </row>
    <row r="793" spans="15:93" x14ac:dyDescent="0.2">
      <c r="O793" s="86"/>
      <c r="Q793" s="86"/>
      <c r="S793" s="86"/>
      <c r="U793" s="86"/>
      <c r="W793" s="86"/>
      <c r="Y793" s="86"/>
      <c r="AA793" s="86"/>
      <c r="AC793" s="86"/>
      <c r="AE793" s="86"/>
      <c r="AG793" s="86"/>
      <c r="AI793" s="86"/>
      <c r="AK793" s="86"/>
      <c r="AM793" s="86"/>
      <c r="AO793" s="86"/>
      <c r="AQ793" s="86"/>
      <c r="AS793" s="86"/>
      <c r="AU793" s="86"/>
      <c r="AW793" s="86"/>
      <c r="AY793" s="86"/>
      <c r="AZ793" s="86"/>
      <c r="BA793" s="86"/>
      <c r="BB793" s="86"/>
      <c r="BD793" s="86"/>
      <c r="BE793" s="86"/>
      <c r="BF793" s="86"/>
      <c r="BG793" s="86"/>
      <c r="BI793" s="86"/>
      <c r="BJ793" s="86"/>
      <c r="BK793" s="86"/>
      <c r="BL793" s="86"/>
      <c r="BM793" s="86"/>
      <c r="BO793" s="86"/>
      <c r="BP793" s="86"/>
      <c r="BQ793" s="86"/>
      <c r="BR793" s="86"/>
      <c r="BT793" s="86"/>
      <c r="BU793" s="86"/>
      <c r="BV793" s="86"/>
      <c r="BW793" s="86"/>
      <c r="BY793" s="86"/>
      <c r="BZ793" s="86"/>
      <c r="CA793" s="86"/>
      <c r="CB793" s="86"/>
      <c r="CD793" s="87"/>
      <c r="CF793" s="86"/>
      <c r="CG793" s="87"/>
      <c r="CH793" s="88"/>
      <c r="CI793" s="86"/>
      <c r="CJ793" s="87"/>
      <c r="CK793" s="86"/>
      <c r="CL793" s="86"/>
      <c r="CM793" s="86"/>
      <c r="CN793" s="86"/>
      <c r="CO793" s="89"/>
    </row>
    <row r="794" spans="15:93" x14ac:dyDescent="0.2">
      <c r="O794" s="86"/>
      <c r="Q794" s="86"/>
      <c r="S794" s="86"/>
      <c r="U794" s="86"/>
      <c r="W794" s="86"/>
      <c r="Y794" s="86"/>
      <c r="AA794" s="86"/>
      <c r="AC794" s="86"/>
      <c r="AE794" s="86"/>
      <c r="AG794" s="86"/>
      <c r="AI794" s="86"/>
      <c r="AK794" s="86"/>
      <c r="AM794" s="86"/>
      <c r="AO794" s="86"/>
      <c r="AQ794" s="86"/>
      <c r="AS794" s="86"/>
      <c r="AU794" s="86"/>
      <c r="AW794" s="86"/>
      <c r="AY794" s="86"/>
      <c r="AZ794" s="86"/>
      <c r="BA794" s="86"/>
      <c r="BB794" s="86"/>
      <c r="BD794" s="86"/>
      <c r="BE794" s="86"/>
      <c r="BF794" s="86"/>
      <c r="BG794" s="86"/>
      <c r="BI794" s="86"/>
      <c r="BJ794" s="86"/>
      <c r="BK794" s="86"/>
      <c r="BL794" s="86"/>
      <c r="BM794" s="86"/>
      <c r="BO794" s="86"/>
      <c r="BP794" s="86"/>
      <c r="BQ794" s="86"/>
      <c r="BR794" s="86"/>
      <c r="BT794" s="86"/>
      <c r="BU794" s="86"/>
      <c r="BV794" s="86"/>
      <c r="BW794" s="86"/>
      <c r="BY794" s="86"/>
      <c r="BZ794" s="86"/>
      <c r="CA794" s="86"/>
      <c r="CB794" s="86"/>
      <c r="CD794" s="87"/>
      <c r="CF794" s="86"/>
      <c r="CG794" s="87"/>
      <c r="CH794" s="88"/>
      <c r="CI794" s="86"/>
      <c r="CJ794" s="87"/>
      <c r="CK794" s="86"/>
      <c r="CL794" s="86"/>
      <c r="CM794" s="86"/>
      <c r="CN794" s="86"/>
      <c r="CO794" s="89"/>
    </row>
    <row r="795" spans="15:93" x14ac:dyDescent="0.2">
      <c r="O795" s="86"/>
      <c r="Q795" s="86"/>
      <c r="S795" s="86"/>
      <c r="U795" s="86"/>
      <c r="W795" s="86"/>
      <c r="Y795" s="86"/>
      <c r="AA795" s="86"/>
      <c r="AC795" s="86"/>
      <c r="AE795" s="86"/>
      <c r="AG795" s="86"/>
      <c r="AI795" s="86"/>
      <c r="AK795" s="86"/>
      <c r="AM795" s="86"/>
      <c r="AO795" s="86"/>
      <c r="AQ795" s="86"/>
      <c r="AS795" s="86"/>
      <c r="AU795" s="86"/>
      <c r="AW795" s="86"/>
      <c r="AY795" s="86"/>
      <c r="AZ795" s="86"/>
      <c r="BA795" s="86"/>
      <c r="BB795" s="86"/>
      <c r="BD795" s="86"/>
      <c r="BE795" s="86"/>
      <c r="BF795" s="86"/>
      <c r="BG795" s="86"/>
      <c r="BI795" s="86"/>
      <c r="BJ795" s="86"/>
      <c r="BK795" s="86"/>
      <c r="BL795" s="86"/>
      <c r="BM795" s="86"/>
      <c r="BO795" s="86"/>
      <c r="BP795" s="86"/>
      <c r="BQ795" s="86"/>
      <c r="BR795" s="86"/>
      <c r="BT795" s="86"/>
      <c r="BU795" s="86"/>
      <c r="BV795" s="86"/>
      <c r="BW795" s="86"/>
      <c r="BY795" s="86"/>
      <c r="BZ795" s="86"/>
      <c r="CA795" s="86"/>
      <c r="CB795" s="86"/>
      <c r="CD795" s="87"/>
      <c r="CF795" s="86"/>
      <c r="CG795" s="87"/>
      <c r="CH795" s="88"/>
      <c r="CI795" s="86"/>
      <c r="CJ795" s="87"/>
      <c r="CK795" s="86"/>
      <c r="CL795" s="86"/>
      <c r="CM795" s="86"/>
      <c r="CN795" s="86"/>
      <c r="CO795" s="89"/>
    </row>
    <row r="796" spans="15:93" x14ac:dyDescent="0.2">
      <c r="O796" s="86"/>
      <c r="Q796" s="86"/>
      <c r="S796" s="86"/>
      <c r="U796" s="86"/>
      <c r="W796" s="86"/>
      <c r="Y796" s="86"/>
      <c r="AA796" s="86"/>
      <c r="AC796" s="86"/>
      <c r="AE796" s="86"/>
      <c r="AG796" s="86"/>
      <c r="AI796" s="86"/>
      <c r="AK796" s="86"/>
      <c r="AM796" s="86"/>
      <c r="AO796" s="86"/>
      <c r="AQ796" s="86"/>
      <c r="AS796" s="86"/>
      <c r="AU796" s="86"/>
      <c r="AW796" s="86"/>
      <c r="AY796" s="86"/>
      <c r="AZ796" s="86"/>
      <c r="BA796" s="86"/>
      <c r="BB796" s="86"/>
      <c r="BD796" s="86"/>
      <c r="BE796" s="86"/>
      <c r="BF796" s="86"/>
      <c r="BG796" s="86"/>
      <c r="BI796" s="86"/>
      <c r="BJ796" s="86"/>
      <c r="BK796" s="86"/>
      <c r="BL796" s="86"/>
      <c r="BM796" s="86"/>
      <c r="BO796" s="86"/>
      <c r="BP796" s="86"/>
      <c r="BQ796" s="86"/>
      <c r="BR796" s="86"/>
      <c r="BT796" s="86"/>
      <c r="BU796" s="86"/>
      <c r="BV796" s="86"/>
      <c r="BW796" s="86"/>
      <c r="BY796" s="86"/>
      <c r="BZ796" s="86"/>
      <c r="CA796" s="86"/>
      <c r="CB796" s="86"/>
      <c r="CD796" s="87"/>
      <c r="CF796" s="86"/>
      <c r="CG796" s="87"/>
      <c r="CH796" s="88"/>
      <c r="CI796" s="86"/>
      <c r="CJ796" s="87"/>
      <c r="CK796" s="86"/>
      <c r="CL796" s="86"/>
      <c r="CM796" s="86"/>
      <c r="CN796" s="86"/>
      <c r="CO796" s="89"/>
    </row>
    <row r="797" spans="15:93" x14ac:dyDescent="0.2">
      <c r="O797" s="86"/>
      <c r="Q797" s="86"/>
      <c r="S797" s="86"/>
      <c r="U797" s="86"/>
      <c r="W797" s="86"/>
      <c r="Y797" s="86"/>
      <c r="AA797" s="86"/>
      <c r="AC797" s="86"/>
      <c r="AE797" s="86"/>
      <c r="AG797" s="86"/>
      <c r="AI797" s="86"/>
      <c r="AK797" s="86"/>
      <c r="AM797" s="86"/>
      <c r="AO797" s="86"/>
      <c r="AQ797" s="86"/>
      <c r="AS797" s="86"/>
      <c r="AU797" s="86"/>
      <c r="AW797" s="86"/>
      <c r="AY797" s="86"/>
      <c r="AZ797" s="86"/>
      <c r="BA797" s="86"/>
      <c r="BB797" s="86"/>
      <c r="BD797" s="86"/>
      <c r="BE797" s="86"/>
      <c r="BF797" s="86"/>
      <c r="BG797" s="86"/>
      <c r="BI797" s="86"/>
      <c r="BJ797" s="86"/>
      <c r="BK797" s="86"/>
      <c r="BL797" s="86"/>
      <c r="BM797" s="86"/>
      <c r="BO797" s="86"/>
      <c r="BP797" s="86"/>
      <c r="BQ797" s="86"/>
      <c r="BR797" s="86"/>
      <c r="BT797" s="86"/>
      <c r="BU797" s="86"/>
      <c r="BV797" s="86"/>
      <c r="BW797" s="86"/>
      <c r="BY797" s="86"/>
      <c r="BZ797" s="86"/>
      <c r="CA797" s="86"/>
      <c r="CB797" s="86"/>
      <c r="CD797" s="87"/>
      <c r="CF797" s="86"/>
      <c r="CG797" s="87"/>
      <c r="CH797" s="88"/>
      <c r="CI797" s="86"/>
      <c r="CJ797" s="87"/>
      <c r="CK797" s="86"/>
      <c r="CL797" s="86"/>
      <c r="CM797" s="86"/>
      <c r="CN797" s="86"/>
      <c r="CO797" s="89"/>
    </row>
    <row r="798" spans="15:93" x14ac:dyDescent="0.2">
      <c r="O798" s="86"/>
      <c r="Q798" s="86"/>
      <c r="S798" s="86"/>
      <c r="U798" s="86"/>
      <c r="W798" s="86"/>
      <c r="Y798" s="86"/>
      <c r="AA798" s="86"/>
      <c r="AC798" s="86"/>
      <c r="AE798" s="86"/>
      <c r="AG798" s="86"/>
      <c r="AI798" s="86"/>
      <c r="AK798" s="86"/>
      <c r="AM798" s="86"/>
      <c r="AO798" s="86"/>
      <c r="AQ798" s="86"/>
      <c r="AS798" s="86"/>
      <c r="AU798" s="86"/>
      <c r="AW798" s="86"/>
      <c r="AY798" s="86"/>
      <c r="AZ798" s="86"/>
      <c r="BA798" s="86"/>
      <c r="BB798" s="86"/>
      <c r="BD798" s="86"/>
      <c r="BE798" s="86"/>
      <c r="BF798" s="86"/>
      <c r="BG798" s="86"/>
      <c r="BI798" s="86"/>
      <c r="BJ798" s="86"/>
      <c r="BK798" s="86"/>
      <c r="BL798" s="86"/>
      <c r="BM798" s="86"/>
      <c r="BO798" s="86"/>
      <c r="BP798" s="86"/>
      <c r="BQ798" s="86"/>
      <c r="BR798" s="86"/>
      <c r="BT798" s="86"/>
      <c r="BU798" s="86"/>
      <c r="BV798" s="86"/>
      <c r="BW798" s="86"/>
      <c r="BY798" s="86"/>
      <c r="BZ798" s="86"/>
      <c r="CA798" s="86"/>
      <c r="CB798" s="86"/>
      <c r="CD798" s="87"/>
      <c r="CF798" s="86"/>
      <c r="CG798" s="87"/>
      <c r="CH798" s="88"/>
      <c r="CI798" s="86"/>
      <c r="CJ798" s="87"/>
      <c r="CK798" s="86"/>
      <c r="CL798" s="86"/>
      <c r="CM798" s="86"/>
      <c r="CN798" s="86"/>
      <c r="CO798" s="89"/>
    </row>
    <row r="799" spans="15:93" x14ac:dyDescent="0.2">
      <c r="O799" s="86"/>
      <c r="Q799" s="86"/>
      <c r="S799" s="86"/>
      <c r="U799" s="86"/>
      <c r="W799" s="86"/>
      <c r="Y799" s="86"/>
      <c r="AA799" s="86"/>
      <c r="AC799" s="86"/>
      <c r="AE799" s="86"/>
      <c r="AG799" s="86"/>
      <c r="AI799" s="86"/>
      <c r="AK799" s="86"/>
      <c r="AM799" s="86"/>
      <c r="AO799" s="86"/>
      <c r="AQ799" s="86"/>
      <c r="AS799" s="86"/>
      <c r="AU799" s="86"/>
      <c r="AW799" s="86"/>
      <c r="AY799" s="86"/>
      <c r="AZ799" s="86"/>
      <c r="BA799" s="86"/>
      <c r="BB799" s="86"/>
      <c r="BD799" s="86"/>
      <c r="BE799" s="86"/>
      <c r="BF799" s="86"/>
      <c r="BG799" s="86"/>
      <c r="BI799" s="86"/>
      <c r="BJ799" s="86"/>
      <c r="BK799" s="86"/>
      <c r="BL799" s="86"/>
      <c r="BM799" s="86"/>
      <c r="BO799" s="86"/>
      <c r="BP799" s="86"/>
      <c r="BQ799" s="86"/>
      <c r="BR799" s="86"/>
      <c r="BT799" s="86"/>
      <c r="BU799" s="86"/>
      <c r="BV799" s="86"/>
      <c r="BW799" s="86"/>
      <c r="BY799" s="86"/>
      <c r="BZ799" s="86"/>
      <c r="CA799" s="86"/>
      <c r="CB799" s="86"/>
      <c r="CD799" s="87"/>
      <c r="CF799" s="86"/>
      <c r="CG799" s="87"/>
      <c r="CH799" s="88"/>
      <c r="CI799" s="86"/>
      <c r="CJ799" s="87"/>
      <c r="CK799" s="86"/>
      <c r="CL799" s="86"/>
      <c r="CM799" s="86"/>
      <c r="CN799" s="86"/>
      <c r="CO799" s="89"/>
    </row>
    <row r="800" spans="15:93" x14ac:dyDescent="0.2">
      <c r="O800" s="86"/>
      <c r="Q800" s="86"/>
      <c r="S800" s="86"/>
      <c r="U800" s="86"/>
      <c r="W800" s="86"/>
      <c r="Y800" s="86"/>
      <c r="AA800" s="86"/>
      <c r="AC800" s="86"/>
      <c r="AE800" s="86"/>
      <c r="AG800" s="86"/>
      <c r="AI800" s="86"/>
      <c r="AK800" s="86"/>
      <c r="AM800" s="86"/>
      <c r="AO800" s="86"/>
      <c r="AQ800" s="86"/>
      <c r="AS800" s="86"/>
      <c r="AU800" s="86"/>
      <c r="AW800" s="86"/>
      <c r="AY800" s="86"/>
      <c r="AZ800" s="86"/>
      <c r="BA800" s="86"/>
      <c r="BB800" s="86"/>
      <c r="BD800" s="86"/>
      <c r="BE800" s="86"/>
      <c r="BF800" s="86"/>
      <c r="BG800" s="86"/>
      <c r="BI800" s="86"/>
      <c r="BJ800" s="86"/>
      <c r="BK800" s="86"/>
      <c r="BL800" s="86"/>
      <c r="BM800" s="86"/>
      <c r="BO800" s="86"/>
      <c r="BP800" s="86"/>
      <c r="BQ800" s="86"/>
      <c r="BR800" s="86"/>
      <c r="BT800" s="86"/>
      <c r="BU800" s="86"/>
      <c r="BV800" s="86"/>
      <c r="BW800" s="86"/>
      <c r="BY800" s="86"/>
      <c r="BZ800" s="86"/>
      <c r="CA800" s="86"/>
      <c r="CB800" s="86"/>
      <c r="CD800" s="87"/>
      <c r="CF800" s="86"/>
      <c r="CG800" s="87"/>
      <c r="CH800" s="88"/>
      <c r="CI800" s="86"/>
      <c r="CJ800" s="87"/>
      <c r="CK800" s="86"/>
      <c r="CL800" s="86"/>
      <c r="CM800" s="86"/>
      <c r="CN800" s="86"/>
      <c r="CO800" s="89"/>
    </row>
    <row r="801" spans="15:93" x14ac:dyDescent="0.2">
      <c r="O801" s="86"/>
      <c r="Q801" s="86"/>
      <c r="S801" s="86"/>
      <c r="U801" s="86"/>
      <c r="W801" s="86"/>
      <c r="Y801" s="86"/>
      <c r="AA801" s="86"/>
      <c r="AC801" s="86"/>
      <c r="AE801" s="86"/>
      <c r="AG801" s="86"/>
      <c r="AI801" s="86"/>
      <c r="AK801" s="86"/>
      <c r="AM801" s="86"/>
      <c r="AO801" s="86"/>
      <c r="AQ801" s="86"/>
      <c r="AS801" s="86"/>
      <c r="AU801" s="86"/>
      <c r="AW801" s="86"/>
      <c r="AY801" s="86"/>
      <c r="AZ801" s="86"/>
      <c r="BA801" s="86"/>
      <c r="BB801" s="86"/>
      <c r="BD801" s="86"/>
      <c r="BE801" s="86"/>
      <c r="BF801" s="86"/>
      <c r="BG801" s="86"/>
      <c r="BI801" s="86"/>
      <c r="BJ801" s="86"/>
      <c r="BK801" s="86"/>
      <c r="BL801" s="86"/>
      <c r="BM801" s="86"/>
      <c r="BO801" s="86"/>
      <c r="BP801" s="86"/>
      <c r="BQ801" s="86"/>
      <c r="BR801" s="86"/>
      <c r="BT801" s="86"/>
      <c r="BU801" s="86"/>
      <c r="BV801" s="86"/>
      <c r="BW801" s="86"/>
      <c r="BY801" s="86"/>
      <c r="BZ801" s="86"/>
      <c r="CA801" s="86"/>
      <c r="CB801" s="86"/>
      <c r="CD801" s="87"/>
      <c r="CF801" s="86"/>
      <c r="CG801" s="87"/>
      <c r="CH801" s="88"/>
      <c r="CI801" s="86"/>
      <c r="CJ801" s="87"/>
      <c r="CK801" s="86"/>
      <c r="CL801" s="86"/>
      <c r="CM801" s="86"/>
      <c r="CN801" s="86"/>
      <c r="CO801" s="89"/>
    </row>
    <row r="802" spans="15:93" x14ac:dyDescent="0.2">
      <c r="O802" s="86"/>
      <c r="Q802" s="86"/>
      <c r="S802" s="86"/>
      <c r="U802" s="86"/>
      <c r="W802" s="86"/>
      <c r="Y802" s="86"/>
      <c r="AA802" s="86"/>
      <c r="AC802" s="86"/>
      <c r="AE802" s="86"/>
      <c r="AG802" s="86"/>
      <c r="AI802" s="86"/>
      <c r="AK802" s="86"/>
      <c r="AM802" s="86"/>
      <c r="AO802" s="86"/>
      <c r="AQ802" s="86"/>
      <c r="AS802" s="86"/>
      <c r="AU802" s="86"/>
      <c r="AW802" s="86"/>
      <c r="AY802" s="86"/>
      <c r="AZ802" s="86"/>
      <c r="BA802" s="86"/>
      <c r="BB802" s="86"/>
      <c r="BD802" s="86"/>
      <c r="BE802" s="86"/>
      <c r="BF802" s="86"/>
      <c r="BG802" s="86"/>
      <c r="BI802" s="86"/>
      <c r="BJ802" s="86"/>
      <c r="BK802" s="86"/>
      <c r="BL802" s="86"/>
      <c r="BM802" s="86"/>
      <c r="BO802" s="86"/>
      <c r="BP802" s="86"/>
      <c r="BQ802" s="86"/>
      <c r="BR802" s="86"/>
      <c r="BT802" s="86"/>
      <c r="BU802" s="86"/>
      <c r="BV802" s="86"/>
      <c r="BW802" s="86"/>
      <c r="BY802" s="86"/>
      <c r="BZ802" s="86"/>
      <c r="CA802" s="86"/>
      <c r="CB802" s="86"/>
      <c r="CD802" s="87"/>
      <c r="CF802" s="86"/>
      <c r="CG802" s="87"/>
      <c r="CH802" s="88"/>
      <c r="CI802" s="86"/>
      <c r="CJ802" s="87"/>
      <c r="CK802" s="86"/>
      <c r="CL802" s="86"/>
      <c r="CM802" s="86"/>
      <c r="CN802" s="86"/>
      <c r="CO802" s="89"/>
    </row>
    <row r="803" spans="15:93" x14ac:dyDescent="0.2">
      <c r="O803" s="86"/>
      <c r="Q803" s="86"/>
      <c r="S803" s="86"/>
      <c r="U803" s="86"/>
      <c r="W803" s="86"/>
      <c r="Y803" s="86"/>
      <c r="AA803" s="86"/>
      <c r="AC803" s="86"/>
      <c r="AE803" s="86"/>
      <c r="AG803" s="86"/>
      <c r="AI803" s="86"/>
      <c r="AK803" s="86"/>
      <c r="AM803" s="86"/>
      <c r="AO803" s="86"/>
      <c r="AQ803" s="86"/>
      <c r="AS803" s="86"/>
      <c r="AU803" s="86"/>
      <c r="AW803" s="86"/>
      <c r="AY803" s="86"/>
      <c r="AZ803" s="86"/>
      <c r="BA803" s="86"/>
      <c r="BB803" s="86"/>
      <c r="BD803" s="86"/>
      <c r="BE803" s="86"/>
      <c r="BF803" s="86"/>
      <c r="BG803" s="86"/>
      <c r="BI803" s="86"/>
      <c r="BJ803" s="86"/>
      <c r="BK803" s="86"/>
      <c r="BL803" s="86"/>
      <c r="BM803" s="86"/>
      <c r="BO803" s="86"/>
      <c r="BP803" s="86"/>
      <c r="BQ803" s="86"/>
      <c r="BR803" s="86"/>
      <c r="BT803" s="86"/>
      <c r="BU803" s="86"/>
      <c r="BV803" s="86"/>
      <c r="BW803" s="86"/>
      <c r="BY803" s="86"/>
      <c r="BZ803" s="86"/>
      <c r="CA803" s="86"/>
      <c r="CB803" s="86"/>
      <c r="CD803" s="87"/>
      <c r="CF803" s="86"/>
      <c r="CG803" s="87"/>
      <c r="CH803" s="88"/>
      <c r="CI803" s="86"/>
      <c r="CJ803" s="87"/>
      <c r="CK803" s="86"/>
      <c r="CL803" s="86"/>
      <c r="CM803" s="86"/>
      <c r="CN803" s="86"/>
      <c r="CO803" s="89"/>
    </row>
    <row r="804" spans="15:93" x14ac:dyDescent="0.2">
      <c r="O804" s="86"/>
      <c r="Q804" s="86"/>
      <c r="S804" s="86"/>
      <c r="U804" s="86"/>
      <c r="W804" s="86"/>
      <c r="Y804" s="86"/>
      <c r="AA804" s="86"/>
      <c r="AC804" s="86"/>
      <c r="AE804" s="86"/>
      <c r="AG804" s="86"/>
      <c r="AI804" s="86"/>
      <c r="AK804" s="86"/>
      <c r="AM804" s="86"/>
      <c r="AO804" s="86"/>
      <c r="AQ804" s="86"/>
      <c r="AS804" s="86"/>
      <c r="AU804" s="86"/>
      <c r="AW804" s="86"/>
      <c r="AY804" s="86"/>
      <c r="AZ804" s="86"/>
      <c r="BA804" s="86"/>
      <c r="BB804" s="86"/>
      <c r="BD804" s="86"/>
      <c r="BE804" s="86"/>
      <c r="BF804" s="86"/>
      <c r="BG804" s="86"/>
      <c r="BI804" s="86"/>
      <c r="BJ804" s="86"/>
      <c r="BK804" s="86"/>
      <c r="BL804" s="86"/>
      <c r="BM804" s="86"/>
      <c r="BO804" s="86"/>
      <c r="BP804" s="86"/>
      <c r="BQ804" s="86"/>
      <c r="BR804" s="86"/>
      <c r="BT804" s="86"/>
      <c r="BU804" s="86"/>
      <c r="BV804" s="86"/>
      <c r="BW804" s="86"/>
      <c r="BY804" s="86"/>
      <c r="BZ804" s="86"/>
      <c r="CA804" s="86"/>
      <c r="CB804" s="86"/>
      <c r="CD804" s="87"/>
      <c r="CF804" s="86"/>
      <c r="CG804" s="87"/>
      <c r="CH804" s="88"/>
      <c r="CI804" s="86"/>
      <c r="CJ804" s="87"/>
      <c r="CK804" s="86"/>
      <c r="CL804" s="86"/>
      <c r="CM804" s="86"/>
      <c r="CN804" s="86"/>
      <c r="CO804" s="89"/>
    </row>
    <row r="805" spans="15:93" x14ac:dyDescent="0.2">
      <c r="O805" s="86"/>
      <c r="Q805" s="86"/>
      <c r="S805" s="86"/>
      <c r="U805" s="86"/>
      <c r="W805" s="86"/>
      <c r="Y805" s="86"/>
      <c r="AA805" s="86"/>
      <c r="AC805" s="86"/>
      <c r="AE805" s="86"/>
      <c r="AG805" s="86"/>
      <c r="AI805" s="86"/>
      <c r="AK805" s="86"/>
      <c r="AM805" s="86"/>
      <c r="AO805" s="86"/>
      <c r="AQ805" s="86"/>
      <c r="AS805" s="86"/>
      <c r="AU805" s="86"/>
      <c r="AW805" s="86"/>
      <c r="AY805" s="86"/>
      <c r="AZ805" s="86"/>
      <c r="BA805" s="86"/>
      <c r="BB805" s="86"/>
      <c r="BD805" s="86"/>
      <c r="BE805" s="86"/>
      <c r="BF805" s="86"/>
      <c r="BG805" s="86"/>
      <c r="BI805" s="86"/>
      <c r="BJ805" s="86"/>
      <c r="BK805" s="86"/>
      <c r="BL805" s="86"/>
      <c r="BM805" s="86"/>
      <c r="BO805" s="86"/>
      <c r="BP805" s="86"/>
      <c r="BQ805" s="86"/>
      <c r="BR805" s="86"/>
      <c r="BT805" s="86"/>
      <c r="BU805" s="86"/>
      <c r="BV805" s="86"/>
      <c r="BW805" s="86"/>
      <c r="BY805" s="86"/>
      <c r="BZ805" s="86"/>
      <c r="CA805" s="86"/>
      <c r="CB805" s="86"/>
      <c r="CD805" s="87"/>
      <c r="CF805" s="86"/>
      <c r="CG805" s="87"/>
      <c r="CH805" s="88"/>
      <c r="CI805" s="86"/>
      <c r="CJ805" s="87"/>
      <c r="CK805" s="86"/>
      <c r="CL805" s="86"/>
      <c r="CM805" s="86"/>
      <c r="CN805" s="86"/>
      <c r="CO805" s="89"/>
    </row>
    <row r="806" spans="15:93" x14ac:dyDescent="0.2">
      <c r="O806" s="86"/>
      <c r="Q806" s="86"/>
      <c r="S806" s="86"/>
      <c r="U806" s="86"/>
      <c r="W806" s="86"/>
      <c r="Y806" s="86"/>
      <c r="AA806" s="86"/>
      <c r="AC806" s="86"/>
      <c r="AE806" s="86"/>
      <c r="AG806" s="86"/>
      <c r="AI806" s="86"/>
      <c r="AK806" s="86"/>
      <c r="AM806" s="86"/>
      <c r="AO806" s="86"/>
      <c r="AQ806" s="86"/>
      <c r="AS806" s="86"/>
      <c r="AU806" s="86"/>
      <c r="AW806" s="86"/>
      <c r="AY806" s="86"/>
      <c r="AZ806" s="86"/>
      <c r="BA806" s="86"/>
      <c r="BB806" s="86"/>
      <c r="BD806" s="86"/>
      <c r="BE806" s="86"/>
      <c r="BF806" s="86"/>
      <c r="BG806" s="86"/>
      <c r="BI806" s="86"/>
      <c r="BJ806" s="86"/>
      <c r="BK806" s="86"/>
      <c r="BL806" s="86"/>
      <c r="BM806" s="86"/>
      <c r="BO806" s="86"/>
      <c r="BP806" s="86"/>
      <c r="BQ806" s="86"/>
      <c r="BR806" s="86"/>
      <c r="BT806" s="86"/>
      <c r="BU806" s="86"/>
      <c r="BV806" s="86"/>
      <c r="BW806" s="86"/>
      <c r="BY806" s="86"/>
      <c r="BZ806" s="86"/>
      <c r="CA806" s="86"/>
      <c r="CB806" s="86"/>
      <c r="CD806" s="87"/>
      <c r="CF806" s="86"/>
      <c r="CG806" s="87"/>
      <c r="CH806" s="88"/>
      <c r="CI806" s="86"/>
      <c r="CJ806" s="87"/>
      <c r="CK806" s="86"/>
      <c r="CL806" s="86"/>
      <c r="CM806" s="86"/>
      <c r="CN806" s="86"/>
      <c r="CO806" s="89"/>
    </row>
    <row r="807" spans="15:93" x14ac:dyDescent="0.2">
      <c r="O807" s="86"/>
      <c r="Q807" s="86"/>
      <c r="S807" s="86"/>
      <c r="U807" s="86"/>
      <c r="W807" s="86"/>
      <c r="Y807" s="86"/>
      <c r="AA807" s="86"/>
      <c r="AC807" s="86"/>
      <c r="AE807" s="86"/>
      <c r="AG807" s="86"/>
      <c r="AI807" s="86"/>
      <c r="AK807" s="86"/>
      <c r="AM807" s="86"/>
      <c r="AO807" s="86"/>
      <c r="AQ807" s="86"/>
      <c r="AS807" s="86"/>
      <c r="AU807" s="86"/>
      <c r="AW807" s="86"/>
      <c r="AY807" s="86"/>
      <c r="AZ807" s="86"/>
      <c r="BA807" s="86"/>
      <c r="BB807" s="86"/>
      <c r="BD807" s="86"/>
      <c r="BE807" s="86"/>
      <c r="BF807" s="86"/>
      <c r="BG807" s="86"/>
      <c r="BI807" s="86"/>
      <c r="BJ807" s="86"/>
      <c r="BK807" s="86"/>
      <c r="BL807" s="86"/>
      <c r="BM807" s="86"/>
      <c r="BO807" s="86"/>
      <c r="BP807" s="86"/>
      <c r="BQ807" s="86"/>
      <c r="BR807" s="86"/>
      <c r="BT807" s="86"/>
      <c r="BU807" s="86"/>
      <c r="BV807" s="86"/>
      <c r="BW807" s="86"/>
      <c r="BY807" s="86"/>
      <c r="BZ807" s="86"/>
      <c r="CA807" s="86"/>
      <c r="CB807" s="86"/>
      <c r="CD807" s="87"/>
      <c r="CF807" s="86"/>
      <c r="CG807" s="87"/>
      <c r="CH807" s="88"/>
      <c r="CI807" s="86"/>
      <c r="CJ807" s="87"/>
      <c r="CK807" s="86"/>
      <c r="CL807" s="86"/>
      <c r="CM807" s="86"/>
      <c r="CN807" s="86"/>
      <c r="CO807" s="89"/>
    </row>
    <row r="808" spans="15:93" x14ac:dyDescent="0.2">
      <c r="O808" s="86"/>
      <c r="Q808" s="86"/>
      <c r="S808" s="86"/>
      <c r="U808" s="86"/>
      <c r="W808" s="86"/>
      <c r="Y808" s="86"/>
      <c r="AA808" s="86"/>
      <c r="AC808" s="86"/>
      <c r="AE808" s="86"/>
      <c r="AG808" s="86"/>
      <c r="AI808" s="86"/>
      <c r="AK808" s="86"/>
      <c r="AM808" s="86"/>
      <c r="AO808" s="86"/>
      <c r="AQ808" s="86"/>
      <c r="AS808" s="86"/>
      <c r="AU808" s="86"/>
      <c r="AW808" s="86"/>
      <c r="AY808" s="86"/>
      <c r="AZ808" s="86"/>
      <c r="BA808" s="86"/>
      <c r="BB808" s="86"/>
      <c r="BD808" s="86"/>
      <c r="BE808" s="86"/>
      <c r="BF808" s="86"/>
      <c r="BG808" s="86"/>
      <c r="BI808" s="86"/>
      <c r="BJ808" s="86"/>
      <c r="BK808" s="86"/>
      <c r="BL808" s="86"/>
      <c r="BM808" s="86"/>
      <c r="BO808" s="86"/>
      <c r="BP808" s="86"/>
      <c r="BQ808" s="86"/>
      <c r="BR808" s="86"/>
      <c r="BT808" s="86"/>
      <c r="BU808" s="86"/>
      <c r="BV808" s="86"/>
      <c r="BW808" s="86"/>
      <c r="BY808" s="86"/>
      <c r="BZ808" s="86"/>
      <c r="CA808" s="86"/>
      <c r="CB808" s="86"/>
      <c r="CD808" s="87"/>
      <c r="CF808" s="86"/>
      <c r="CG808" s="87"/>
      <c r="CH808" s="88"/>
      <c r="CI808" s="86"/>
      <c r="CJ808" s="87"/>
      <c r="CK808" s="86"/>
      <c r="CL808" s="86"/>
      <c r="CM808" s="86"/>
      <c r="CN808" s="86"/>
      <c r="CO808" s="89"/>
    </row>
    <row r="809" spans="15:93" x14ac:dyDescent="0.2">
      <c r="O809" s="86"/>
      <c r="Q809" s="86"/>
      <c r="S809" s="86"/>
      <c r="U809" s="86"/>
      <c r="W809" s="86"/>
      <c r="Y809" s="86"/>
      <c r="AA809" s="86"/>
      <c r="AC809" s="86"/>
      <c r="AE809" s="86"/>
      <c r="AG809" s="86"/>
      <c r="AI809" s="86"/>
      <c r="AK809" s="86"/>
      <c r="AM809" s="86"/>
      <c r="AO809" s="86"/>
      <c r="AQ809" s="86"/>
      <c r="AS809" s="86"/>
      <c r="AU809" s="86"/>
      <c r="AW809" s="86"/>
      <c r="AY809" s="86"/>
      <c r="AZ809" s="86"/>
      <c r="BA809" s="86"/>
      <c r="BB809" s="86"/>
      <c r="BD809" s="86"/>
      <c r="BE809" s="86"/>
      <c r="BF809" s="86"/>
      <c r="BG809" s="86"/>
      <c r="BI809" s="86"/>
      <c r="BJ809" s="86"/>
      <c r="BK809" s="86"/>
      <c r="BL809" s="86"/>
      <c r="BM809" s="86"/>
      <c r="BO809" s="86"/>
      <c r="BP809" s="86"/>
      <c r="BQ809" s="86"/>
      <c r="BR809" s="86"/>
      <c r="BT809" s="86"/>
      <c r="BU809" s="86"/>
      <c r="BV809" s="86"/>
      <c r="BW809" s="86"/>
      <c r="BY809" s="86"/>
      <c r="BZ809" s="86"/>
      <c r="CA809" s="86"/>
      <c r="CB809" s="86"/>
      <c r="CD809" s="87"/>
      <c r="CF809" s="86"/>
      <c r="CG809" s="87"/>
      <c r="CH809" s="88"/>
      <c r="CI809" s="86"/>
      <c r="CJ809" s="87"/>
      <c r="CK809" s="86"/>
      <c r="CL809" s="86"/>
      <c r="CM809" s="86"/>
      <c r="CN809" s="86"/>
      <c r="CO809" s="89"/>
    </row>
    <row r="810" spans="15:93" x14ac:dyDescent="0.2">
      <c r="O810" s="86"/>
      <c r="Q810" s="86"/>
      <c r="S810" s="86"/>
      <c r="U810" s="86"/>
      <c r="W810" s="86"/>
      <c r="Y810" s="86"/>
      <c r="AA810" s="86"/>
      <c r="AC810" s="86"/>
      <c r="AE810" s="86"/>
      <c r="AG810" s="86"/>
      <c r="AI810" s="86"/>
      <c r="AK810" s="86"/>
      <c r="AM810" s="86"/>
      <c r="AO810" s="86"/>
      <c r="AQ810" s="86"/>
      <c r="AS810" s="86"/>
      <c r="AU810" s="86"/>
      <c r="AW810" s="86"/>
      <c r="AY810" s="86"/>
      <c r="AZ810" s="86"/>
      <c r="BA810" s="86"/>
      <c r="BB810" s="86"/>
      <c r="BD810" s="86"/>
      <c r="BE810" s="86"/>
      <c r="BF810" s="86"/>
      <c r="BG810" s="86"/>
      <c r="BI810" s="86"/>
      <c r="BJ810" s="86"/>
      <c r="BK810" s="86"/>
      <c r="BL810" s="86"/>
      <c r="BM810" s="86"/>
      <c r="BO810" s="86"/>
      <c r="BP810" s="86"/>
      <c r="BQ810" s="86"/>
      <c r="BR810" s="86"/>
      <c r="BT810" s="86"/>
      <c r="BU810" s="86"/>
      <c r="BV810" s="86"/>
      <c r="BW810" s="86"/>
      <c r="BY810" s="86"/>
      <c r="BZ810" s="86"/>
      <c r="CA810" s="86"/>
      <c r="CB810" s="86"/>
      <c r="CD810" s="87"/>
      <c r="CF810" s="86"/>
      <c r="CG810" s="87"/>
      <c r="CH810" s="88"/>
      <c r="CI810" s="86"/>
      <c r="CJ810" s="87"/>
      <c r="CK810" s="86"/>
      <c r="CL810" s="86"/>
      <c r="CM810" s="86"/>
      <c r="CN810" s="86"/>
      <c r="CO810" s="89"/>
    </row>
    <row r="811" spans="15:93" x14ac:dyDescent="0.2">
      <c r="O811" s="86"/>
      <c r="Q811" s="86"/>
      <c r="S811" s="86"/>
      <c r="U811" s="86"/>
      <c r="W811" s="86"/>
      <c r="Y811" s="86"/>
      <c r="AA811" s="86"/>
      <c r="AC811" s="86"/>
      <c r="AE811" s="86"/>
      <c r="AG811" s="86"/>
      <c r="AI811" s="86"/>
      <c r="AK811" s="86"/>
      <c r="AM811" s="86"/>
      <c r="AO811" s="86"/>
      <c r="AQ811" s="86"/>
      <c r="AS811" s="86"/>
      <c r="AU811" s="86"/>
      <c r="AW811" s="86"/>
      <c r="AY811" s="86"/>
      <c r="AZ811" s="86"/>
      <c r="BA811" s="86"/>
      <c r="BB811" s="86"/>
      <c r="BD811" s="86"/>
      <c r="BE811" s="86"/>
      <c r="BF811" s="86"/>
      <c r="BG811" s="86"/>
      <c r="BI811" s="86"/>
      <c r="BJ811" s="86"/>
      <c r="BK811" s="86"/>
      <c r="BL811" s="86"/>
      <c r="BM811" s="86"/>
      <c r="BO811" s="86"/>
      <c r="BP811" s="86"/>
      <c r="BQ811" s="86"/>
      <c r="BR811" s="86"/>
      <c r="BT811" s="86"/>
      <c r="BU811" s="86"/>
      <c r="BV811" s="86"/>
      <c r="BW811" s="86"/>
      <c r="BY811" s="86"/>
      <c r="BZ811" s="86"/>
      <c r="CA811" s="86"/>
      <c r="CB811" s="86"/>
      <c r="CD811" s="87"/>
      <c r="CF811" s="86"/>
      <c r="CG811" s="87"/>
      <c r="CH811" s="88"/>
      <c r="CI811" s="86"/>
      <c r="CJ811" s="87"/>
      <c r="CK811" s="86"/>
      <c r="CL811" s="86"/>
      <c r="CM811" s="86"/>
      <c r="CN811" s="86"/>
      <c r="CO811" s="89"/>
    </row>
    <row r="812" spans="15:93" x14ac:dyDescent="0.2">
      <c r="O812" s="86"/>
      <c r="Q812" s="86"/>
      <c r="S812" s="86"/>
      <c r="U812" s="86"/>
      <c r="W812" s="86"/>
      <c r="Y812" s="86"/>
      <c r="AA812" s="86"/>
      <c r="AC812" s="86"/>
      <c r="AE812" s="86"/>
      <c r="AG812" s="86"/>
      <c r="AI812" s="86"/>
      <c r="AK812" s="86"/>
      <c r="AM812" s="86"/>
      <c r="AO812" s="86"/>
      <c r="AQ812" s="86"/>
      <c r="AS812" s="86"/>
      <c r="AU812" s="86"/>
      <c r="AW812" s="86"/>
      <c r="AY812" s="86"/>
      <c r="AZ812" s="86"/>
      <c r="BA812" s="86"/>
      <c r="BB812" s="86"/>
      <c r="BD812" s="86"/>
      <c r="BE812" s="86"/>
      <c r="BF812" s="86"/>
      <c r="BG812" s="86"/>
      <c r="BI812" s="86"/>
      <c r="BJ812" s="86"/>
      <c r="BK812" s="86"/>
      <c r="BL812" s="86"/>
      <c r="BM812" s="86"/>
      <c r="BO812" s="86"/>
      <c r="BP812" s="86"/>
      <c r="BQ812" s="86"/>
      <c r="BR812" s="86"/>
      <c r="BT812" s="86"/>
      <c r="BU812" s="86"/>
      <c r="BV812" s="86"/>
      <c r="BW812" s="86"/>
      <c r="BY812" s="86"/>
      <c r="BZ812" s="86"/>
      <c r="CA812" s="86"/>
      <c r="CB812" s="86"/>
      <c r="CD812" s="87"/>
      <c r="CF812" s="86"/>
      <c r="CG812" s="87"/>
      <c r="CH812" s="88"/>
      <c r="CI812" s="86"/>
      <c r="CJ812" s="87"/>
      <c r="CK812" s="86"/>
      <c r="CL812" s="86"/>
      <c r="CM812" s="86"/>
      <c r="CN812" s="86"/>
      <c r="CO812" s="89"/>
    </row>
    <row r="813" spans="15:93" x14ac:dyDescent="0.2">
      <c r="O813" s="86"/>
      <c r="Q813" s="86"/>
      <c r="S813" s="86"/>
      <c r="U813" s="86"/>
      <c r="W813" s="86"/>
      <c r="Y813" s="86"/>
      <c r="AA813" s="86"/>
      <c r="AC813" s="86"/>
      <c r="AE813" s="86"/>
      <c r="AG813" s="86"/>
      <c r="AI813" s="86"/>
      <c r="AK813" s="86"/>
      <c r="AM813" s="86"/>
      <c r="AO813" s="86"/>
      <c r="AQ813" s="86"/>
      <c r="AS813" s="86"/>
      <c r="AU813" s="86"/>
      <c r="AW813" s="86"/>
      <c r="AY813" s="86"/>
      <c r="AZ813" s="86"/>
      <c r="BA813" s="86"/>
      <c r="BB813" s="86"/>
      <c r="BD813" s="86"/>
      <c r="BE813" s="86"/>
      <c r="BF813" s="86"/>
      <c r="BG813" s="86"/>
      <c r="BI813" s="86"/>
      <c r="BJ813" s="86"/>
      <c r="BK813" s="86"/>
      <c r="BL813" s="86"/>
      <c r="BM813" s="86"/>
      <c r="BO813" s="86"/>
      <c r="BP813" s="86"/>
      <c r="BQ813" s="86"/>
      <c r="BR813" s="86"/>
      <c r="BT813" s="86"/>
      <c r="BU813" s="86"/>
      <c r="BV813" s="86"/>
      <c r="BW813" s="86"/>
      <c r="BY813" s="86"/>
      <c r="BZ813" s="86"/>
      <c r="CA813" s="86"/>
      <c r="CB813" s="86"/>
      <c r="CD813" s="87"/>
      <c r="CF813" s="86"/>
      <c r="CG813" s="87"/>
      <c r="CH813" s="88"/>
      <c r="CI813" s="86"/>
      <c r="CJ813" s="87"/>
      <c r="CK813" s="86"/>
      <c r="CL813" s="86"/>
      <c r="CM813" s="86"/>
      <c r="CN813" s="86"/>
      <c r="CO813" s="89"/>
    </row>
    <row r="814" spans="15:93" x14ac:dyDescent="0.2">
      <c r="O814" s="86"/>
      <c r="Q814" s="86"/>
      <c r="S814" s="86"/>
      <c r="U814" s="86"/>
      <c r="W814" s="86"/>
      <c r="Y814" s="86"/>
      <c r="AA814" s="86"/>
      <c r="AC814" s="86"/>
      <c r="AE814" s="86"/>
      <c r="AG814" s="86"/>
      <c r="AI814" s="86"/>
      <c r="AK814" s="86"/>
      <c r="AM814" s="86"/>
      <c r="AO814" s="86"/>
      <c r="AQ814" s="86"/>
      <c r="AS814" s="86"/>
      <c r="AU814" s="86"/>
      <c r="AW814" s="86"/>
      <c r="AY814" s="86"/>
      <c r="AZ814" s="86"/>
      <c r="BA814" s="86"/>
      <c r="BB814" s="86"/>
      <c r="BD814" s="86"/>
      <c r="BE814" s="86"/>
      <c r="BF814" s="86"/>
      <c r="BG814" s="86"/>
      <c r="BI814" s="86"/>
      <c r="BJ814" s="86"/>
      <c r="BK814" s="86"/>
      <c r="BL814" s="86"/>
      <c r="BM814" s="86"/>
      <c r="BO814" s="86"/>
      <c r="BP814" s="86"/>
      <c r="BQ814" s="86"/>
      <c r="BR814" s="86"/>
      <c r="BT814" s="86"/>
      <c r="BU814" s="86"/>
      <c r="BV814" s="86"/>
      <c r="BW814" s="86"/>
      <c r="BY814" s="86"/>
      <c r="BZ814" s="86"/>
      <c r="CA814" s="86"/>
      <c r="CB814" s="86"/>
      <c r="CD814" s="87"/>
      <c r="CF814" s="86"/>
      <c r="CG814" s="87"/>
      <c r="CH814" s="88"/>
      <c r="CI814" s="86"/>
      <c r="CJ814" s="87"/>
      <c r="CK814" s="86"/>
      <c r="CL814" s="86"/>
      <c r="CM814" s="86"/>
      <c r="CN814" s="86"/>
      <c r="CO814" s="89"/>
    </row>
    <row r="815" spans="15:93" x14ac:dyDescent="0.2">
      <c r="O815" s="86"/>
      <c r="Q815" s="86"/>
      <c r="S815" s="86"/>
      <c r="U815" s="86"/>
      <c r="W815" s="86"/>
      <c r="Y815" s="86"/>
      <c r="AA815" s="86"/>
      <c r="AC815" s="86"/>
      <c r="AE815" s="86"/>
      <c r="AG815" s="86"/>
      <c r="AI815" s="86"/>
      <c r="AK815" s="86"/>
      <c r="AM815" s="86"/>
      <c r="AO815" s="86"/>
      <c r="AQ815" s="86"/>
      <c r="AS815" s="86"/>
      <c r="AU815" s="86"/>
      <c r="AW815" s="86"/>
      <c r="AY815" s="86"/>
      <c r="AZ815" s="86"/>
      <c r="BA815" s="86"/>
      <c r="BB815" s="86"/>
      <c r="BD815" s="86"/>
      <c r="BE815" s="86"/>
      <c r="BF815" s="86"/>
      <c r="BG815" s="86"/>
      <c r="BI815" s="86"/>
      <c r="BJ815" s="86"/>
      <c r="BK815" s="86"/>
      <c r="BL815" s="86"/>
      <c r="BM815" s="86"/>
      <c r="BO815" s="86"/>
      <c r="BP815" s="86"/>
      <c r="BQ815" s="86"/>
      <c r="BR815" s="86"/>
      <c r="BT815" s="86"/>
      <c r="BU815" s="86"/>
      <c r="BV815" s="86"/>
      <c r="BW815" s="86"/>
      <c r="BY815" s="86"/>
      <c r="BZ815" s="86"/>
      <c r="CA815" s="86"/>
      <c r="CB815" s="86"/>
      <c r="CD815" s="87"/>
      <c r="CF815" s="86"/>
      <c r="CG815" s="87"/>
      <c r="CH815" s="88"/>
      <c r="CI815" s="86"/>
      <c r="CJ815" s="87"/>
      <c r="CK815" s="86"/>
      <c r="CL815" s="86"/>
      <c r="CM815" s="86"/>
      <c r="CN815" s="86"/>
      <c r="CO815" s="89"/>
    </row>
    <row r="816" spans="15:93" x14ac:dyDescent="0.2">
      <c r="O816" s="86"/>
      <c r="Q816" s="86"/>
      <c r="S816" s="86"/>
      <c r="U816" s="86"/>
      <c r="W816" s="86"/>
      <c r="Y816" s="86"/>
      <c r="AA816" s="86"/>
      <c r="AC816" s="86"/>
      <c r="AE816" s="86"/>
      <c r="AG816" s="86"/>
      <c r="AI816" s="86"/>
      <c r="AK816" s="86"/>
      <c r="AM816" s="86"/>
      <c r="AO816" s="86"/>
      <c r="AQ816" s="86"/>
      <c r="AS816" s="86"/>
      <c r="AU816" s="86"/>
      <c r="AW816" s="86"/>
      <c r="AY816" s="86"/>
      <c r="AZ816" s="86"/>
      <c r="BA816" s="86"/>
      <c r="BB816" s="86"/>
      <c r="BD816" s="86"/>
      <c r="BE816" s="86"/>
      <c r="BF816" s="86"/>
      <c r="BG816" s="86"/>
      <c r="BI816" s="86"/>
      <c r="BJ816" s="86"/>
      <c r="BK816" s="86"/>
      <c r="BL816" s="86"/>
      <c r="BM816" s="86"/>
      <c r="BO816" s="86"/>
      <c r="BP816" s="86"/>
      <c r="BQ816" s="86"/>
      <c r="BR816" s="86"/>
      <c r="BT816" s="86"/>
      <c r="BU816" s="86"/>
      <c r="BV816" s="86"/>
      <c r="BW816" s="86"/>
      <c r="BY816" s="86"/>
      <c r="BZ816" s="86"/>
      <c r="CA816" s="86"/>
      <c r="CB816" s="86"/>
      <c r="CD816" s="87"/>
      <c r="CF816" s="86"/>
      <c r="CG816" s="87"/>
      <c r="CH816" s="88"/>
      <c r="CI816" s="86"/>
      <c r="CJ816" s="87"/>
      <c r="CK816" s="86"/>
      <c r="CL816" s="86"/>
      <c r="CM816" s="86"/>
      <c r="CN816" s="86"/>
      <c r="CO816" s="89"/>
    </row>
    <row r="817" spans="15:93" x14ac:dyDescent="0.2">
      <c r="O817" s="86"/>
      <c r="Q817" s="86"/>
      <c r="S817" s="86"/>
      <c r="U817" s="86"/>
      <c r="W817" s="86"/>
      <c r="Y817" s="86"/>
      <c r="AA817" s="86"/>
      <c r="AC817" s="86"/>
      <c r="AE817" s="86"/>
      <c r="AG817" s="86"/>
      <c r="AI817" s="86"/>
      <c r="AK817" s="86"/>
      <c r="AM817" s="86"/>
      <c r="AO817" s="86"/>
      <c r="AQ817" s="86"/>
      <c r="AS817" s="86"/>
      <c r="AU817" s="86"/>
      <c r="AW817" s="86"/>
      <c r="AY817" s="86"/>
      <c r="AZ817" s="86"/>
      <c r="BA817" s="86"/>
      <c r="BB817" s="86"/>
      <c r="BD817" s="86"/>
      <c r="BE817" s="86"/>
      <c r="BF817" s="86"/>
      <c r="BG817" s="86"/>
      <c r="BI817" s="86"/>
      <c r="BJ817" s="86"/>
      <c r="BK817" s="86"/>
      <c r="BL817" s="86"/>
      <c r="BM817" s="86"/>
      <c r="BO817" s="86"/>
      <c r="BP817" s="86"/>
      <c r="BQ817" s="86"/>
      <c r="BR817" s="86"/>
      <c r="BT817" s="86"/>
      <c r="BU817" s="86"/>
      <c r="BV817" s="86"/>
      <c r="BW817" s="86"/>
      <c r="BY817" s="86"/>
      <c r="BZ817" s="86"/>
      <c r="CA817" s="86"/>
      <c r="CB817" s="86"/>
      <c r="CD817" s="87"/>
      <c r="CF817" s="86"/>
      <c r="CG817" s="87"/>
      <c r="CH817" s="88"/>
      <c r="CI817" s="86"/>
      <c r="CJ817" s="87"/>
      <c r="CK817" s="86"/>
      <c r="CL817" s="86"/>
      <c r="CM817" s="86"/>
      <c r="CN817" s="86"/>
      <c r="CO817" s="89"/>
    </row>
    <row r="818" spans="15:93" x14ac:dyDescent="0.2">
      <c r="O818" s="86"/>
      <c r="Q818" s="86"/>
      <c r="S818" s="86"/>
      <c r="U818" s="86"/>
      <c r="W818" s="86"/>
      <c r="Y818" s="86"/>
      <c r="AA818" s="86"/>
      <c r="AC818" s="86"/>
      <c r="AE818" s="86"/>
      <c r="AG818" s="86"/>
      <c r="AI818" s="86"/>
      <c r="AK818" s="86"/>
      <c r="AM818" s="86"/>
      <c r="AO818" s="86"/>
      <c r="AQ818" s="86"/>
      <c r="AS818" s="86"/>
      <c r="AU818" s="86"/>
      <c r="AW818" s="86"/>
      <c r="AY818" s="86"/>
      <c r="AZ818" s="86"/>
      <c r="BA818" s="86"/>
      <c r="BB818" s="86"/>
      <c r="BD818" s="86"/>
      <c r="BE818" s="86"/>
      <c r="BF818" s="86"/>
      <c r="BG818" s="86"/>
      <c r="BI818" s="86"/>
      <c r="BJ818" s="86"/>
      <c r="BK818" s="86"/>
      <c r="BL818" s="86"/>
      <c r="BM818" s="86"/>
      <c r="BO818" s="86"/>
      <c r="BP818" s="86"/>
      <c r="BQ818" s="86"/>
      <c r="BR818" s="86"/>
      <c r="BT818" s="86"/>
      <c r="BU818" s="86"/>
      <c r="BV818" s="86"/>
      <c r="BW818" s="86"/>
      <c r="BY818" s="86"/>
      <c r="BZ818" s="86"/>
      <c r="CA818" s="86"/>
      <c r="CB818" s="86"/>
      <c r="CD818" s="87"/>
      <c r="CF818" s="86"/>
      <c r="CG818" s="87"/>
      <c r="CH818" s="88"/>
      <c r="CI818" s="86"/>
      <c r="CJ818" s="87"/>
      <c r="CK818" s="86"/>
      <c r="CL818" s="86"/>
      <c r="CM818" s="86"/>
      <c r="CN818" s="86"/>
      <c r="CO818" s="89"/>
    </row>
    <row r="819" spans="15:93" x14ac:dyDescent="0.2">
      <c r="O819" s="86"/>
      <c r="Q819" s="86"/>
      <c r="S819" s="86"/>
      <c r="U819" s="86"/>
      <c r="W819" s="86"/>
      <c r="Y819" s="86"/>
      <c r="AA819" s="86"/>
      <c r="AC819" s="86"/>
      <c r="AE819" s="86"/>
      <c r="AG819" s="86"/>
      <c r="AI819" s="86"/>
      <c r="AK819" s="86"/>
      <c r="AM819" s="86"/>
      <c r="AO819" s="86"/>
      <c r="AQ819" s="86"/>
      <c r="AS819" s="86"/>
      <c r="AU819" s="86"/>
      <c r="AW819" s="86"/>
      <c r="AY819" s="86"/>
      <c r="AZ819" s="86"/>
      <c r="BA819" s="86"/>
      <c r="BB819" s="86"/>
      <c r="BD819" s="86"/>
      <c r="BE819" s="86"/>
      <c r="BF819" s="86"/>
      <c r="BG819" s="86"/>
      <c r="BI819" s="86"/>
      <c r="BJ819" s="86"/>
      <c r="BK819" s="86"/>
      <c r="BL819" s="86"/>
      <c r="BM819" s="86"/>
      <c r="BO819" s="86"/>
      <c r="BP819" s="86"/>
      <c r="BQ819" s="86"/>
      <c r="BR819" s="86"/>
      <c r="BT819" s="86"/>
      <c r="BU819" s="86"/>
      <c r="BV819" s="86"/>
      <c r="BW819" s="86"/>
      <c r="BY819" s="86"/>
      <c r="BZ819" s="86"/>
      <c r="CA819" s="86"/>
      <c r="CB819" s="86"/>
      <c r="CD819" s="87"/>
      <c r="CF819" s="86"/>
      <c r="CG819" s="87"/>
      <c r="CH819" s="88"/>
      <c r="CI819" s="86"/>
      <c r="CJ819" s="87"/>
      <c r="CK819" s="86"/>
      <c r="CL819" s="86"/>
      <c r="CM819" s="86"/>
      <c r="CN819" s="86"/>
      <c r="CO819" s="89"/>
    </row>
    <row r="820" spans="15:93" x14ac:dyDescent="0.2">
      <c r="O820" s="86"/>
      <c r="Q820" s="86"/>
      <c r="S820" s="86"/>
      <c r="U820" s="86"/>
      <c r="W820" s="86"/>
      <c r="Y820" s="86"/>
      <c r="AA820" s="86"/>
      <c r="AC820" s="86"/>
      <c r="AE820" s="86"/>
      <c r="AG820" s="86"/>
      <c r="AI820" s="86"/>
      <c r="AK820" s="86"/>
      <c r="AM820" s="86"/>
      <c r="AO820" s="86"/>
      <c r="AQ820" s="86"/>
      <c r="AS820" s="86"/>
      <c r="AU820" s="86"/>
      <c r="AW820" s="86"/>
      <c r="AY820" s="86"/>
      <c r="AZ820" s="86"/>
      <c r="BA820" s="86"/>
      <c r="BB820" s="86"/>
      <c r="BD820" s="86"/>
      <c r="BE820" s="86"/>
      <c r="BF820" s="86"/>
      <c r="BG820" s="86"/>
      <c r="BI820" s="86"/>
      <c r="BJ820" s="86"/>
      <c r="BK820" s="86"/>
      <c r="BL820" s="86"/>
      <c r="BM820" s="86"/>
      <c r="BO820" s="86"/>
      <c r="BP820" s="86"/>
      <c r="BQ820" s="86"/>
      <c r="BR820" s="86"/>
      <c r="BT820" s="86"/>
      <c r="BU820" s="86"/>
      <c r="BV820" s="86"/>
      <c r="BW820" s="86"/>
      <c r="BY820" s="86"/>
      <c r="BZ820" s="86"/>
      <c r="CA820" s="86"/>
      <c r="CB820" s="86"/>
      <c r="CD820" s="87"/>
      <c r="CF820" s="86"/>
      <c r="CG820" s="87"/>
      <c r="CH820" s="88"/>
      <c r="CI820" s="86"/>
      <c r="CJ820" s="87"/>
      <c r="CK820" s="86"/>
      <c r="CL820" s="86"/>
      <c r="CM820" s="86"/>
      <c r="CN820" s="86"/>
      <c r="CO820" s="89"/>
    </row>
    <row r="821" spans="15:93" x14ac:dyDescent="0.2">
      <c r="O821" s="86"/>
      <c r="Q821" s="86"/>
      <c r="S821" s="86"/>
      <c r="U821" s="86"/>
      <c r="W821" s="86"/>
      <c r="Y821" s="86"/>
      <c r="AA821" s="86"/>
      <c r="AC821" s="86"/>
      <c r="AE821" s="86"/>
      <c r="AG821" s="86"/>
      <c r="AI821" s="86"/>
      <c r="AK821" s="86"/>
      <c r="AM821" s="86"/>
      <c r="AO821" s="86"/>
      <c r="AQ821" s="86"/>
      <c r="AS821" s="86"/>
      <c r="AU821" s="86"/>
      <c r="AW821" s="86"/>
      <c r="AY821" s="86"/>
      <c r="AZ821" s="86"/>
      <c r="BA821" s="86"/>
      <c r="BB821" s="86"/>
      <c r="BD821" s="86"/>
      <c r="BE821" s="86"/>
      <c r="BF821" s="86"/>
      <c r="BG821" s="86"/>
      <c r="BI821" s="86"/>
      <c r="BJ821" s="86"/>
      <c r="BK821" s="86"/>
      <c r="BL821" s="86"/>
      <c r="BM821" s="86"/>
      <c r="BO821" s="86"/>
      <c r="BP821" s="86"/>
      <c r="BQ821" s="86"/>
      <c r="BR821" s="86"/>
      <c r="BT821" s="86"/>
      <c r="BU821" s="86"/>
      <c r="BV821" s="86"/>
      <c r="BW821" s="86"/>
      <c r="BY821" s="86"/>
      <c r="BZ821" s="86"/>
      <c r="CA821" s="86"/>
      <c r="CB821" s="86"/>
      <c r="CD821" s="87"/>
      <c r="CF821" s="86"/>
      <c r="CG821" s="87"/>
      <c r="CH821" s="88"/>
      <c r="CI821" s="86"/>
      <c r="CJ821" s="87"/>
      <c r="CK821" s="86"/>
      <c r="CL821" s="86"/>
      <c r="CM821" s="86"/>
      <c r="CN821" s="86"/>
      <c r="CO821" s="89"/>
    </row>
    <row r="822" spans="15:93" x14ac:dyDescent="0.2">
      <c r="O822" s="86"/>
      <c r="Q822" s="86"/>
      <c r="S822" s="86"/>
      <c r="U822" s="86"/>
      <c r="W822" s="86"/>
      <c r="Y822" s="86"/>
      <c r="AA822" s="86"/>
      <c r="AC822" s="86"/>
      <c r="AE822" s="86"/>
      <c r="AG822" s="86"/>
      <c r="AI822" s="86"/>
      <c r="AK822" s="86"/>
      <c r="AM822" s="86"/>
      <c r="AO822" s="86"/>
      <c r="AQ822" s="86"/>
      <c r="AS822" s="86"/>
      <c r="AU822" s="86"/>
      <c r="AW822" s="86"/>
      <c r="AY822" s="86"/>
      <c r="AZ822" s="86"/>
      <c r="BA822" s="86"/>
      <c r="BB822" s="86"/>
      <c r="BD822" s="86"/>
      <c r="BE822" s="86"/>
      <c r="BF822" s="86"/>
      <c r="BG822" s="86"/>
      <c r="BI822" s="86"/>
      <c r="BJ822" s="86"/>
      <c r="BK822" s="86"/>
      <c r="BL822" s="86"/>
      <c r="BM822" s="86"/>
      <c r="BO822" s="86"/>
      <c r="BP822" s="86"/>
      <c r="BQ822" s="86"/>
      <c r="BR822" s="86"/>
      <c r="BT822" s="86"/>
      <c r="BU822" s="86"/>
      <c r="BV822" s="86"/>
      <c r="BW822" s="86"/>
      <c r="BY822" s="86"/>
      <c r="BZ822" s="86"/>
      <c r="CA822" s="86"/>
      <c r="CB822" s="86"/>
      <c r="CD822" s="87"/>
      <c r="CF822" s="86"/>
      <c r="CG822" s="87"/>
      <c r="CH822" s="88"/>
      <c r="CI822" s="86"/>
      <c r="CJ822" s="87"/>
      <c r="CK822" s="86"/>
      <c r="CL822" s="86"/>
      <c r="CM822" s="86"/>
      <c r="CN822" s="86"/>
      <c r="CO822" s="89"/>
    </row>
    <row r="823" spans="15:93" x14ac:dyDescent="0.2">
      <c r="O823" s="86"/>
      <c r="Q823" s="86"/>
      <c r="S823" s="86"/>
      <c r="U823" s="86"/>
      <c r="W823" s="86"/>
      <c r="Y823" s="86"/>
      <c r="AA823" s="86"/>
      <c r="AC823" s="86"/>
      <c r="AE823" s="86"/>
      <c r="AG823" s="86"/>
      <c r="AI823" s="86"/>
      <c r="AK823" s="86"/>
      <c r="AM823" s="86"/>
      <c r="AO823" s="86"/>
      <c r="AQ823" s="86"/>
      <c r="AS823" s="86"/>
      <c r="AU823" s="86"/>
      <c r="AW823" s="86"/>
      <c r="AY823" s="86"/>
      <c r="AZ823" s="86"/>
      <c r="BA823" s="86"/>
      <c r="BB823" s="86"/>
      <c r="BD823" s="86"/>
      <c r="BE823" s="86"/>
      <c r="BF823" s="86"/>
      <c r="BG823" s="86"/>
      <c r="BI823" s="86"/>
      <c r="BJ823" s="86"/>
      <c r="BK823" s="86"/>
      <c r="BL823" s="86"/>
      <c r="BM823" s="86"/>
      <c r="BO823" s="86"/>
      <c r="BP823" s="86"/>
      <c r="BQ823" s="86"/>
      <c r="BR823" s="86"/>
      <c r="BT823" s="86"/>
      <c r="BU823" s="86"/>
      <c r="BV823" s="86"/>
      <c r="BW823" s="86"/>
      <c r="BY823" s="86"/>
      <c r="BZ823" s="86"/>
      <c r="CA823" s="86"/>
      <c r="CB823" s="86"/>
      <c r="CD823" s="87"/>
      <c r="CF823" s="86"/>
      <c r="CG823" s="87"/>
      <c r="CH823" s="88"/>
      <c r="CI823" s="86"/>
      <c r="CJ823" s="87"/>
      <c r="CK823" s="86"/>
      <c r="CL823" s="86"/>
      <c r="CM823" s="86"/>
      <c r="CN823" s="86"/>
      <c r="CO823" s="89"/>
    </row>
    <row r="824" spans="15:93" x14ac:dyDescent="0.2">
      <c r="O824" s="86"/>
      <c r="Q824" s="86"/>
      <c r="S824" s="86"/>
      <c r="U824" s="86"/>
      <c r="W824" s="86"/>
      <c r="Y824" s="86"/>
      <c r="AA824" s="86"/>
      <c r="AC824" s="86"/>
      <c r="AE824" s="86"/>
      <c r="AG824" s="86"/>
      <c r="AI824" s="86"/>
      <c r="AK824" s="86"/>
      <c r="AM824" s="86"/>
      <c r="AO824" s="86"/>
      <c r="AQ824" s="86"/>
      <c r="AS824" s="86"/>
      <c r="AU824" s="86"/>
      <c r="AW824" s="86"/>
      <c r="AY824" s="86"/>
      <c r="AZ824" s="86"/>
      <c r="BA824" s="86"/>
      <c r="BB824" s="86"/>
      <c r="BD824" s="86"/>
      <c r="BE824" s="86"/>
      <c r="BF824" s="86"/>
      <c r="BG824" s="86"/>
      <c r="BI824" s="86"/>
      <c r="BJ824" s="86"/>
      <c r="BK824" s="86"/>
      <c r="BL824" s="86"/>
      <c r="BM824" s="86"/>
      <c r="BO824" s="86"/>
      <c r="BP824" s="86"/>
      <c r="BQ824" s="86"/>
      <c r="BR824" s="86"/>
      <c r="BT824" s="86"/>
      <c r="BU824" s="86"/>
      <c r="BV824" s="86"/>
      <c r="BW824" s="86"/>
      <c r="BY824" s="86"/>
      <c r="BZ824" s="86"/>
      <c r="CA824" s="86"/>
      <c r="CB824" s="86"/>
      <c r="CD824" s="87"/>
      <c r="CF824" s="86"/>
      <c r="CG824" s="87"/>
      <c r="CH824" s="88"/>
      <c r="CI824" s="86"/>
      <c r="CJ824" s="87"/>
      <c r="CK824" s="86"/>
      <c r="CL824" s="86"/>
      <c r="CM824" s="86"/>
      <c r="CN824" s="86"/>
      <c r="CO824" s="89"/>
    </row>
    <row r="825" spans="15:93" x14ac:dyDescent="0.2">
      <c r="O825" s="86"/>
      <c r="Q825" s="86"/>
      <c r="S825" s="86"/>
      <c r="U825" s="86"/>
      <c r="W825" s="86"/>
      <c r="Y825" s="86"/>
      <c r="AA825" s="86"/>
      <c r="AC825" s="86"/>
      <c r="AE825" s="86"/>
      <c r="AG825" s="86"/>
      <c r="AI825" s="86"/>
      <c r="AK825" s="86"/>
      <c r="AM825" s="86"/>
      <c r="AO825" s="86"/>
      <c r="AQ825" s="86"/>
      <c r="AS825" s="86"/>
      <c r="AU825" s="86"/>
      <c r="AW825" s="86"/>
      <c r="AY825" s="86"/>
      <c r="AZ825" s="86"/>
      <c r="BA825" s="86"/>
      <c r="BB825" s="86"/>
      <c r="BD825" s="86"/>
      <c r="BE825" s="86"/>
      <c r="BF825" s="86"/>
      <c r="BG825" s="86"/>
      <c r="BI825" s="86"/>
      <c r="BJ825" s="86"/>
      <c r="BK825" s="86"/>
      <c r="BL825" s="86"/>
      <c r="BM825" s="86"/>
      <c r="BO825" s="86"/>
      <c r="BP825" s="86"/>
      <c r="BQ825" s="86"/>
      <c r="BR825" s="86"/>
      <c r="BT825" s="86"/>
      <c r="BU825" s="86"/>
      <c r="BV825" s="86"/>
      <c r="BW825" s="86"/>
      <c r="BY825" s="86"/>
      <c r="BZ825" s="86"/>
      <c r="CA825" s="86"/>
      <c r="CB825" s="86"/>
      <c r="CD825" s="87"/>
      <c r="CF825" s="86"/>
      <c r="CG825" s="87"/>
      <c r="CH825" s="88"/>
      <c r="CI825" s="86"/>
      <c r="CJ825" s="87"/>
      <c r="CK825" s="86"/>
      <c r="CL825" s="86"/>
      <c r="CM825" s="86"/>
      <c r="CN825" s="86"/>
      <c r="CO825" s="89"/>
    </row>
    <row r="826" spans="15:93" x14ac:dyDescent="0.2">
      <c r="O826" s="86"/>
      <c r="Q826" s="86"/>
      <c r="S826" s="86"/>
      <c r="U826" s="86"/>
      <c r="W826" s="86"/>
      <c r="Y826" s="86"/>
      <c r="AA826" s="86"/>
      <c r="AC826" s="86"/>
      <c r="AE826" s="86"/>
      <c r="AG826" s="86"/>
      <c r="AI826" s="86"/>
      <c r="AK826" s="86"/>
      <c r="AM826" s="86"/>
      <c r="AO826" s="86"/>
      <c r="AQ826" s="86"/>
      <c r="AS826" s="86"/>
      <c r="AU826" s="86"/>
      <c r="AW826" s="86"/>
      <c r="AY826" s="86"/>
      <c r="AZ826" s="86"/>
      <c r="BA826" s="86"/>
      <c r="BB826" s="86"/>
      <c r="BD826" s="86"/>
      <c r="BE826" s="86"/>
      <c r="BF826" s="86"/>
      <c r="BG826" s="86"/>
      <c r="BI826" s="86"/>
      <c r="BJ826" s="86"/>
      <c r="BK826" s="86"/>
      <c r="BL826" s="86"/>
      <c r="BM826" s="86"/>
      <c r="BO826" s="86"/>
      <c r="BP826" s="86"/>
      <c r="BQ826" s="86"/>
      <c r="BR826" s="86"/>
      <c r="BT826" s="86"/>
      <c r="BU826" s="86"/>
      <c r="BV826" s="86"/>
      <c r="BW826" s="86"/>
      <c r="BY826" s="86"/>
      <c r="BZ826" s="86"/>
      <c r="CA826" s="86"/>
      <c r="CB826" s="86"/>
      <c r="CD826" s="87"/>
      <c r="CF826" s="86"/>
      <c r="CG826" s="87"/>
      <c r="CH826" s="88"/>
      <c r="CI826" s="86"/>
      <c r="CJ826" s="87"/>
      <c r="CK826" s="86"/>
      <c r="CL826" s="86"/>
      <c r="CM826" s="86"/>
      <c r="CN826" s="86"/>
      <c r="CO826" s="89"/>
    </row>
    <row r="827" spans="15:93" x14ac:dyDescent="0.2">
      <c r="O827" s="86"/>
      <c r="Q827" s="86"/>
      <c r="S827" s="86"/>
      <c r="U827" s="86"/>
      <c r="W827" s="86"/>
      <c r="Y827" s="86"/>
      <c r="AA827" s="86"/>
      <c r="AC827" s="86"/>
      <c r="AE827" s="86"/>
      <c r="AG827" s="86"/>
      <c r="AI827" s="86"/>
      <c r="AK827" s="86"/>
      <c r="AM827" s="86"/>
      <c r="AO827" s="86"/>
      <c r="AQ827" s="86"/>
      <c r="AS827" s="86"/>
      <c r="AU827" s="86"/>
      <c r="AW827" s="86"/>
      <c r="AY827" s="86"/>
      <c r="AZ827" s="86"/>
      <c r="BA827" s="86"/>
      <c r="BB827" s="86"/>
      <c r="BD827" s="86"/>
      <c r="BE827" s="86"/>
      <c r="BF827" s="86"/>
      <c r="BG827" s="86"/>
      <c r="BI827" s="86"/>
      <c r="BJ827" s="86"/>
      <c r="BK827" s="86"/>
      <c r="BL827" s="86"/>
      <c r="BM827" s="86"/>
      <c r="BO827" s="86"/>
      <c r="BP827" s="86"/>
      <c r="BQ827" s="86"/>
      <c r="BR827" s="86"/>
      <c r="BT827" s="86"/>
      <c r="BU827" s="86"/>
      <c r="BV827" s="86"/>
      <c r="BW827" s="86"/>
      <c r="BY827" s="86"/>
      <c r="BZ827" s="86"/>
      <c r="CA827" s="86"/>
      <c r="CB827" s="86"/>
      <c r="CD827" s="87"/>
      <c r="CF827" s="86"/>
      <c r="CG827" s="87"/>
      <c r="CH827" s="88"/>
      <c r="CI827" s="86"/>
      <c r="CJ827" s="87"/>
      <c r="CK827" s="86"/>
      <c r="CL827" s="86"/>
      <c r="CM827" s="86"/>
      <c r="CN827" s="86"/>
      <c r="CO827" s="89"/>
    </row>
    <row r="828" spans="15:93" x14ac:dyDescent="0.2">
      <c r="O828" s="86"/>
      <c r="Q828" s="86"/>
      <c r="S828" s="86"/>
      <c r="U828" s="86"/>
      <c r="W828" s="86"/>
      <c r="Y828" s="86"/>
      <c r="AA828" s="86"/>
      <c r="AC828" s="86"/>
      <c r="AE828" s="86"/>
      <c r="AG828" s="86"/>
      <c r="AI828" s="86"/>
      <c r="AK828" s="86"/>
      <c r="AM828" s="86"/>
      <c r="AO828" s="86"/>
      <c r="AQ828" s="86"/>
      <c r="AS828" s="86"/>
      <c r="AU828" s="86"/>
      <c r="AW828" s="86"/>
      <c r="AY828" s="86"/>
      <c r="AZ828" s="86"/>
      <c r="BA828" s="86"/>
      <c r="BB828" s="86"/>
      <c r="BD828" s="86"/>
      <c r="BE828" s="86"/>
      <c r="BF828" s="86"/>
      <c r="BG828" s="86"/>
      <c r="BI828" s="86"/>
      <c r="BJ828" s="86"/>
      <c r="BK828" s="86"/>
      <c r="BL828" s="86"/>
      <c r="BM828" s="86"/>
      <c r="BO828" s="86"/>
      <c r="BP828" s="86"/>
      <c r="BQ828" s="86"/>
      <c r="BR828" s="86"/>
      <c r="BT828" s="86"/>
      <c r="BU828" s="86"/>
      <c r="BV828" s="86"/>
      <c r="BW828" s="86"/>
      <c r="BY828" s="86"/>
      <c r="BZ828" s="86"/>
      <c r="CA828" s="86"/>
      <c r="CB828" s="86"/>
      <c r="CD828" s="87"/>
      <c r="CF828" s="86"/>
      <c r="CG828" s="87"/>
      <c r="CH828" s="88"/>
      <c r="CI828" s="86"/>
      <c r="CJ828" s="87"/>
      <c r="CK828" s="86"/>
      <c r="CL828" s="86"/>
      <c r="CM828" s="86"/>
      <c r="CN828" s="86"/>
      <c r="CO828" s="89"/>
    </row>
    <row r="829" spans="15:93" x14ac:dyDescent="0.2">
      <c r="O829" s="86"/>
      <c r="Q829" s="86"/>
      <c r="S829" s="86"/>
      <c r="U829" s="86"/>
      <c r="W829" s="86"/>
      <c r="Y829" s="86"/>
      <c r="AA829" s="86"/>
      <c r="AC829" s="86"/>
      <c r="AE829" s="86"/>
      <c r="AG829" s="86"/>
      <c r="AI829" s="86"/>
      <c r="AK829" s="86"/>
      <c r="AM829" s="86"/>
      <c r="AO829" s="86"/>
      <c r="AQ829" s="86"/>
      <c r="AS829" s="86"/>
      <c r="AU829" s="86"/>
      <c r="AW829" s="86"/>
      <c r="AY829" s="86"/>
      <c r="AZ829" s="86"/>
      <c r="BA829" s="86"/>
      <c r="BB829" s="86"/>
      <c r="BD829" s="86"/>
      <c r="BE829" s="86"/>
      <c r="BF829" s="86"/>
      <c r="BG829" s="86"/>
      <c r="BI829" s="86"/>
      <c r="BJ829" s="86"/>
      <c r="BK829" s="86"/>
      <c r="BL829" s="86"/>
      <c r="BM829" s="86"/>
      <c r="BO829" s="86"/>
      <c r="BP829" s="86"/>
      <c r="BQ829" s="86"/>
      <c r="BR829" s="86"/>
      <c r="BT829" s="86"/>
      <c r="BU829" s="86"/>
      <c r="BV829" s="86"/>
      <c r="BW829" s="86"/>
      <c r="BY829" s="86"/>
      <c r="BZ829" s="86"/>
      <c r="CA829" s="86"/>
      <c r="CB829" s="86"/>
      <c r="CD829" s="87"/>
      <c r="CF829" s="86"/>
      <c r="CG829" s="87"/>
      <c r="CH829" s="88"/>
      <c r="CI829" s="86"/>
      <c r="CJ829" s="87"/>
      <c r="CK829" s="86"/>
      <c r="CL829" s="86"/>
      <c r="CM829" s="86"/>
      <c r="CN829" s="86"/>
      <c r="CO829" s="89"/>
    </row>
    <row r="830" spans="15:93" x14ac:dyDescent="0.2">
      <c r="O830" s="86"/>
      <c r="Q830" s="86"/>
      <c r="S830" s="86"/>
      <c r="U830" s="86"/>
      <c r="W830" s="86"/>
      <c r="Y830" s="86"/>
      <c r="AA830" s="86"/>
      <c r="AC830" s="86"/>
      <c r="AE830" s="86"/>
      <c r="AG830" s="86"/>
      <c r="AI830" s="86"/>
      <c r="AK830" s="86"/>
      <c r="AM830" s="86"/>
      <c r="AO830" s="86"/>
      <c r="AQ830" s="86"/>
      <c r="AS830" s="86"/>
      <c r="AU830" s="86"/>
      <c r="AW830" s="86"/>
      <c r="AY830" s="86"/>
      <c r="AZ830" s="86"/>
      <c r="BA830" s="86"/>
      <c r="BB830" s="86"/>
      <c r="BD830" s="86"/>
      <c r="BE830" s="86"/>
      <c r="BF830" s="86"/>
      <c r="BG830" s="86"/>
      <c r="BI830" s="86"/>
      <c r="BJ830" s="86"/>
      <c r="BK830" s="86"/>
      <c r="BL830" s="86"/>
      <c r="BM830" s="86"/>
      <c r="BO830" s="86"/>
      <c r="BP830" s="86"/>
      <c r="BQ830" s="86"/>
      <c r="BR830" s="86"/>
      <c r="BT830" s="86"/>
      <c r="BU830" s="86"/>
      <c r="BV830" s="86"/>
      <c r="BW830" s="86"/>
      <c r="BY830" s="86"/>
      <c r="BZ830" s="86"/>
      <c r="CA830" s="86"/>
      <c r="CB830" s="86"/>
      <c r="CD830" s="87"/>
      <c r="CF830" s="86"/>
      <c r="CG830" s="87"/>
      <c r="CH830" s="88"/>
      <c r="CI830" s="86"/>
      <c r="CJ830" s="87"/>
      <c r="CK830" s="86"/>
      <c r="CL830" s="86"/>
      <c r="CM830" s="86"/>
      <c r="CN830" s="86"/>
      <c r="CO830" s="89"/>
    </row>
    <row r="831" spans="15:93" x14ac:dyDescent="0.2">
      <c r="O831" s="86"/>
      <c r="Q831" s="86"/>
      <c r="S831" s="86"/>
      <c r="U831" s="86"/>
      <c r="W831" s="86"/>
      <c r="Y831" s="86"/>
      <c r="AA831" s="86"/>
      <c r="AC831" s="86"/>
      <c r="AE831" s="86"/>
      <c r="AG831" s="86"/>
      <c r="AI831" s="86"/>
      <c r="AK831" s="86"/>
      <c r="AM831" s="86"/>
      <c r="AO831" s="86"/>
      <c r="AQ831" s="86"/>
      <c r="AS831" s="86"/>
      <c r="AU831" s="86"/>
      <c r="AW831" s="86"/>
      <c r="AY831" s="86"/>
      <c r="AZ831" s="86"/>
      <c r="BA831" s="86"/>
      <c r="BB831" s="86"/>
      <c r="BD831" s="86"/>
      <c r="BE831" s="86"/>
      <c r="BF831" s="86"/>
      <c r="BG831" s="86"/>
      <c r="BI831" s="86"/>
      <c r="BJ831" s="86"/>
      <c r="BK831" s="86"/>
      <c r="BL831" s="86"/>
      <c r="BM831" s="86"/>
      <c r="BO831" s="86"/>
      <c r="BP831" s="86"/>
      <c r="BQ831" s="86"/>
      <c r="BR831" s="86"/>
      <c r="BT831" s="86"/>
      <c r="BU831" s="86"/>
      <c r="BV831" s="86"/>
      <c r="BW831" s="86"/>
      <c r="BY831" s="86"/>
      <c r="BZ831" s="86"/>
      <c r="CA831" s="86"/>
      <c r="CB831" s="86"/>
      <c r="CD831" s="87"/>
      <c r="CF831" s="86"/>
      <c r="CG831" s="87"/>
      <c r="CH831" s="88"/>
      <c r="CI831" s="86"/>
      <c r="CJ831" s="87"/>
      <c r="CK831" s="86"/>
      <c r="CL831" s="86"/>
      <c r="CM831" s="86"/>
      <c r="CN831" s="86"/>
      <c r="CO831" s="89"/>
    </row>
    <row r="832" spans="15:93" x14ac:dyDescent="0.2">
      <c r="O832" s="86"/>
      <c r="Q832" s="86"/>
      <c r="S832" s="86"/>
      <c r="U832" s="86"/>
      <c r="W832" s="86"/>
      <c r="Y832" s="86"/>
      <c r="AA832" s="86"/>
      <c r="AC832" s="86"/>
      <c r="AE832" s="86"/>
      <c r="AG832" s="86"/>
      <c r="AI832" s="86"/>
      <c r="AK832" s="86"/>
      <c r="AM832" s="86"/>
      <c r="AO832" s="86"/>
      <c r="AQ832" s="86"/>
      <c r="AS832" s="86"/>
      <c r="AU832" s="86"/>
      <c r="AW832" s="86"/>
      <c r="AY832" s="86"/>
      <c r="AZ832" s="86"/>
      <c r="BA832" s="86"/>
      <c r="BB832" s="86"/>
      <c r="BD832" s="86"/>
      <c r="BE832" s="86"/>
      <c r="BF832" s="86"/>
      <c r="BG832" s="86"/>
      <c r="BI832" s="86"/>
      <c r="BJ832" s="86"/>
      <c r="BK832" s="86"/>
      <c r="BL832" s="86"/>
      <c r="BM832" s="86"/>
      <c r="BO832" s="86"/>
      <c r="BP832" s="86"/>
      <c r="BQ832" s="86"/>
      <c r="BR832" s="86"/>
      <c r="BT832" s="86"/>
      <c r="BU832" s="86"/>
      <c r="BV832" s="86"/>
      <c r="BW832" s="86"/>
      <c r="BY832" s="86"/>
      <c r="BZ832" s="86"/>
      <c r="CA832" s="86"/>
      <c r="CB832" s="86"/>
      <c r="CD832" s="87"/>
      <c r="CF832" s="86"/>
      <c r="CG832" s="87"/>
      <c r="CH832" s="88"/>
      <c r="CI832" s="86"/>
      <c r="CJ832" s="87"/>
      <c r="CK832" s="86"/>
      <c r="CL832" s="86"/>
      <c r="CM832" s="86"/>
      <c r="CN832" s="86"/>
      <c r="CO832" s="89"/>
    </row>
    <row r="833" spans="15:93" x14ac:dyDescent="0.2">
      <c r="O833" s="86"/>
      <c r="Q833" s="86"/>
      <c r="S833" s="86"/>
      <c r="U833" s="86"/>
      <c r="W833" s="86"/>
      <c r="Y833" s="86"/>
      <c r="AA833" s="86"/>
      <c r="AC833" s="86"/>
      <c r="AE833" s="86"/>
      <c r="AG833" s="86"/>
      <c r="AI833" s="86"/>
      <c r="AK833" s="86"/>
      <c r="AM833" s="86"/>
      <c r="AO833" s="86"/>
      <c r="AQ833" s="86"/>
      <c r="AS833" s="86"/>
      <c r="AU833" s="86"/>
      <c r="AW833" s="86"/>
      <c r="AY833" s="86"/>
      <c r="AZ833" s="86"/>
      <c r="BA833" s="86"/>
      <c r="BB833" s="86"/>
      <c r="BD833" s="86"/>
      <c r="BE833" s="86"/>
      <c r="BF833" s="86"/>
      <c r="BG833" s="86"/>
      <c r="BI833" s="86"/>
      <c r="BJ833" s="86"/>
      <c r="BK833" s="86"/>
      <c r="BL833" s="86"/>
      <c r="BM833" s="86"/>
      <c r="BO833" s="86"/>
      <c r="BP833" s="86"/>
      <c r="BQ833" s="86"/>
      <c r="BR833" s="86"/>
      <c r="BT833" s="86"/>
      <c r="BU833" s="86"/>
      <c r="BV833" s="86"/>
      <c r="BW833" s="86"/>
      <c r="BY833" s="86"/>
      <c r="BZ833" s="86"/>
      <c r="CA833" s="86"/>
      <c r="CB833" s="86"/>
      <c r="CD833" s="87"/>
      <c r="CF833" s="86"/>
      <c r="CG833" s="87"/>
      <c r="CH833" s="88"/>
      <c r="CI833" s="86"/>
      <c r="CJ833" s="87"/>
      <c r="CK833" s="86"/>
      <c r="CL833" s="86"/>
      <c r="CM833" s="86"/>
      <c r="CN833" s="86"/>
      <c r="CO833" s="89"/>
    </row>
    <row r="834" spans="15:93" x14ac:dyDescent="0.2">
      <c r="O834" s="86"/>
      <c r="Q834" s="86"/>
      <c r="S834" s="86"/>
      <c r="U834" s="86"/>
      <c r="W834" s="86"/>
      <c r="Y834" s="86"/>
      <c r="AA834" s="86"/>
      <c r="AC834" s="86"/>
      <c r="AE834" s="86"/>
      <c r="AG834" s="86"/>
      <c r="AI834" s="86"/>
      <c r="AK834" s="86"/>
      <c r="AM834" s="86"/>
      <c r="AO834" s="86"/>
      <c r="AQ834" s="86"/>
      <c r="AS834" s="86"/>
      <c r="AU834" s="86"/>
      <c r="AW834" s="86"/>
      <c r="AY834" s="86"/>
      <c r="AZ834" s="86"/>
      <c r="BA834" s="86"/>
      <c r="BB834" s="86"/>
      <c r="BD834" s="86"/>
      <c r="BE834" s="86"/>
      <c r="BF834" s="86"/>
      <c r="BG834" s="86"/>
      <c r="BI834" s="86"/>
      <c r="BJ834" s="86"/>
      <c r="BK834" s="86"/>
      <c r="BL834" s="86"/>
      <c r="BM834" s="86"/>
      <c r="BO834" s="86"/>
      <c r="BP834" s="86"/>
      <c r="BQ834" s="86"/>
      <c r="BR834" s="86"/>
      <c r="BT834" s="86"/>
      <c r="BU834" s="86"/>
      <c r="BV834" s="86"/>
      <c r="BW834" s="86"/>
      <c r="BY834" s="86"/>
      <c r="BZ834" s="86"/>
      <c r="CA834" s="86"/>
      <c r="CB834" s="86"/>
      <c r="CD834" s="87"/>
      <c r="CF834" s="86"/>
      <c r="CG834" s="87"/>
      <c r="CH834" s="88"/>
      <c r="CI834" s="86"/>
      <c r="CJ834" s="87"/>
      <c r="CK834" s="86"/>
      <c r="CL834" s="86"/>
      <c r="CM834" s="86"/>
      <c r="CN834" s="86"/>
      <c r="CO834" s="89"/>
    </row>
    <row r="835" spans="15:93" x14ac:dyDescent="0.2">
      <c r="O835" s="86"/>
      <c r="Q835" s="86"/>
      <c r="S835" s="86"/>
      <c r="U835" s="86"/>
      <c r="W835" s="86"/>
      <c r="Y835" s="86"/>
      <c r="AA835" s="86"/>
      <c r="AC835" s="86"/>
      <c r="AE835" s="86"/>
      <c r="AG835" s="86"/>
      <c r="AI835" s="86"/>
      <c r="AK835" s="86"/>
      <c r="AM835" s="86"/>
      <c r="AO835" s="86"/>
      <c r="AQ835" s="86"/>
      <c r="AS835" s="86"/>
      <c r="AU835" s="86"/>
      <c r="AW835" s="86"/>
      <c r="AY835" s="86"/>
      <c r="AZ835" s="86"/>
      <c r="BA835" s="86"/>
      <c r="BB835" s="86"/>
      <c r="BD835" s="86"/>
      <c r="BE835" s="86"/>
      <c r="BF835" s="86"/>
      <c r="BG835" s="86"/>
      <c r="BI835" s="86"/>
      <c r="BJ835" s="86"/>
      <c r="BK835" s="86"/>
      <c r="BL835" s="86"/>
      <c r="BM835" s="86"/>
      <c r="BO835" s="86"/>
      <c r="BP835" s="86"/>
      <c r="BQ835" s="86"/>
      <c r="BR835" s="86"/>
      <c r="BT835" s="86"/>
      <c r="BU835" s="86"/>
      <c r="BV835" s="86"/>
      <c r="BW835" s="86"/>
      <c r="BY835" s="86"/>
      <c r="BZ835" s="86"/>
      <c r="CA835" s="86"/>
      <c r="CB835" s="86"/>
      <c r="CD835" s="87"/>
      <c r="CF835" s="86"/>
      <c r="CG835" s="87"/>
      <c r="CH835" s="88"/>
      <c r="CI835" s="86"/>
      <c r="CJ835" s="87"/>
      <c r="CK835" s="86"/>
      <c r="CL835" s="86"/>
      <c r="CM835" s="86"/>
      <c r="CN835" s="86"/>
      <c r="CO835" s="89"/>
    </row>
    <row r="836" spans="15:93" x14ac:dyDescent="0.2">
      <c r="O836" s="86"/>
      <c r="Q836" s="86"/>
      <c r="S836" s="86"/>
      <c r="U836" s="86"/>
      <c r="W836" s="86"/>
      <c r="Y836" s="86"/>
      <c r="AA836" s="86"/>
      <c r="AC836" s="86"/>
      <c r="AE836" s="86"/>
      <c r="AG836" s="86"/>
      <c r="AI836" s="86"/>
      <c r="AK836" s="86"/>
      <c r="AM836" s="86"/>
      <c r="AO836" s="86"/>
      <c r="AQ836" s="86"/>
      <c r="AS836" s="86"/>
      <c r="AU836" s="86"/>
      <c r="AW836" s="86"/>
      <c r="AY836" s="86"/>
      <c r="AZ836" s="86"/>
      <c r="BA836" s="86"/>
      <c r="BB836" s="86"/>
      <c r="BD836" s="86"/>
      <c r="BE836" s="86"/>
      <c r="BF836" s="86"/>
      <c r="BG836" s="86"/>
      <c r="BI836" s="86"/>
      <c r="BJ836" s="86"/>
      <c r="BK836" s="86"/>
      <c r="BL836" s="86"/>
      <c r="BM836" s="86"/>
      <c r="BO836" s="86"/>
      <c r="BP836" s="86"/>
      <c r="BQ836" s="86"/>
      <c r="BR836" s="86"/>
      <c r="BT836" s="86"/>
      <c r="BU836" s="86"/>
      <c r="BV836" s="86"/>
      <c r="BW836" s="86"/>
      <c r="BY836" s="86"/>
      <c r="BZ836" s="86"/>
      <c r="CA836" s="86"/>
      <c r="CB836" s="86"/>
      <c r="CD836" s="87"/>
      <c r="CF836" s="86"/>
      <c r="CG836" s="87"/>
      <c r="CH836" s="88"/>
      <c r="CI836" s="86"/>
      <c r="CJ836" s="87"/>
      <c r="CK836" s="86"/>
      <c r="CL836" s="86"/>
      <c r="CM836" s="86"/>
      <c r="CN836" s="86"/>
      <c r="CO836" s="89"/>
    </row>
    <row r="837" spans="15:93" x14ac:dyDescent="0.2">
      <c r="O837" s="86"/>
      <c r="Q837" s="86"/>
      <c r="S837" s="86"/>
      <c r="U837" s="86"/>
      <c r="W837" s="86"/>
      <c r="Y837" s="86"/>
      <c r="AA837" s="86"/>
      <c r="AC837" s="86"/>
      <c r="AE837" s="86"/>
      <c r="AG837" s="86"/>
      <c r="AI837" s="86"/>
      <c r="AK837" s="86"/>
      <c r="AM837" s="86"/>
      <c r="AO837" s="86"/>
      <c r="AQ837" s="86"/>
      <c r="AS837" s="86"/>
      <c r="AU837" s="86"/>
      <c r="AW837" s="86"/>
      <c r="AY837" s="86"/>
      <c r="AZ837" s="86"/>
      <c r="BA837" s="86"/>
      <c r="BB837" s="86"/>
      <c r="BD837" s="86"/>
      <c r="BE837" s="86"/>
      <c r="BF837" s="86"/>
      <c r="BG837" s="86"/>
      <c r="BI837" s="86"/>
      <c r="BJ837" s="86"/>
      <c r="BK837" s="86"/>
      <c r="BL837" s="86"/>
      <c r="BM837" s="86"/>
      <c r="BO837" s="86"/>
      <c r="BP837" s="86"/>
      <c r="BQ837" s="86"/>
      <c r="BR837" s="86"/>
      <c r="BT837" s="86"/>
      <c r="BU837" s="86"/>
      <c r="BV837" s="86"/>
      <c r="BW837" s="86"/>
      <c r="BY837" s="86"/>
      <c r="BZ837" s="86"/>
      <c r="CA837" s="86"/>
      <c r="CB837" s="86"/>
      <c r="CD837" s="87"/>
      <c r="CF837" s="86"/>
      <c r="CG837" s="87"/>
      <c r="CH837" s="88"/>
      <c r="CI837" s="86"/>
      <c r="CJ837" s="87"/>
      <c r="CK837" s="86"/>
      <c r="CL837" s="86"/>
      <c r="CM837" s="86"/>
      <c r="CN837" s="86"/>
      <c r="CO837" s="89"/>
    </row>
    <row r="838" spans="15:93" x14ac:dyDescent="0.2">
      <c r="O838" s="86"/>
      <c r="Q838" s="86"/>
      <c r="S838" s="86"/>
      <c r="U838" s="86"/>
      <c r="W838" s="86"/>
      <c r="Y838" s="86"/>
      <c r="AA838" s="86"/>
      <c r="AC838" s="86"/>
      <c r="AE838" s="86"/>
      <c r="AG838" s="86"/>
      <c r="AI838" s="86"/>
      <c r="AK838" s="86"/>
      <c r="AM838" s="86"/>
      <c r="AO838" s="86"/>
      <c r="AQ838" s="86"/>
      <c r="AS838" s="86"/>
      <c r="AU838" s="86"/>
      <c r="AW838" s="86"/>
      <c r="AY838" s="86"/>
      <c r="AZ838" s="86"/>
      <c r="BA838" s="86"/>
      <c r="BB838" s="86"/>
      <c r="BD838" s="86"/>
      <c r="BE838" s="86"/>
      <c r="BF838" s="86"/>
      <c r="BG838" s="86"/>
      <c r="BI838" s="86"/>
      <c r="BJ838" s="86"/>
      <c r="BK838" s="86"/>
      <c r="BL838" s="86"/>
      <c r="BM838" s="86"/>
      <c r="BO838" s="86"/>
      <c r="BP838" s="86"/>
      <c r="BQ838" s="86"/>
      <c r="BR838" s="86"/>
      <c r="BT838" s="86"/>
      <c r="BU838" s="86"/>
      <c r="BV838" s="86"/>
      <c r="BW838" s="86"/>
      <c r="BY838" s="86"/>
      <c r="BZ838" s="86"/>
      <c r="CA838" s="86"/>
      <c r="CB838" s="86"/>
      <c r="CD838" s="87"/>
      <c r="CF838" s="86"/>
      <c r="CG838" s="87"/>
      <c r="CH838" s="88"/>
      <c r="CI838" s="86"/>
      <c r="CJ838" s="87"/>
      <c r="CK838" s="86"/>
      <c r="CL838" s="86"/>
      <c r="CM838" s="86"/>
      <c r="CN838" s="86"/>
      <c r="CO838" s="89"/>
    </row>
    <row r="839" spans="15:93" x14ac:dyDescent="0.2">
      <c r="O839" s="86"/>
      <c r="Q839" s="86"/>
      <c r="S839" s="86"/>
      <c r="U839" s="86"/>
      <c r="W839" s="86"/>
      <c r="Y839" s="86"/>
      <c r="AA839" s="86"/>
      <c r="AC839" s="86"/>
      <c r="AE839" s="86"/>
      <c r="AG839" s="86"/>
      <c r="AI839" s="86"/>
      <c r="AK839" s="86"/>
      <c r="AM839" s="86"/>
      <c r="AO839" s="86"/>
      <c r="AQ839" s="86"/>
      <c r="AS839" s="86"/>
      <c r="AU839" s="86"/>
      <c r="AW839" s="86"/>
      <c r="AY839" s="86"/>
      <c r="AZ839" s="86"/>
      <c r="BA839" s="86"/>
      <c r="BB839" s="86"/>
      <c r="BD839" s="86"/>
      <c r="BE839" s="86"/>
      <c r="BF839" s="86"/>
      <c r="BG839" s="86"/>
      <c r="BI839" s="86"/>
      <c r="BJ839" s="86"/>
      <c r="BK839" s="86"/>
      <c r="BL839" s="86"/>
      <c r="BM839" s="86"/>
      <c r="BO839" s="86"/>
      <c r="BP839" s="86"/>
      <c r="BQ839" s="86"/>
      <c r="BR839" s="86"/>
      <c r="BT839" s="86"/>
      <c r="BU839" s="86"/>
      <c r="BV839" s="86"/>
      <c r="BW839" s="86"/>
      <c r="BY839" s="86"/>
      <c r="BZ839" s="86"/>
      <c r="CA839" s="86"/>
      <c r="CB839" s="86"/>
      <c r="CD839" s="87"/>
      <c r="CF839" s="86"/>
      <c r="CG839" s="87"/>
      <c r="CH839" s="88"/>
      <c r="CI839" s="86"/>
      <c r="CJ839" s="87"/>
      <c r="CK839" s="86"/>
      <c r="CL839" s="86"/>
      <c r="CM839" s="86"/>
      <c r="CN839" s="86"/>
      <c r="CO839" s="89"/>
    </row>
    <row r="840" spans="15:93" x14ac:dyDescent="0.2">
      <c r="O840" s="86"/>
      <c r="Q840" s="86"/>
      <c r="S840" s="86"/>
      <c r="U840" s="86"/>
      <c r="W840" s="86"/>
      <c r="Y840" s="86"/>
      <c r="AA840" s="86"/>
      <c r="AC840" s="86"/>
      <c r="AE840" s="86"/>
      <c r="AG840" s="86"/>
      <c r="AI840" s="86"/>
      <c r="AK840" s="86"/>
      <c r="AM840" s="86"/>
      <c r="AO840" s="86"/>
      <c r="AQ840" s="86"/>
      <c r="AS840" s="86"/>
      <c r="AU840" s="86"/>
      <c r="AW840" s="86"/>
      <c r="AY840" s="86"/>
      <c r="AZ840" s="86"/>
      <c r="BA840" s="86"/>
      <c r="BB840" s="86"/>
      <c r="BD840" s="86"/>
      <c r="BE840" s="86"/>
      <c r="BF840" s="86"/>
      <c r="BG840" s="86"/>
      <c r="BI840" s="86"/>
      <c r="BJ840" s="86"/>
      <c r="BK840" s="86"/>
      <c r="BL840" s="86"/>
      <c r="BM840" s="86"/>
      <c r="BO840" s="86"/>
      <c r="BP840" s="86"/>
      <c r="BQ840" s="86"/>
      <c r="BR840" s="86"/>
      <c r="BT840" s="86"/>
      <c r="BU840" s="86"/>
      <c r="BV840" s="86"/>
      <c r="BW840" s="86"/>
      <c r="BY840" s="86"/>
      <c r="BZ840" s="86"/>
      <c r="CA840" s="86"/>
      <c r="CB840" s="86"/>
      <c r="CD840" s="87"/>
      <c r="CF840" s="86"/>
      <c r="CG840" s="87"/>
      <c r="CH840" s="88"/>
      <c r="CI840" s="86"/>
      <c r="CJ840" s="87"/>
      <c r="CK840" s="86"/>
      <c r="CL840" s="86"/>
      <c r="CM840" s="86"/>
      <c r="CN840" s="86"/>
      <c r="CO840" s="89"/>
    </row>
    <row r="841" spans="15:93" x14ac:dyDescent="0.2">
      <c r="O841" s="86"/>
      <c r="Q841" s="86"/>
      <c r="S841" s="86"/>
      <c r="U841" s="86"/>
      <c r="W841" s="86"/>
      <c r="Y841" s="86"/>
      <c r="AA841" s="86"/>
      <c r="AC841" s="86"/>
      <c r="AE841" s="86"/>
      <c r="AG841" s="86"/>
      <c r="AI841" s="86"/>
      <c r="AK841" s="86"/>
      <c r="AM841" s="86"/>
      <c r="AO841" s="86"/>
      <c r="AQ841" s="86"/>
      <c r="AS841" s="86"/>
      <c r="AU841" s="86"/>
      <c r="AW841" s="86"/>
      <c r="AY841" s="86"/>
      <c r="AZ841" s="86"/>
      <c r="BA841" s="86"/>
      <c r="BB841" s="86"/>
      <c r="BD841" s="86"/>
      <c r="BE841" s="86"/>
      <c r="BF841" s="86"/>
      <c r="BG841" s="86"/>
      <c r="BI841" s="86"/>
      <c r="BJ841" s="86"/>
      <c r="BK841" s="86"/>
      <c r="BL841" s="86"/>
      <c r="BM841" s="86"/>
      <c r="BO841" s="86"/>
      <c r="BP841" s="86"/>
      <c r="BQ841" s="86"/>
      <c r="BR841" s="86"/>
      <c r="BT841" s="86"/>
      <c r="BU841" s="86"/>
      <c r="BV841" s="86"/>
      <c r="BW841" s="86"/>
      <c r="BY841" s="86"/>
      <c r="BZ841" s="86"/>
      <c r="CA841" s="86"/>
      <c r="CB841" s="86"/>
      <c r="CD841" s="87"/>
      <c r="CF841" s="86"/>
      <c r="CG841" s="87"/>
      <c r="CH841" s="88"/>
      <c r="CI841" s="86"/>
      <c r="CJ841" s="87"/>
      <c r="CK841" s="86"/>
      <c r="CL841" s="86"/>
      <c r="CM841" s="86"/>
      <c r="CN841" s="86"/>
      <c r="CO841" s="89"/>
    </row>
    <row r="842" spans="15:93" x14ac:dyDescent="0.2">
      <c r="O842" s="86"/>
      <c r="Q842" s="86"/>
      <c r="S842" s="86"/>
      <c r="U842" s="86"/>
      <c r="W842" s="86"/>
      <c r="Y842" s="86"/>
      <c r="AA842" s="86"/>
      <c r="AC842" s="86"/>
      <c r="AE842" s="86"/>
      <c r="AG842" s="86"/>
      <c r="AI842" s="86"/>
      <c r="AK842" s="86"/>
      <c r="AM842" s="86"/>
      <c r="AO842" s="86"/>
      <c r="AQ842" s="86"/>
      <c r="AS842" s="86"/>
      <c r="AU842" s="86"/>
      <c r="AW842" s="86"/>
      <c r="AY842" s="86"/>
      <c r="AZ842" s="86"/>
      <c r="BA842" s="86"/>
      <c r="BB842" s="86"/>
      <c r="BD842" s="86"/>
      <c r="BE842" s="86"/>
      <c r="BF842" s="86"/>
      <c r="BG842" s="86"/>
      <c r="BI842" s="86"/>
      <c r="BJ842" s="86"/>
      <c r="BK842" s="86"/>
      <c r="BL842" s="86"/>
      <c r="BM842" s="86"/>
      <c r="BO842" s="86"/>
      <c r="BP842" s="86"/>
      <c r="BQ842" s="86"/>
      <c r="BR842" s="86"/>
      <c r="BT842" s="86"/>
      <c r="BU842" s="86"/>
      <c r="BV842" s="86"/>
      <c r="BW842" s="86"/>
      <c r="BY842" s="86"/>
      <c r="BZ842" s="86"/>
      <c r="CA842" s="86"/>
      <c r="CB842" s="86"/>
      <c r="CD842" s="87"/>
      <c r="CF842" s="86"/>
      <c r="CG842" s="87"/>
      <c r="CH842" s="88"/>
      <c r="CI842" s="86"/>
      <c r="CJ842" s="87"/>
      <c r="CK842" s="86"/>
      <c r="CL842" s="86"/>
      <c r="CM842" s="86"/>
      <c r="CN842" s="86"/>
      <c r="CO842" s="89"/>
    </row>
    <row r="843" spans="15:93" x14ac:dyDescent="0.2">
      <c r="O843" s="86"/>
      <c r="Q843" s="86"/>
      <c r="S843" s="86"/>
      <c r="U843" s="86"/>
      <c r="W843" s="86"/>
      <c r="Y843" s="86"/>
      <c r="AA843" s="86"/>
      <c r="AC843" s="86"/>
      <c r="AE843" s="86"/>
      <c r="AG843" s="86"/>
      <c r="AI843" s="86"/>
      <c r="AK843" s="86"/>
      <c r="AM843" s="86"/>
      <c r="AO843" s="86"/>
      <c r="AQ843" s="86"/>
      <c r="AS843" s="86"/>
      <c r="AU843" s="86"/>
      <c r="AW843" s="86"/>
      <c r="AY843" s="86"/>
      <c r="AZ843" s="86"/>
      <c r="BA843" s="86"/>
      <c r="BB843" s="86"/>
      <c r="BD843" s="86"/>
      <c r="BE843" s="86"/>
      <c r="BF843" s="86"/>
      <c r="BG843" s="86"/>
      <c r="BI843" s="86"/>
      <c r="BJ843" s="86"/>
      <c r="BK843" s="86"/>
      <c r="BL843" s="86"/>
      <c r="BM843" s="86"/>
      <c r="BO843" s="86"/>
      <c r="BP843" s="86"/>
      <c r="BQ843" s="86"/>
      <c r="BR843" s="86"/>
      <c r="BT843" s="86"/>
      <c r="BU843" s="86"/>
      <c r="BV843" s="86"/>
      <c r="BW843" s="86"/>
      <c r="BY843" s="86"/>
      <c r="BZ843" s="86"/>
      <c r="CA843" s="86"/>
      <c r="CB843" s="86"/>
      <c r="CD843" s="87"/>
      <c r="CF843" s="86"/>
      <c r="CG843" s="87"/>
      <c r="CH843" s="88"/>
      <c r="CI843" s="86"/>
      <c r="CJ843" s="87"/>
      <c r="CK843" s="86"/>
      <c r="CL843" s="86"/>
      <c r="CM843" s="86"/>
      <c r="CN843" s="86"/>
      <c r="CO843" s="89"/>
    </row>
    <row r="844" spans="15:93" x14ac:dyDescent="0.2">
      <c r="O844" s="86"/>
      <c r="Q844" s="86"/>
      <c r="S844" s="86"/>
      <c r="U844" s="86"/>
      <c r="W844" s="86"/>
      <c r="Y844" s="86"/>
      <c r="AA844" s="86"/>
      <c r="AC844" s="86"/>
      <c r="AE844" s="86"/>
      <c r="AG844" s="86"/>
      <c r="AI844" s="86"/>
      <c r="AK844" s="86"/>
      <c r="AM844" s="86"/>
      <c r="AO844" s="86"/>
      <c r="AQ844" s="86"/>
      <c r="AS844" s="86"/>
      <c r="AU844" s="86"/>
      <c r="AW844" s="86"/>
      <c r="AY844" s="86"/>
      <c r="AZ844" s="86"/>
      <c r="BA844" s="86"/>
      <c r="BB844" s="86"/>
      <c r="BD844" s="86"/>
      <c r="BE844" s="86"/>
      <c r="BF844" s="86"/>
      <c r="BG844" s="86"/>
      <c r="BI844" s="86"/>
      <c r="BJ844" s="86"/>
      <c r="BK844" s="86"/>
      <c r="BL844" s="86"/>
      <c r="BM844" s="86"/>
      <c r="BO844" s="86"/>
      <c r="BP844" s="86"/>
      <c r="BQ844" s="86"/>
      <c r="BR844" s="86"/>
      <c r="BT844" s="86"/>
      <c r="BU844" s="86"/>
      <c r="BV844" s="86"/>
      <c r="BW844" s="86"/>
      <c r="BY844" s="86"/>
      <c r="BZ844" s="86"/>
      <c r="CA844" s="86"/>
      <c r="CB844" s="86"/>
      <c r="CD844" s="87"/>
      <c r="CF844" s="86"/>
      <c r="CG844" s="87"/>
      <c r="CH844" s="88"/>
      <c r="CI844" s="86"/>
      <c r="CJ844" s="87"/>
      <c r="CK844" s="86"/>
      <c r="CL844" s="86"/>
      <c r="CM844" s="86"/>
      <c r="CN844" s="86"/>
      <c r="CO844" s="89"/>
    </row>
    <row r="845" spans="15:93" x14ac:dyDescent="0.2">
      <c r="O845" s="86"/>
      <c r="Q845" s="86"/>
      <c r="S845" s="86"/>
      <c r="U845" s="86"/>
      <c r="W845" s="86"/>
      <c r="Y845" s="86"/>
      <c r="AA845" s="86"/>
      <c r="AC845" s="86"/>
      <c r="AE845" s="86"/>
      <c r="AG845" s="86"/>
      <c r="AI845" s="86"/>
      <c r="AK845" s="86"/>
      <c r="AM845" s="86"/>
      <c r="AO845" s="86"/>
      <c r="AQ845" s="86"/>
      <c r="AS845" s="86"/>
      <c r="AU845" s="86"/>
      <c r="AW845" s="86"/>
      <c r="AY845" s="86"/>
      <c r="AZ845" s="86"/>
      <c r="BA845" s="86"/>
      <c r="BB845" s="86"/>
      <c r="BD845" s="86"/>
      <c r="BE845" s="86"/>
      <c r="BF845" s="86"/>
      <c r="BG845" s="86"/>
      <c r="BI845" s="86"/>
      <c r="BJ845" s="86"/>
      <c r="BK845" s="86"/>
      <c r="BL845" s="86"/>
      <c r="BM845" s="86"/>
      <c r="BO845" s="86"/>
      <c r="BP845" s="86"/>
      <c r="BQ845" s="86"/>
      <c r="BR845" s="86"/>
      <c r="BT845" s="86"/>
      <c r="BU845" s="86"/>
      <c r="BV845" s="86"/>
      <c r="BW845" s="86"/>
      <c r="BY845" s="86"/>
      <c r="BZ845" s="86"/>
      <c r="CA845" s="86"/>
      <c r="CB845" s="86"/>
      <c r="CD845" s="87"/>
      <c r="CF845" s="86"/>
      <c r="CG845" s="87"/>
      <c r="CH845" s="88"/>
      <c r="CI845" s="86"/>
      <c r="CJ845" s="87"/>
      <c r="CK845" s="86"/>
      <c r="CL845" s="86"/>
      <c r="CM845" s="86"/>
      <c r="CN845" s="86"/>
      <c r="CO845" s="89"/>
    </row>
    <row r="846" spans="15:93" x14ac:dyDescent="0.2">
      <c r="O846" s="86"/>
      <c r="Q846" s="86"/>
      <c r="S846" s="86"/>
      <c r="U846" s="86"/>
      <c r="W846" s="86"/>
      <c r="Y846" s="86"/>
      <c r="AA846" s="86"/>
      <c r="AC846" s="86"/>
      <c r="AE846" s="86"/>
      <c r="AG846" s="86"/>
      <c r="AI846" s="86"/>
      <c r="AK846" s="86"/>
      <c r="AM846" s="86"/>
      <c r="AO846" s="86"/>
      <c r="AQ846" s="86"/>
      <c r="AS846" s="86"/>
      <c r="AU846" s="86"/>
      <c r="AW846" s="86"/>
      <c r="AY846" s="86"/>
      <c r="AZ846" s="86"/>
      <c r="BA846" s="86"/>
      <c r="BB846" s="86"/>
      <c r="BD846" s="86"/>
      <c r="BE846" s="86"/>
      <c r="BF846" s="86"/>
      <c r="BG846" s="86"/>
      <c r="BI846" s="86"/>
      <c r="BJ846" s="86"/>
      <c r="BK846" s="86"/>
      <c r="BL846" s="86"/>
      <c r="BM846" s="86"/>
      <c r="BO846" s="86"/>
      <c r="BP846" s="86"/>
      <c r="BQ846" s="86"/>
      <c r="BR846" s="86"/>
      <c r="BT846" s="86"/>
      <c r="BU846" s="86"/>
      <c r="BV846" s="86"/>
      <c r="BW846" s="86"/>
      <c r="BY846" s="86"/>
      <c r="BZ846" s="86"/>
      <c r="CA846" s="86"/>
      <c r="CB846" s="86"/>
      <c r="CD846" s="87"/>
      <c r="CF846" s="86"/>
      <c r="CG846" s="87"/>
      <c r="CH846" s="88"/>
      <c r="CI846" s="86"/>
      <c r="CJ846" s="87"/>
      <c r="CK846" s="86"/>
      <c r="CL846" s="86"/>
      <c r="CM846" s="86"/>
      <c r="CN846" s="86"/>
      <c r="CO846" s="89"/>
    </row>
    <row r="847" spans="15:93" x14ac:dyDescent="0.2">
      <c r="O847" s="86"/>
      <c r="Q847" s="86"/>
      <c r="S847" s="86"/>
      <c r="U847" s="86"/>
      <c r="W847" s="86"/>
      <c r="Y847" s="86"/>
      <c r="AA847" s="86"/>
      <c r="AC847" s="86"/>
      <c r="AE847" s="86"/>
      <c r="AG847" s="86"/>
      <c r="AI847" s="86"/>
      <c r="AK847" s="86"/>
      <c r="AM847" s="86"/>
      <c r="AO847" s="86"/>
      <c r="AQ847" s="86"/>
      <c r="AS847" s="86"/>
      <c r="AU847" s="86"/>
      <c r="AW847" s="86"/>
      <c r="AY847" s="86"/>
      <c r="AZ847" s="86"/>
      <c r="BA847" s="86"/>
      <c r="BB847" s="86"/>
      <c r="BD847" s="86"/>
      <c r="BE847" s="86"/>
      <c r="BF847" s="86"/>
      <c r="BG847" s="86"/>
      <c r="BI847" s="86"/>
      <c r="BJ847" s="86"/>
      <c r="BK847" s="86"/>
      <c r="BL847" s="86"/>
      <c r="BM847" s="86"/>
      <c r="BO847" s="86"/>
      <c r="BP847" s="86"/>
      <c r="BQ847" s="86"/>
      <c r="BR847" s="86"/>
      <c r="BT847" s="86"/>
      <c r="BU847" s="86"/>
      <c r="BV847" s="86"/>
      <c r="BW847" s="86"/>
      <c r="BY847" s="86"/>
      <c r="BZ847" s="86"/>
      <c r="CA847" s="86"/>
      <c r="CB847" s="86"/>
      <c r="CD847" s="87"/>
      <c r="CF847" s="86"/>
      <c r="CG847" s="87"/>
      <c r="CH847" s="88"/>
      <c r="CI847" s="86"/>
      <c r="CJ847" s="87"/>
      <c r="CK847" s="86"/>
      <c r="CL847" s="86"/>
      <c r="CM847" s="86"/>
      <c r="CN847" s="86"/>
      <c r="CO847" s="89"/>
    </row>
    <row r="848" spans="15:93" x14ac:dyDescent="0.2">
      <c r="O848" s="86"/>
      <c r="Q848" s="86"/>
      <c r="S848" s="86"/>
      <c r="U848" s="86"/>
      <c r="W848" s="86"/>
      <c r="Y848" s="86"/>
      <c r="AA848" s="86"/>
      <c r="AC848" s="86"/>
      <c r="AE848" s="86"/>
      <c r="AG848" s="86"/>
      <c r="AI848" s="86"/>
      <c r="AK848" s="86"/>
      <c r="AM848" s="86"/>
      <c r="AO848" s="86"/>
      <c r="AQ848" s="86"/>
      <c r="AS848" s="86"/>
      <c r="AU848" s="86"/>
      <c r="AW848" s="86"/>
      <c r="AY848" s="86"/>
      <c r="AZ848" s="86"/>
      <c r="BA848" s="86"/>
      <c r="BB848" s="86"/>
      <c r="BD848" s="86"/>
      <c r="BE848" s="86"/>
      <c r="BF848" s="86"/>
      <c r="BG848" s="86"/>
      <c r="BI848" s="86"/>
      <c r="BJ848" s="86"/>
      <c r="BK848" s="86"/>
      <c r="BL848" s="86"/>
      <c r="BM848" s="86"/>
      <c r="BO848" s="86"/>
      <c r="BP848" s="86"/>
      <c r="BQ848" s="86"/>
      <c r="BR848" s="86"/>
      <c r="BT848" s="86"/>
      <c r="BU848" s="86"/>
      <c r="BV848" s="86"/>
      <c r="BW848" s="86"/>
      <c r="BY848" s="86"/>
      <c r="BZ848" s="86"/>
      <c r="CA848" s="86"/>
      <c r="CB848" s="86"/>
      <c r="CD848" s="87"/>
      <c r="CF848" s="86"/>
      <c r="CG848" s="87"/>
      <c r="CH848" s="88"/>
      <c r="CI848" s="86"/>
      <c r="CJ848" s="87"/>
      <c r="CK848" s="86"/>
      <c r="CL848" s="86"/>
      <c r="CM848" s="86"/>
      <c r="CN848" s="86"/>
      <c r="CO848" s="89"/>
    </row>
    <row r="849" spans="15:93" x14ac:dyDescent="0.2">
      <c r="O849" s="86"/>
      <c r="Q849" s="86"/>
      <c r="S849" s="86"/>
      <c r="U849" s="86"/>
      <c r="W849" s="86"/>
      <c r="Y849" s="86"/>
      <c r="AA849" s="86"/>
      <c r="AC849" s="86"/>
      <c r="AE849" s="86"/>
      <c r="AG849" s="86"/>
      <c r="AI849" s="86"/>
      <c r="AK849" s="86"/>
      <c r="AM849" s="86"/>
      <c r="AO849" s="86"/>
      <c r="AQ849" s="86"/>
      <c r="AS849" s="86"/>
      <c r="AU849" s="86"/>
      <c r="AW849" s="86"/>
      <c r="AY849" s="86"/>
      <c r="AZ849" s="86"/>
      <c r="BA849" s="86"/>
      <c r="BB849" s="86"/>
      <c r="BD849" s="86"/>
      <c r="BE849" s="86"/>
      <c r="BF849" s="86"/>
      <c r="BG849" s="86"/>
      <c r="BI849" s="86"/>
      <c r="BJ849" s="86"/>
      <c r="BK849" s="86"/>
      <c r="BL849" s="86"/>
      <c r="BM849" s="86"/>
      <c r="BO849" s="86"/>
      <c r="BP849" s="86"/>
      <c r="BQ849" s="86"/>
      <c r="BR849" s="86"/>
      <c r="BT849" s="86"/>
      <c r="BU849" s="86"/>
      <c r="BV849" s="86"/>
      <c r="BW849" s="86"/>
      <c r="BY849" s="86"/>
      <c r="BZ849" s="86"/>
      <c r="CA849" s="86"/>
      <c r="CB849" s="86"/>
      <c r="CD849" s="87"/>
      <c r="CF849" s="86"/>
      <c r="CG849" s="87"/>
      <c r="CH849" s="88"/>
      <c r="CI849" s="86"/>
      <c r="CJ849" s="87"/>
      <c r="CK849" s="86"/>
      <c r="CL849" s="86"/>
      <c r="CM849" s="86"/>
      <c r="CN849" s="86"/>
      <c r="CO849" s="89"/>
    </row>
    <row r="850" spans="15:93" x14ac:dyDescent="0.2">
      <c r="O850" s="86"/>
      <c r="Q850" s="86"/>
      <c r="S850" s="86"/>
      <c r="U850" s="86"/>
      <c r="W850" s="86"/>
      <c r="Y850" s="86"/>
      <c r="AA850" s="86"/>
      <c r="AC850" s="86"/>
      <c r="AE850" s="86"/>
      <c r="AG850" s="86"/>
      <c r="AI850" s="86"/>
      <c r="AK850" s="86"/>
      <c r="AM850" s="86"/>
      <c r="AO850" s="86"/>
      <c r="AQ850" s="86"/>
      <c r="AS850" s="86"/>
      <c r="AU850" s="86"/>
      <c r="AW850" s="86"/>
      <c r="AY850" s="86"/>
      <c r="AZ850" s="86"/>
      <c r="BA850" s="86"/>
      <c r="BB850" s="86"/>
      <c r="BD850" s="86"/>
      <c r="BE850" s="86"/>
      <c r="BF850" s="86"/>
      <c r="BG850" s="86"/>
      <c r="BI850" s="86"/>
      <c r="BJ850" s="86"/>
      <c r="BK850" s="86"/>
      <c r="BL850" s="86"/>
      <c r="BM850" s="86"/>
      <c r="BO850" s="86"/>
      <c r="BP850" s="86"/>
      <c r="BQ850" s="86"/>
      <c r="BR850" s="86"/>
      <c r="BT850" s="86"/>
      <c r="BU850" s="86"/>
      <c r="BV850" s="86"/>
      <c r="BW850" s="86"/>
      <c r="BY850" s="86"/>
      <c r="BZ850" s="86"/>
      <c r="CA850" s="86"/>
      <c r="CB850" s="86"/>
      <c r="CD850" s="87"/>
      <c r="CF850" s="86"/>
      <c r="CG850" s="87"/>
      <c r="CH850" s="88"/>
      <c r="CI850" s="86"/>
      <c r="CJ850" s="87"/>
      <c r="CK850" s="86"/>
      <c r="CL850" s="86"/>
      <c r="CM850" s="86"/>
      <c r="CN850" s="86"/>
      <c r="CO850" s="89"/>
    </row>
    <row r="851" spans="15:93" x14ac:dyDescent="0.2">
      <c r="O851" s="86"/>
      <c r="Q851" s="86"/>
      <c r="S851" s="86"/>
      <c r="U851" s="86"/>
      <c r="W851" s="86"/>
      <c r="Y851" s="86"/>
      <c r="AA851" s="86"/>
      <c r="AC851" s="86"/>
      <c r="AE851" s="86"/>
      <c r="AG851" s="86"/>
      <c r="AI851" s="86"/>
      <c r="AK851" s="86"/>
      <c r="AM851" s="86"/>
      <c r="AO851" s="86"/>
      <c r="AQ851" s="86"/>
      <c r="AS851" s="86"/>
      <c r="AU851" s="86"/>
      <c r="AW851" s="86"/>
      <c r="AY851" s="86"/>
      <c r="AZ851" s="86"/>
      <c r="BA851" s="86"/>
      <c r="BB851" s="86"/>
      <c r="BD851" s="86"/>
      <c r="BE851" s="86"/>
      <c r="BF851" s="86"/>
      <c r="BG851" s="86"/>
      <c r="BI851" s="86"/>
      <c r="BJ851" s="86"/>
      <c r="BK851" s="86"/>
      <c r="BL851" s="86"/>
      <c r="BM851" s="86"/>
      <c r="BO851" s="86"/>
      <c r="BP851" s="86"/>
      <c r="BQ851" s="86"/>
      <c r="BR851" s="86"/>
      <c r="BT851" s="86"/>
      <c r="BU851" s="86"/>
      <c r="BV851" s="86"/>
      <c r="BW851" s="86"/>
      <c r="BY851" s="86"/>
      <c r="BZ851" s="86"/>
      <c r="CA851" s="86"/>
      <c r="CB851" s="86"/>
      <c r="CD851" s="87"/>
      <c r="CF851" s="86"/>
      <c r="CG851" s="87"/>
      <c r="CH851" s="88"/>
      <c r="CI851" s="86"/>
      <c r="CJ851" s="87"/>
      <c r="CK851" s="86"/>
      <c r="CL851" s="86"/>
      <c r="CM851" s="86"/>
      <c r="CN851" s="86"/>
      <c r="CO851" s="89"/>
    </row>
    <row r="852" spans="15:93" x14ac:dyDescent="0.2">
      <c r="O852" s="86"/>
      <c r="Q852" s="86"/>
      <c r="S852" s="86"/>
      <c r="U852" s="86"/>
      <c r="W852" s="86"/>
      <c r="Y852" s="86"/>
      <c r="AA852" s="86"/>
      <c r="AC852" s="86"/>
      <c r="AE852" s="86"/>
      <c r="AG852" s="86"/>
      <c r="AI852" s="86"/>
      <c r="AK852" s="86"/>
      <c r="AM852" s="86"/>
      <c r="AO852" s="86"/>
      <c r="AQ852" s="86"/>
      <c r="AS852" s="86"/>
      <c r="AU852" s="86"/>
      <c r="AW852" s="86"/>
      <c r="AY852" s="86"/>
      <c r="AZ852" s="86"/>
      <c r="BA852" s="86"/>
      <c r="BB852" s="86"/>
      <c r="BD852" s="86"/>
      <c r="BE852" s="86"/>
      <c r="BF852" s="86"/>
      <c r="BG852" s="86"/>
      <c r="BI852" s="86"/>
      <c r="BJ852" s="86"/>
      <c r="BK852" s="86"/>
      <c r="BL852" s="86"/>
      <c r="BM852" s="86"/>
      <c r="BO852" s="86"/>
      <c r="BP852" s="86"/>
      <c r="BQ852" s="86"/>
      <c r="BR852" s="86"/>
      <c r="BT852" s="86"/>
      <c r="BU852" s="86"/>
      <c r="BV852" s="86"/>
      <c r="BW852" s="86"/>
      <c r="BY852" s="86"/>
      <c r="BZ852" s="86"/>
      <c r="CA852" s="86"/>
      <c r="CB852" s="86"/>
      <c r="CD852" s="87"/>
      <c r="CF852" s="86"/>
      <c r="CG852" s="87"/>
      <c r="CH852" s="88"/>
      <c r="CI852" s="86"/>
      <c r="CJ852" s="87"/>
      <c r="CK852" s="86"/>
      <c r="CL852" s="86"/>
      <c r="CM852" s="86"/>
      <c r="CN852" s="86"/>
      <c r="CO852" s="89"/>
    </row>
    <row r="853" spans="15:93" x14ac:dyDescent="0.2">
      <c r="O853" s="86"/>
      <c r="Q853" s="86"/>
      <c r="S853" s="86"/>
      <c r="U853" s="86"/>
      <c r="W853" s="86"/>
      <c r="Y853" s="86"/>
      <c r="AA853" s="86"/>
      <c r="AC853" s="86"/>
      <c r="AE853" s="86"/>
      <c r="AG853" s="86"/>
      <c r="AI853" s="86"/>
      <c r="AK853" s="86"/>
      <c r="AM853" s="86"/>
      <c r="AO853" s="86"/>
      <c r="AQ853" s="86"/>
      <c r="AS853" s="86"/>
      <c r="AU853" s="86"/>
      <c r="AW853" s="86"/>
      <c r="AY853" s="86"/>
      <c r="AZ853" s="86"/>
      <c r="BA853" s="86"/>
      <c r="BB853" s="86"/>
      <c r="BD853" s="86"/>
      <c r="BE853" s="86"/>
      <c r="BF853" s="86"/>
      <c r="BG853" s="86"/>
      <c r="BI853" s="86"/>
      <c r="BJ853" s="86"/>
      <c r="BK853" s="86"/>
      <c r="BL853" s="86"/>
      <c r="BM853" s="86"/>
      <c r="BO853" s="86"/>
      <c r="BP853" s="86"/>
      <c r="BQ853" s="86"/>
      <c r="BR853" s="86"/>
      <c r="BT853" s="86"/>
      <c r="BU853" s="86"/>
      <c r="BV853" s="86"/>
      <c r="BW853" s="86"/>
      <c r="BY853" s="86"/>
      <c r="BZ853" s="86"/>
      <c r="CA853" s="86"/>
      <c r="CB853" s="86"/>
      <c r="CD853" s="87"/>
      <c r="CF853" s="86"/>
      <c r="CG853" s="87"/>
      <c r="CH853" s="88"/>
      <c r="CI853" s="86"/>
      <c r="CJ853" s="87"/>
      <c r="CK853" s="86"/>
      <c r="CL853" s="86"/>
      <c r="CM853" s="86"/>
      <c r="CN853" s="86"/>
      <c r="CO853" s="89"/>
    </row>
    <row r="854" spans="15:93" x14ac:dyDescent="0.2">
      <c r="O854" s="86"/>
      <c r="Q854" s="86"/>
      <c r="S854" s="86"/>
      <c r="U854" s="86"/>
      <c r="W854" s="86"/>
      <c r="Y854" s="86"/>
      <c r="AA854" s="86"/>
      <c r="AC854" s="86"/>
      <c r="AE854" s="86"/>
      <c r="AG854" s="86"/>
      <c r="AI854" s="86"/>
      <c r="AK854" s="86"/>
      <c r="AM854" s="86"/>
      <c r="AO854" s="86"/>
      <c r="AQ854" s="86"/>
      <c r="AS854" s="86"/>
      <c r="AU854" s="86"/>
      <c r="AW854" s="86"/>
      <c r="AY854" s="86"/>
      <c r="AZ854" s="86"/>
      <c r="BA854" s="86"/>
      <c r="BB854" s="86"/>
      <c r="BD854" s="86"/>
      <c r="BE854" s="86"/>
      <c r="BF854" s="86"/>
      <c r="BG854" s="86"/>
      <c r="BI854" s="86"/>
      <c r="BJ854" s="86"/>
      <c r="BK854" s="86"/>
      <c r="BL854" s="86"/>
      <c r="BM854" s="86"/>
      <c r="BO854" s="86"/>
      <c r="BP854" s="86"/>
      <c r="BQ854" s="86"/>
      <c r="BR854" s="86"/>
      <c r="BT854" s="86"/>
      <c r="BU854" s="86"/>
      <c r="BV854" s="86"/>
      <c r="BW854" s="86"/>
      <c r="BY854" s="86"/>
      <c r="BZ854" s="86"/>
      <c r="CA854" s="86"/>
      <c r="CB854" s="86"/>
      <c r="CD854" s="87"/>
      <c r="CF854" s="86"/>
      <c r="CG854" s="87"/>
      <c r="CH854" s="88"/>
      <c r="CI854" s="86"/>
      <c r="CJ854" s="87"/>
      <c r="CK854" s="86"/>
      <c r="CL854" s="86"/>
      <c r="CM854" s="86"/>
      <c r="CN854" s="86"/>
      <c r="CO854" s="89"/>
    </row>
    <row r="855" spans="15:93" x14ac:dyDescent="0.2">
      <c r="O855" s="86"/>
      <c r="Q855" s="86"/>
      <c r="S855" s="86"/>
      <c r="U855" s="86"/>
      <c r="W855" s="86"/>
      <c r="Y855" s="86"/>
      <c r="AA855" s="86"/>
      <c r="AC855" s="86"/>
      <c r="AE855" s="86"/>
      <c r="AG855" s="86"/>
      <c r="AI855" s="86"/>
      <c r="AK855" s="86"/>
      <c r="AM855" s="86"/>
      <c r="AO855" s="86"/>
      <c r="AQ855" s="86"/>
      <c r="AS855" s="86"/>
      <c r="AU855" s="86"/>
      <c r="AW855" s="86"/>
      <c r="AY855" s="86"/>
      <c r="AZ855" s="86"/>
      <c r="BA855" s="86"/>
      <c r="BB855" s="86"/>
      <c r="BD855" s="86"/>
      <c r="BE855" s="86"/>
      <c r="BF855" s="86"/>
      <c r="BG855" s="86"/>
      <c r="BI855" s="86"/>
      <c r="BJ855" s="86"/>
      <c r="BK855" s="86"/>
      <c r="BL855" s="86"/>
      <c r="BM855" s="86"/>
      <c r="BO855" s="86"/>
      <c r="BP855" s="86"/>
      <c r="BQ855" s="86"/>
      <c r="BR855" s="86"/>
      <c r="BT855" s="86"/>
      <c r="BU855" s="86"/>
      <c r="BV855" s="86"/>
      <c r="BW855" s="86"/>
      <c r="BY855" s="86"/>
      <c r="BZ855" s="86"/>
      <c r="CA855" s="86"/>
      <c r="CB855" s="86"/>
      <c r="CD855" s="87"/>
      <c r="CF855" s="86"/>
      <c r="CG855" s="87"/>
      <c r="CH855" s="88"/>
      <c r="CI855" s="86"/>
      <c r="CJ855" s="87"/>
      <c r="CK855" s="86"/>
      <c r="CL855" s="86"/>
      <c r="CM855" s="86"/>
      <c r="CN855" s="86"/>
      <c r="CO855" s="89"/>
    </row>
    <row r="856" spans="15:93" x14ac:dyDescent="0.2">
      <c r="O856" s="86"/>
      <c r="Q856" s="86"/>
      <c r="S856" s="86"/>
      <c r="U856" s="86"/>
      <c r="W856" s="86"/>
      <c r="Y856" s="86"/>
      <c r="AA856" s="86"/>
      <c r="AC856" s="86"/>
      <c r="AE856" s="86"/>
      <c r="AG856" s="86"/>
      <c r="AI856" s="86"/>
      <c r="AK856" s="86"/>
      <c r="AM856" s="86"/>
      <c r="AO856" s="86"/>
      <c r="AQ856" s="86"/>
      <c r="AS856" s="86"/>
      <c r="AU856" s="86"/>
      <c r="AW856" s="86"/>
      <c r="AY856" s="86"/>
      <c r="AZ856" s="86"/>
      <c r="BA856" s="86"/>
      <c r="BB856" s="86"/>
      <c r="BD856" s="86"/>
      <c r="BE856" s="86"/>
      <c r="BF856" s="86"/>
      <c r="BG856" s="86"/>
      <c r="BI856" s="86"/>
      <c r="BJ856" s="86"/>
      <c r="BK856" s="86"/>
      <c r="BL856" s="86"/>
      <c r="BM856" s="86"/>
      <c r="BO856" s="86"/>
      <c r="BP856" s="86"/>
      <c r="BQ856" s="86"/>
      <c r="BR856" s="86"/>
      <c r="BT856" s="86"/>
      <c r="BU856" s="86"/>
      <c r="BV856" s="86"/>
      <c r="BW856" s="86"/>
      <c r="BY856" s="86"/>
      <c r="BZ856" s="86"/>
      <c r="CA856" s="86"/>
      <c r="CB856" s="86"/>
      <c r="CD856" s="87"/>
      <c r="CF856" s="86"/>
      <c r="CG856" s="87"/>
      <c r="CH856" s="88"/>
      <c r="CI856" s="86"/>
      <c r="CJ856" s="87"/>
      <c r="CK856" s="86"/>
      <c r="CL856" s="86"/>
      <c r="CM856" s="86"/>
      <c r="CN856" s="86"/>
      <c r="CO856" s="89"/>
    </row>
    <row r="857" spans="15:93" x14ac:dyDescent="0.2">
      <c r="O857" s="86"/>
      <c r="Q857" s="86"/>
      <c r="S857" s="86"/>
      <c r="U857" s="86"/>
      <c r="W857" s="86"/>
      <c r="Y857" s="86"/>
      <c r="AA857" s="86"/>
      <c r="AC857" s="86"/>
      <c r="AE857" s="86"/>
      <c r="AG857" s="86"/>
      <c r="AI857" s="86"/>
      <c r="AK857" s="86"/>
      <c r="AM857" s="86"/>
      <c r="AO857" s="86"/>
      <c r="AQ857" s="86"/>
      <c r="AS857" s="86"/>
      <c r="AU857" s="86"/>
      <c r="AW857" s="86"/>
      <c r="AY857" s="86"/>
      <c r="AZ857" s="86"/>
      <c r="BA857" s="86"/>
      <c r="BB857" s="86"/>
      <c r="BD857" s="86"/>
      <c r="BE857" s="86"/>
      <c r="BF857" s="86"/>
      <c r="BG857" s="86"/>
      <c r="BI857" s="86"/>
      <c r="BJ857" s="86"/>
      <c r="BK857" s="86"/>
      <c r="BL857" s="86"/>
      <c r="BM857" s="86"/>
      <c r="BO857" s="86"/>
      <c r="BP857" s="86"/>
      <c r="BQ857" s="86"/>
      <c r="BR857" s="86"/>
      <c r="BT857" s="86"/>
      <c r="BU857" s="86"/>
      <c r="BV857" s="86"/>
      <c r="BW857" s="86"/>
      <c r="BY857" s="86"/>
      <c r="BZ857" s="86"/>
      <c r="CA857" s="86"/>
      <c r="CB857" s="86"/>
      <c r="CD857" s="87"/>
      <c r="CF857" s="86"/>
      <c r="CG857" s="87"/>
      <c r="CH857" s="88"/>
      <c r="CI857" s="86"/>
      <c r="CJ857" s="87"/>
      <c r="CK857" s="86"/>
      <c r="CL857" s="86"/>
      <c r="CM857" s="86"/>
      <c r="CN857" s="86"/>
      <c r="CO857" s="89"/>
    </row>
    <row r="858" spans="15:93" x14ac:dyDescent="0.2">
      <c r="O858" s="86"/>
      <c r="Q858" s="86"/>
      <c r="S858" s="86"/>
      <c r="U858" s="86"/>
      <c r="W858" s="86"/>
      <c r="Y858" s="86"/>
      <c r="AA858" s="86"/>
      <c r="AC858" s="86"/>
      <c r="AE858" s="86"/>
      <c r="AG858" s="86"/>
      <c r="AI858" s="86"/>
      <c r="AK858" s="86"/>
      <c r="AM858" s="86"/>
      <c r="AO858" s="86"/>
      <c r="AQ858" s="86"/>
      <c r="AS858" s="86"/>
      <c r="AU858" s="86"/>
      <c r="AW858" s="86"/>
      <c r="AY858" s="86"/>
      <c r="AZ858" s="86"/>
      <c r="BA858" s="86"/>
      <c r="BB858" s="86"/>
      <c r="BD858" s="86"/>
      <c r="BE858" s="86"/>
      <c r="BF858" s="86"/>
      <c r="BG858" s="86"/>
      <c r="BI858" s="86"/>
      <c r="BJ858" s="86"/>
      <c r="BK858" s="86"/>
      <c r="BL858" s="86"/>
      <c r="BM858" s="86"/>
      <c r="BO858" s="86"/>
      <c r="BP858" s="86"/>
      <c r="BQ858" s="86"/>
      <c r="BR858" s="86"/>
      <c r="BT858" s="86"/>
      <c r="BU858" s="86"/>
      <c r="BV858" s="86"/>
      <c r="BW858" s="86"/>
      <c r="BY858" s="86"/>
      <c r="BZ858" s="86"/>
      <c r="CA858" s="86"/>
      <c r="CB858" s="86"/>
      <c r="CD858" s="87"/>
      <c r="CF858" s="86"/>
      <c r="CG858" s="87"/>
      <c r="CH858" s="88"/>
      <c r="CI858" s="86"/>
      <c r="CJ858" s="87"/>
      <c r="CK858" s="86"/>
      <c r="CL858" s="86"/>
      <c r="CM858" s="86"/>
      <c r="CN858" s="86"/>
      <c r="CO858" s="89"/>
    </row>
    <row r="859" spans="15:93" x14ac:dyDescent="0.2">
      <c r="O859" s="86"/>
      <c r="Q859" s="86"/>
      <c r="S859" s="86"/>
      <c r="U859" s="86"/>
      <c r="W859" s="86"/>
      <c r="Y859" s="86"/>
      <c r="AA859" s="86"/>
      <c r="AC859" s="86"/>
      <c r="AE859" s="86"/>
      <c r="AG859" s="86"/>
      <c r="AI859" s="86"/>
      <c r="AK859" s="86"/>
      <c r="AM859" s="86"/>
      <c r="AO859" s="86"/>
      <c r="AQ859" s="86"/>
      <c r="AS859" s="86"/>
      <c r="AU859" s="86"/>
      <c r="AW859" s="86"/>
      <c r="AY859" s="86"/>
      <c r="AZ859" s="86"/>
      <c r="BA859" s="86"/>
      <c r="BB859" s="86"/>
      <c r="BD859" s="86"/>
      <c r="BE859" s="86"/>
      <c r="BF859" s="86"/>
      <c r="BG859" s="86"/>
      <c r="BI859" s="86"/>
      <c r="BJ859" s="86"/>
      <c r="BK859" s="86"/>
      <c r="BL859" s="86"/>
      <c r="BM859" s="86"/>
      <c r="BO859" s="86"/>
      <c r="BP859" s="86"/>
      <c r="BQ859" s="86"/>
      <c r="BR859" s="86"/>
      <c r="BT859" s="86"/>
      <c r="BU859" s="86"/>
      <c r="BV859" s="86"/>
      <c r="BW859" s="86"/>
      <c r="BY859" s="86"/>
      <c r="BZ859" s="86"/>
      <c r="CA859" s="86"/>
      <c r="CB859" s="86"/>
      <c r="CD859" s="87"/>
      <c r="CF859" s="86"/>
      <c r="CG859" s="87"/>
      <c r="CH859" s="88"/>
      <c r="CI859" s="86"/>
      <c r="CJ859" s="87"/>
      <c r="CK859" s="86"/>
      <c r="CL859" s="86"/>
      <c r="CM859" s="86"/>
      <c r="CN859" s="86"/>
      <c r="CO859" s="89"/>
    </row>
    <row r="860" spans="15:93" x14ac:dyDescent="0.2">
      <c r="O860" s="86"/>
      <c r="Q860" s="86"/>
      <c r="S860" s="86"/>
      <c r="U860" s="86"/>
      <c r="W860" s="86"/>
      <c r="Y860" s="86"/>
      <c r="AA860" s="86"/>
      <c r="AC860" s="86"/>
      <c r="AE860" s="86"/>
      <c r="AG860" s="86"/>
      <c r="AI860" s="86"/>
      <c r="AK860" s="86"/>
      <c r="AM860" s="86"/>
      <c r="AO860" s="86"/>
      <c r="AQ860" s="86"/>
      <c r="AS860" s="86"/>
      <c r="AU860" s="86"/>
      <c r="AW860" s="86"/>
      <c r="AY860" s="86"/>
      <c r="AZ860" s="86"/>
      <c r="BA860" s="86"/>
      <c r="BB860" s="86"/>
      <c r="BD860" s="86"/>
      <c r="BE860" s="86"/>
      <c r="BF860" s="86"/>
      <c r="BG860" s="86"/>
      <c r="BI860" s="86"/>
      <c r="BJ860" s="86"/>
      <c r="BK860" s="86"/>
      <c r="BL860" s="86"/>
      <c r="BM860" s="86"/>
      <c r="BO860" s="86"/>
      <c r="BP860" s="86"/>
      <c r="BQ860" s="86"/>
      <c r="BR860" s="86"/>
      <c r="BT860" s="86"/>
      <c r="BU860" s="86"/>
      <c r="BV860" s="86"/>
      <c r="BW860" s="86"/>
      <c r="BY860" s="86"/>
      <c r="BZ860" s="86"/>
      <c r="CA860" s="86"/>
      <c r="CB860" s="86"/>
      <c r="CD860" s="87"/>
      <c r="CF860" s="86"/>
      <c r="CG860" s="87"/>
      <c r="CH860" s="88"/>
      <c r="CI860" s="86"/>
      <c r="CJ860" s="87"/>
      <c r="CK860" s="86"/>
      <c r="CL860" s="86"/>
      <c r="CM860" s="86"/>
      <c r="CN860" s="86"/>
      <c r="CO860" s="89"/>
    </row>
    <row r="861" spans="15:93" x14ac:dyDescent="0.2">
      <c r="O861" s="86"/>
      <c r="Q861" s="86"/>
      <c r="S861" s="86"/>
      <c r="U861" s="86"/>
      <c r="W861" s="86"/>
      <c r="Y861" s="86"/>
      <c r="AA861" s="86"/>
      <c r="AC861" s="86"/>
      <c r="AE861" s="86"/>
      <c r="AG861" s="86"/>
      <c r="AI861" s="86"/>
      <c r="AK861" s="86"/>
      <c r="AM861" s="86"/>
      <c r="AO861" s="86"/>
      <c r="AQ861" s="86"/>
      <c r="AS861" s="86"/>
      <c r="AU861" s="86"/>
      <c r="AW861" s="86"/>
      <c r="AY861" s="86"/>
      <c r="AZ861" s="86"/>
      <c r="BA861" s="86"/>
      <c r="BB861" s="86"/>
      <c r="BD861" s="86"/>
      <c r="BE861" s="86"/>
      <c r="BF861" s="86"/>
      <c r="BG861" s="86"/>
      <c r="BI861" s="86"/>
      <c r="BJ861" s="86"/>
      <c r="BK861" s="86"/>
      <c r="BL861" s="86"/>
      <c r="BM861" s="86"/>
      <c r="BO861" s="86"/>
      <c r="BP861" s="86"/>
      <c r="BQ861" s="86"/>
      <c r="BR861" s="86"/>
      <c r="BT861" s="86"/>
      <c r="BU861" s="86"/>
      <c r="BV861" s="86"/>
      <c r="BW861" s="86"/>
      <c r="BY861" s="86"/>
      <c r="BZ861" s="86"/>
      <c r="CA861" s="86"/>
      <c r="CB861" s="86"/>
      <c r="CD861" s="87"/>
      <c r="CF861" s="86"/>
      <c r="CG861" s="87"/>
      <c r="CH861" s="88"/>
      <c r="CI861" s="86"/>
      <c r="CJ861" s="87"/>
      <c r="CK861" s="86"/>
      <c r="CL861" s="86"/>
      <c r="CM861" s="86"/>
      <c r="CN861" s="86"/>
      <c r="CO861" s="89"/>
    </row>
    <row r="862" spans="15:93" x14ac:dyDescent="0.2">
      <c r="O862" s="86"/>
      <c r="Q862" s="86"/>
      <c r="S862" s="86"/>
      <c r="U862" s="86"/>
      <c r="W862" s="86"/>
      <c r="Y862" s="86"/>
      <c r="AA862" s="86"/>
      <c r="AC862" s="86"/>
      <c r="AE862" s="86"/>
      <c r="AG862" s="86"/>
      <c r="AI862" s="86"/>
      <c r="AK862" s="86"/>
      <c r="AM862" s="86"/>
      <c r="AO862" s="86"/>
      <c r="AQ862" s="86"/>
      <c r="AS862" s="86"/>
      <c r="AU862" s="86"/>
      <c r="AW862" s="86"/>
      <c r="AY862" s="86"/>
      <c r="AZ862" s="86"/>
      <c r="BA862" s="86"/>
      <c r="BB862" s="86"/>
      <c r="BD862" s="86"/>
      <c r="BE862" s="86"/>
      <c r="BF862" s="86"/>
      <c r="BG862" s="86"/>
      <c r="BI862" s="86"/>
      <c r="BJ862" s="86"/>
      <c r="BK862" s="86"/>
      <c r="BL862" s="86"/>
      <c r="BM862" s="86"/>
      <c r="BO862" s="86"/>
      <c r="BP862" s="86"/>
      <c r="BQ862" s="86"/>
      <c r="BR862" s="86"/>
      <c r="BT862" s="86"/>
      <c r="BU862" s="86"/>
      <c r="BV862" s="86"/>
      <c r="BW862" s="86"/>
      <c r="BY862" s="86"/>
      <c r="BZ862" s="86"/>
      <c r="CA862" s="86"/>
      <c r="CB862" s="86"/>
      <c r="CD862" s="87"/>
      <c r="CF862" s="86"/>
      <c r="CG862" s="87"/>
      <c r="CH862" s="88"/>
      <c r="CI862" s="86"/>
      <c r="CJ862" s="87"/>
      <c r="CK862" s="86"/>
      <c r="CL862" s="86"/>
      <c r="CM862" s="86"/>
      <c r="CN862" s="86"/>
      <c r="CO862" s="89"/>
    </row>
    <row r="863" spans="15:93" x14ac:dyDescent="0.2">
      <c r="O863" s="86"/>
      <c r="Q863" s="86"/>
      <c r="S863" s="86"/>
      <c r="U863" s="86"/>
      <c r="W863" s="86"/>
      <c r="Y863" s="86"/>
      <c r="AA863" s="86"/>
      <c r="AC863" s="86"/>
      <c r="AE863" s="86"/>
      <c r="AG863" s="86"/>
      <c r="AI863" s="86"/>
      <c r="AK863" s="86"/>
      <c r="AM863" s="86"/>
      <c r="AO863" s="86"/>
      <c r="AQ863" s="86"/>
      <c r="AS863" s="86"/>
      <c r="AU863" s="86"/>
      <c r="AW863" s="86"/>
      <c r="AY863" s="86"/>
      <c r="AZ863" s="86"/>
      <c r="BA863" s="86"/>
      <c r="BB863" s="86"/>
      <c r="BD863" s="86"/>
      <c r="BE863" s="86"/>
      <c r="BF863" s="86"/>
      <c r="BG863" s="86"/>
      <c r="BI863" s="86"/>
      <c r="BJ863" s="86"/>
      <c r="BK863" s="86"/>
      <c r="BL863" s="86"/>
      <c r="BM863" s="86"/>
      <c r="BO863" s="86"/>
      <c r="BP863" s="86"/>
      <c r="BQ863" s="86"/>
      <c r="BR863" s="86"/>
      <c r="BT863" s="86"/>
      <c r="BU863" s="86"/>
      <c r="BV863" s="86"/>
      <c r="BW863" s="86"/>
      <c r="BY863" s="86"/>
      <c r="BZ863" s="86"/>
      <c r="CA863" s="86"/>
      <c r="CB863" s="86"/>
      <c r="CD863" s="87"/>
      <c r="CF863" s="86"/>
      <c r="CG863" s="87"/>
      <c r="CH863" s="88"/>
      <c r="CI863" s="86"/>
      <c r="CJ863" s="87"/>
      <c r="CK863" s="86"/>
      <c r="CL863" s="86"/>
      <c r="CM863" s="86"/>
      <c r="CN863" s="86"/>
      <c r="CO863" s="89"/>
    </row>
    <row r="864" spans="15:93" x14ac:dyDescent="0.2">
      <c r="O864" s="86"/>
      <c r="Q864" s="86"/>
      <c r="S864" s="86"/>
      <c r="U864" s="86"/>
      <c r="W864" s="86"/>
      <c r="Y864" s="86"/>
      <c r="AA864" s="86"/>
      <c r="AC864" s="86"/>
      <c r="AE864" s="86"/>
      <c r="AG864" s="86"/>
      <c r="AI864" s="86"/>
      <c r="AK864" s="86"/>
      <c r="AM864" s="86"/>
      <c r="AO864" s="86"/>
      <c r="AQ864" s="86"/>
      <c r="AS864" s="86"/>
      <c r="AU864" s="86"/>
      <c r="AW864" s="86"/>
      <c r="AY864" s="86"/>
      <c r="AZ864" s="86"/>
      <c r="BA864" s="86"/>
      <c r="BB864" s="86"/>
      <c r="BD864" s="86"/>
      <c r="BE864" s="86"/>
      <c r="BF864" s="86"/>
      <c r="BG864" s="86"/>
      <c r="BI864" s="86"/>
      <c r="BJ864" s="86"/>
      <c r="BK864" s="86"/>
      <c r="BL864" s="86"/>
      <c r="BM864" s="86"/>
      <c r="BO864" s="86"/>
      <c r="BP864" s="86"/>
      <c r="BQ864" s="86"/>
      <c r="BR864" s="86"/>
      <c r="BT864" s="86"/>
      <c r="BU864" s="86"/>
      <c r="BV864" s="86"/>
      <c r="BW864" s="86"/>
      <c r="BY864" s="86"/>
      <c r="BZ864" s="86"/>
      <c r="CA864" s="86"/>
      <c r="CB864" s="86"/>
      <c r="CD864" s="87"/>
      <c r="CF864" s="86"/>
      <c r="CG864" s="87"/>
      <c r="CH864" s="88"/>
      <c r="CI864" s="86"/>
      <c r="CJ864" s="87"/>
      <c r="CK864" s="86"/>
      <c r="CL864" s="86"/>
      <c r="CM864" s="86"/>
      <c r="CN864" s="86"/>
      <c r="CO864" s="89"/>
    </row>
    <row r="865" spans="15:93" x14ac:dyDescent="0.2">
      <c r="O865" s="86"/>
      <c r="Q865" s="86"/>
      <c r="S865" s="86"/>
      <c r="U865" s="86"/>
      <c r="W865" s="86"/>
      <c r="Y865" s="86"/>
      <c r="AA865" s="86"/>
      <c r="AC865" s="86"/>
      <c r="AE865" s="86"/>
      <c r="AG865" s="86"/>
      <c r="AI865" s="86"/>
      <c r="AK865" s="86"/>
      <c r="AM865" s="86"/>
      <c r="AO865" s="86"/>
      <c r="AQ865" s="86"/>
      <c r="AS865" s="86"/>
      <c r="AU865" s="86"/>
      <c r="AW865" s="86"/>
      <c r="AY865" s="86"/>
      <c r="AZ865" s="86"/>
      <c r="BA865" s="86"/>
      <c r="BB865" s="86"/>
      <c r="BD865" s="86"/>
      <c r="BE865" s="86"/>
      <c r="BF865" s="86"/>
      <c r="BG865" s="86"/>
      <c r="BI865" s="86"/>
      <c r="BJ865" s="86"/>
      <c r="BK865" s="86"/>
      <c r="BL865" s="86"/>
      <c r="BM865" s="86"/>
      <c r="BO865" s="86"/>
      <c r="BP865" s="86"/>
      <c r="BQ865" s="86"/>
      <c r="BR865" s="86"/>
      <c r="BT865" s="86"/>
      <c r="BU865" s="86"/>
      <c r="BV865" s="86"/>
      <c r="BW865" s="86"/>
      <c r="BY865" s="86"/>
      <c r="BZ865" s="86"/>
      <c r="CA865" s="86"/>
      <c r="CB865" s="86"/>
      <c r="CD865" s="87"/>
      <c r="CF865" s="86"/>
      <c r="CG865" s="87"/>
      <c r="CH865" s="88"/>
      <c r="CI865" s="86"/>
      <c r="CJ865" s="87"/>
      <c r="CK865" s="86"/>
      <c r="CL865" s="86"/>
      <c r="CM865" s="86"/>
      <c r="CN865" s="86"/>
      <c r="CO865" s="89"/>
    </row>
    <row r="866" spans="15:93" x14ac:dyDescent="0.2">
      <c r="O866" s="86"/>
      <c r="Q866" s="86"/>
      <c r="S866" s="86"/>
      <c r="U866" s="86"/>
      <c r="W866" s="86"/>
      <c r="Y866" s="86"/>
      <c r="AA866" s="86"/>
      <c r="AC866" s="86"/>
      <c r="AE866" s="86"/>
      <c r="AG866" s="86"/>
      <c r="AI866" s="86"/>
      <c r="AK866" s="86"/>
      <c r="AM866" s="86"/>
      <c r="AO866" s="86"/>
      <c r="AQ866" s="86"/>
      <c r="AS866" s="86"/>
      <c r="AU866" s="86"/>
      <c r="AW866" s="86"/>
      <c r="AY866" s="86"/>
      <c r="AZ866" s="86"/>
      <c r="BA866" s="86"/>
      <c r="BB866" s="86"/>
      <c r="BD866" s="86"/>
      <c r="BE866" s="86"/>
      <c r="BF866" s="86"/>
      <c r="BG866" s="86"/>
      <c r="BI866" s="86"/>
      <c r="BJ866" s="86"/>
      <c r="BK866" s="86"/>
      <c r="BL866" s="86"/>
      <c r="BM866" s="86"/>
      <c r="BO866" s="86"/>
      <c r="BP866" s="86"/>
      <c r="BQ866" s="86"/>
      <c r="BR866" s="86"/>
      <c r="BT866" s="86"/>
      <c r="BU866" s="86"/>
      <c r="BV866" s="86"/>
      <c r="BW866" s="86"/>
      <c r="BY866" s="86"/>
      <c r="BZ866" s="86"/>
      <c r="CA866" s="86"/>
      <c r="CB866" s="86"/>
      <c r="CD866" s="87"/>
      <c r="CF866" s="86"/>
      <c r="CG866" s="87"/>
      <c r="CH866" s="88"/>
      <c r="CI866" s="86"/>
      <c r="CJ866" s="87"/>
      <c r="CK866" s="86"/>
      <c r="CL866" s="86"/>
      <c r="CM866" s="86"/>
      <c r="CN866" s="86"/>
      <c r="CO866" s="89"/>
    </row>
    <row r="867" spans="15:93" x14ac:dyDescent="0.2">
      <c r="O867" s="86"/>
      <c r="Q867" s="86"/>
      <c r="S867" s="86"/>
      <c r="U867" s="86"/>
      <c r="W867" s="86"/>
      <c r="Y867" s="86"/>
      <c r="AA867" s="86"/>
      <c r="AC867" s="86"/>
      <c r="AE867" s="86"/>
      <c r="AG867" s="86"/>
      <c r="AI867" s="86"/>
      <c r="AK867" s="86"/>
      <c r="AM867" s="86"/>
      <c r="AO867" s="86"/>
      <c r="AQ867" s="86"/>
      <c r="AS867" s="86"/>
      <c r="AU867" s="86"/>
      <c r="AW867" s="86"/>
      <c r="AY867" s="86"/>
      <c r="AZ867" s="86"/>
      <c r="BA867" s="86"/>
      <c r="BB867" s="86"/>
      <c r="BD867" s="86"/>
      <c r="BE867" s="86"/>
      <c r="BF867" s="86"/>
      <c r="BG867" s="86"/>
      <c r="BI867" s="86"/>
      <c r="BJ867" s="86"/>
      <c r="BK867" s="86"/>
      <c r="BL867" s="86"/>
      <c r="BM867" s="86"/>
      <c r="BO867" s="86"/>
      <c r="BP867" s="86"/>
      <c r="BQ867" s="86"/>
      <c r="BR867" s="86"/>
      <c r="BT867" s="86"/>
      <c r="BU867" s="86"/>
      <c r="BV867" s="86"/>
      <c r="BW867" s="86"/>
      <c r="BY867" s="86"/>
      <c r="BZ867" s="86"/>
      <c r="CA867" s="86"/>
      <c r="CB867" s="86"/>
      <c r="CD867" s="87"/>
      <c r="CF867" s="86"/>
      <c r="CG867" s="87"/>
      <c r="CH867" s="88"/>
      <c r="CI867" s="86"/>
      <c r="CJ867" s="87"/>
      <c r="CK867" s="86"/>
      <c r="CL867" s="86"/>
      <c r="CM867" s="86"/>
      <c r="CN867" s="86"/>
      <c r="CO867" s="89"/>
    </row>
    <row r="868" spans="15:93" x14ac:dyDescent="0.2">
      <c r="O868" s="86"/>
      <c r="Q868" s="86"/>
      <c r="S868" s="86"/>
      <c r="U868" s="86"/>
      <c r="W868" s="86"/>
      <c r="Y868" s="86"/>
      <c r="AA868" s="86"/>
      <c r="AC868" s="86"/>
      <c r="AE868" s="86"/>
      <c r="AG868" s="86"/>
      <c r="AI868" s="86"/>
      <c r="AK868" s="86"/>
      <c r="AM868" s="86"/>
      <c r="AO868" s="86"/>
      <c r="AQ868" s="86"/>
      <c r="AS868" s="86"/>
      <c r="AU868" s="86"/>
      <c r="AW868" s="86"/>
      <c r="AY868" s="86"/>
      <c r="AZ868" s="86"/>
      <c r="BA868" s="86"/>
      <c r="BB868" s="86"/>
      <c r="BD868" s="86"/>
      <c r="BE868" s="86"/>
      <c r="BF868" s="86"/>
      <c r="BG868" s="86"/>
      <c r="BI868" s="86"/>
      <c r="BJ868" s="86"/>
      <c r="BK868" s="86"/>
      <c r="BL868" s="86"/>
      <c r="BM868" s="86"/>
      <c r="BO868" s="86"/>
      <c r="BP868" s="86"/>
      <c r="BQ868" s="86"/>
      <c r="BR868" s="86"/>
      <c r="BT868" s="86"/>
      <c r="BU868" s="86"/>
      <c r="BV868" s="86"/>
      <c r="BW868" s="86"/>
      <c r="BY868" s="86"/>
      <c r="BZ868" s="86"/>
      <c r="CA868" s="86"/>
      <c r="CB868" s="86"/>
      <c r="CD868" s="87"/>
      <c r="CF868" s="86"/>
      <c r="CG868" s="87"/>
      <c r="CH868" s="88"/>
      <c r="CI868" s="86"/>
      <c r="CJ868" s="87"/>
      <c r="CK868" s="86"/>
      <c r="CL868" s="86"/>
      <c r="CM868" s="86"/>
      <c r="CN868" s="86"/>
      <c r="CO868" s="89"/>
    </row>
    <row r="869" spans="15:93" x14ac:dyDescent="0.2">
      <c r="O869" s="86"/>
      <c r="Q869" s="86"/>
      <c r="S869" s="86"/>
      <c r="U869" s="86"/>
      <c r="W869" s="86"/>
      <c r="Y869" s="86"/>
      <c r="AA869" s="86"/>
      <c r="AC869" s="86"/>
      <c r="AE869" s="86"/>
      <c r="AG869" s="86"/>
      <c r="AI869" s="86"/>
      <c r="AK869" s="86"/>
      <c r="AM869" s="86"/>
      <c r="AO869" s="86"/>
      <c r="AQ869" s="86"/>
      <c r="AS869" s="86"/>
      <c r="AU869" s="86"/>
      <c r="AW869" s="86"/>
      <c r="AY869" s="86"/>
      <c r="AZ869" s="86"/>
      <c r="BA869" s="86"/>
      <c r="BB869" s="86"/>
      <c r="BD869" s="86"/>
      <c r="BE869" s="86"/>
      <c r="BF869" s="86"/>
      <c r="BG869" s="86"/>
      <c r="BI869" s="86"/>
      <c r="BJ869" s="86"/>
      <c r="BK869" s="86"/>
      <c r="BL869" s="86"/>
      <c r="BM869" s="86"/>
      <c r="BO869" s="86"/>
      <c r="BP869" s="86"/>
      <c r="BQ869" s="86"/>
      <c r="BR869" s="86"/>
      <c r="BT869" s="86"/>
      <c r="BU869" s="86"/>
      <c r="BV869" s="86"/>
      <c r="BW869" s="86"/>
      <c r="BY869" s="86"/>
      <c r="BZ869" s="86"/>
      <c r="CA869" s="86"/>
      <c r="CB869" s="86"/>
      <c r="CD869" s="87"/>
      <c r="CF869" s="86"/>
      <c r="CG869" s="87"/>
      <c r="CH869" s="88"/>
      <c r="CI869" s="86"/>
      <c r="CJ869" s="87"/>
      <c r="CK869" s="86"/>
      <c r="CL869" s="86"/>
      <c r="CM869" s="86"/>
      <c r="CN869" s="86"/>
      <c r="CO869" s="89"/>
    </row>
    <row r="870" spans="15:93" x14ac:dyDescent="0.2">
      <c r="O870" s="86"/>
      <c r="Q870" s="86"/>
      <c r="S870" s="86"/>
      <c r="U870" s="86"/>
      <c r="W870" s="86"/>
      <c r="Y870" s="86"/>
      <c r="AA870" s="86"/>
      <c r="AC870" s="86"/>
      <c r="AE870" s="86"/>
      <c r="AG870" s="86"/>
      <c r="AI870" s="86"/>
      <c r="AK870" s="86"/>
      <c r="AM870" s="86"/>
      <c r="AO870" s="86"/>
      <c r="AQ870" s="86"/>
      <c r="AS870" s="86"/>
      <c r="AU870" s="86"/>
      <c r="AW870" s="86"/>
      <c r="AY870" s="86"/>
      <c r="AZ870" s="86"/>
      <c r="BA870" s="86"/>
      <c r="BB870" s="86"/>
      <c r="BD870" s="86"/>
      <c r="BE870" s="86"/>
      <c r="BF870" s="86"/>
      <c r="BG870" s="86"/>
      <c r="BI870" s="86"/>
      <c r="BJ870" s="86"/>
      <c r="BK870" s="86"/>
      <c r="BL870" s="86"/>
      <c r="BM870" s="86"/>
      <c r="BO870" s="86"/>
      <c r="BP870" s="86"/>
      <c r="BQ870" s="86"/>
      <c r="BR870" s="86"/>
      <c r="BT870" s="86"/>
      <c r="BU870" s="86"/>
      <c r="BV870" s="86"/>
      <c r="BW870" s="86"/>
      <c r="BY870" s="86"/>
      <c r="BZ870" s="86"/>
      <c r="CA870" s="86"/>
      <c r="CB870" s="86"/>
      <c r="CD870" s="87"/>
      <c r="CF870" s="86"/>
      <c r="CG870" s="87"/>
      <c r="CH870" s="88"/>
      <c r="CI870" s="86"/>
      <c r="CJ870" s="87"/>
      <c r="CK870" s="86"/>
      <c r="CL870" s="86"/>
      <c r="CM870" s="86"/>
      <c r="CN870" s="86"/>
      <c r="CO870" s="89"/>
    </row>
    <row r="871" spans="15:93" x14ac:dyDescent="0.2">
      <c r="O871" s="86"/>
      <c r="Q871" s="86"/>
      <c r="S871" s="86"/>
      <c r="U871" s="86"/>
      <c r="W871" s="86"/>
      <c r="Y871" s="86"/>
      <c r="AA871" s="86"/>
      <c r="AC871" s="86"/>
      <c r="AE871" s="86"/>
      <c r="AG871" s="86"/>
      <c r="AI871" s="86"/>
      <c r="AK871" s="86"/>
      <c r="AM871" s="86"/>
      <c r="AO871" s="86"/>
      <c r="AQ871" s="86"/>
      <c r="AS871" s="86"/>
      <c r="AU871" s="86"/>
      <c r="AW871" s="86"/>
      <c r="AY871" s="86"/>
      <c r="AZ871" s="86"/>
      <c r="BA871" s="86"/>
      <c r="BB871" s="86"/>
      <c r="BD871" s="86"/>
      <c r="BE871" s="86"/>
      <c r="BF871" s="86"/>
      <c r="BG871" s="86"/>
      <c r="BI871" s="86"/>
      <c r="BJ871" s="86"/>
      <c r="BK871" s="86"/>
      <c r="BL871" s="86"/>
      <c r="BM871" s="86"/>
      <c r="BO871" s="86"/>
      <c r="BP871" s="86"/>
      <c r="BQ871" s="86"/>
      <c r="BR871" s="86"/>
      <c r="BT871" s="86"/>
      <c r="BU871" s="86"/>
      <c r="BV871" s="86"/>
      <c r="BW871" s="86"/>
      <c r="BY871" s="86"/>
      <c r="BZ871" s="86"/>
      <c r="CA871" s="86"/>
      <c r="CB871" s="86"/>
      <c r="CD871" s="87"/>
      <c r="CF871" s="86"/>
      <c r="CG871" s="87"/>
      <c r="CH871" s="88"/>
      <c r="CI871" s="86"/>
      <c r="CJ871" s="87"/>
      <c r="CK871" s="86"/>
      <c r="CL871" s="86"/>
      <c r="CM871" s="86"/>
      <c r="CN871" s="86"/>
      <c r="CO871" s="89"/>
    </row>
    <row r="872" spans="15:93" x14ac:dyDescent="0.2">
      <c r="O872" s="86"/>
      <c r="Q872" s="86"/>
      <c r="S872" s="86"/>
      <c r="U872" s="86"/>
      <c r="W872" s="86"/>
      <c r="Y872" s="86"/>
      <c r="AA872" s="86"/>
      <c r="AC872" s="86"/>
      <c r="AE872" s="86"/>
      <c r="AG872" s="86"/>
      <c r="AI872" s="86"/>
      <c r="AK872" s="86"/>
      <c r="AM872" s="86"/>
      <c r="AO872" s="86"/>
      <c r="AQ872" s="86"/>
      <c r="AS872" s="86"/>
      <c r="AU872" s="86"/>
      <c r="AW872" s="86"/>
      <c r="AY872" s="86"/>
      <c r="AZ872" s="86"/>
      <c r="BA872" s="86"/>
      <c r="BB872" s="86"/>
      <c r="BD872" s="86"/>
      <c r="BE872" s="86"/>
      <c r="BF872" s="86"/>
      <c r="BG872" s="86"/>
      <c r="BI872" s="86"/>
      <c r="BJ872" s="86"/>
      <c r="BK872" s="86"/>
      <c r="BL872" s="86"/>
      <c r="BM872" s="86"/>
      <c r="BO872" s="86"/>
      <c r="BP872" s="86"/>
      <c r="BQ872" s="86"/>
      <c r="BR872" s="86"/>
      <c r="BT872" s="86"/>
      <c r="BU872" s="86"/>
      <c r="BV872" s="86"/>
      <c r="BW872" s="86"/>
      <c r="BY872" s="86"/>
      <c r="BZ872" s="86"/>
      <c r="CA872" s="86"/>
      <c r="CB872" s="86"/>
      <c r="CD872" s="87"/>
      <c r="CF872" s="86"/>
      <c r="CG872" s="87"/>
      <c r="CH872" s="88"/>
      <c r="CI872" s="86"/>
      <c r="CJ872" s="87"/>
      <c r="CK872" s="86"/>
      <c r="CL872" s="86"/>
      <c r="CM872" s="86"/>
      <c r="CN872" s="86"/>
      <c r="CO872" s="89"/>
    </row>
    <row r="873" spans="15:93" x14ac:dyDescent="0.2">
      <c r="O873" s="86"/>
      <c r="Q873" s="86"/>
      <c r="S873" s="86"/>
      <c r="U873" s="86"/>
      <c r="W873" s="86"/>
      <c r="Y873" s="86"/>
      <c r="AA873" s="86"/>
      <c r="AC873" s="86"/>
      <c r="AE873" s="86"/>
      <c r="AG873" s="86"/>
      <c r="AI873" s="86"/>
      <c r="AK873" s="86"/>
      <c r="AM873" s="86"/>
      <c r="AO873" s="86"/>
      <c r="AQ873" s="86"/>
      <c r="AS873" s="86"/>
      <c r="AU873" s="86"/>
      <c r="AW873" s="86"/>
      <c r="AY873" s="86"/>
      <c r="AZ873" s="86"/>
      <c r="BA873" s="86"/>
      <c r="BB873" s="86"/>
      <c r="BD873" s="86"/>
      <c r="BE873" s="86"/>
      <c r="BF873" s="86"/>
      <c r="BG873" s="86"/>
      <c r="BI873" s="86"/>
      <c r="BJ873" s="86"/>
      <c r="BK873" s="86"/>
      <c r="BL873" s="86"/>
      <c r="BM873" s="86"/>
      <c r="BO873" s="86"/>
      <c r="BP873" s="86"/>
      <c r="BQ873" s="86"/>
      <c r="BR873" s="86"/>
      <c r="BT873" s="86"/>
      <c r="BU873" s="86"/>
      <c r="BV873" s="86"/>
      <c r="BW873" s="86"/>
      <c r="BY873" s="86"/>
      <c r="BZ873" s="86"/>
      <c r="CA873" s="86"/>
      <c r="CB873" s="86"/>
      <c r="CD873" s="87"/>
      <c r="CF873" s="86"/>
      <c r="CG873" s="87"/>
      <c r="CH873" s="88"/>
      <c r="CI873" s="86"/>
      <c r="CJ873" s="87"/>
      <c r="CK873" s="86"/>
      <c r="CL873" s="86"/>
      <c r="CM873" s="86"/>
      <c r="CN873" s="86"/>
      <c r="CO873" s="89"/>
    </row>
    <row r="874" spans="15:93" x14ac:dyDescent="0.2">
      <c r="O874" s="86"/>
      <c r="Q874" s="86"/>
      <c r="S874" s="86"/>
      <c r="U874" s="86"/>
      <c r="W874" s="86"/>
      <c r="Y874" s="86"/>
      <c r="AA874" s="86"/>
      <c r="AC874" s="86"/>
      <c r="AE874" s="86"/>
      <c r="AG874" s="86"/>
      <c r="AI874" s="86"/>
      <c r="AK874" s="86"/>
      <c r="AM874" s="86"/>
      <c r="AO874" s="86"/>
      <c r="AQ874" s="86"/>
      <c r="AS874" s="86"/>
      <c r="AU874" s="86"/>
      <c r="AW874" s="86"/>
      <c r="AY874" s="86"/>
      <c r="AZ874" s="86"/>
      <c r="BA874" s="86"/>
      <c r="BB874" s="86"/>
      <c r="BD874" s="86"/>
      <c r="BE874" s="86"/>
      <c r="BF874" s="86"/>
      <c r="BG874" s="86"/>
      <c r="BI874" s="86"/>
      <c r="BJ874" s="86"/>
      <c r="BK874" s="86"/>
      <c r="BL874" s="86"/>
      <c r="BM874" s="86"/>
      <c r="BO874" s="86"/>
      <c r="BP874" s="86"/>
      <c r="BQ874" s="86"/>
      <c r="BR874" s="86"/>
      <c r="BT874" s="86"/>
      <c r="BU874" s="86"/>
      <c r="BV874" s="86"/>
      <c r="BW874" s="86"/>
      <c r="BY874" s="86"/>
      <c r="BZ874" s="86"/>
      <c r="CA874" s="86"/>
      <c r="CB874" s="86"/>
      <c r="CD874" s="87"/>
      <c r="CF874" s="86"/>
      <c r="CG874" s="87"/>
      <c r="CH874" s="88"/>
      <c r="CI874" s="86"/>
      <c r="CJ874" s="87"/>
      <c r="CK874" s="86"/>
      <c r="CL874" s="86"/>
      <c r="CM874" s="86"/>
      <c r="CN874" s="86"/>
      <c r="CO874" s="89"/>
    </row>
    <row r="875" spans="15:93" x14ac:dyDescent="0.2">
      <c r="O875" s="86"/>
      <c r="Q875" s="86"/>
      <c r="S875" s="86"/>
      <c r="U875" s="86"/>
      <c r="W875" s="86"/>
      <c r="Y875" s="86"/>
      <c r="AA875" s="86"/>
      <c r="AC875" s="86"/>
      <c r="AE875" s="86"/>
      <c r="AG875" s="86"/>
      <c r="AI875" s="86"/>
      <c r="AK875" s="86"/>
      <c r="AM875" s="86"/>
      <c r="AO875" s="86"/>
      <c r="AQ875" s="86"/>
      <c r="AS875" s="86"/>
      <c r="AU875" s="86"/>
      <c r="AW875" s="86"/>
      <c r="AY875" s="86"/>
      <c r="AZ875" s="86"/>
      <c r="BA875" s="86"/>
      <c r="BB875" s="86"/>
      <c r="BD875" s="86"/>
      <c r="BE875" s="86"/>
      <c r="BF875" s="86"/>
      <c r="BG875" s="86"/>
      <c r="BI875" s="86"/>
      <c r="BJ875" s="86"/>
      <c r="BK875" s="86"/>
      <c r="BL875" s="86"/>
      <c r="BM875" s="86"/>
      <c r="BO875" s="86"/>
      <c r="BP875" s="86"/>
      <c r="BQ875" s="86"/>
      <c r="BR875" s="86"/>
      <c r="BT875" s="86"/>
      <c r="BU875" s="86"/>
      <c r="BV875" s="86"/>
      <c r="BW875" s="86"/>
      <c r="BY875" s="86"/>
      <c r="BZ875" s="86"/>
      <c r="CA875" s="86"/>
      <c r="CB875" s="86"/>
      <c r="CD875" s="87"/>
      <c r="CF875" s="86"/>
      <c r="CG875" s="87"/>
      <c r="CH875" s="88"/>
      <c r="CI875" s="86"/>
      <c r="CJ875" s="87"/>
      <c r="CK875" s="86"/>
      <c r="CL875" s="86"/>
      <c r="CM875" s="86"/>
      <c r="CN875" s="86"/>
      <c r="CO875" s="89"/>
    </row>
    <row r="876" spans="15:93" x14ac:dyDescent="0.2">
      <c r="O876" s="86"/>
      <c r="Q876" s="86"/>
      <c r="S876" s="86"/>
      <c r="U876" s="86"/>
      <c r="W876" s="86"/>
      <c r="Y876" s="86"/>
      <c r="AA876" s="86"/>
      <c r="AC876" s="86"/>
      <c r="AE876" s="86"/>
      <c r="AG876" s="86"/>
      <c r="AI876" s="86"/>
      <c r="AK876" s="86"/>
      <c r="AM876" s="86"/>
      <c r="AO876" s="86"/>
      <c r="AQ876" s="86"/>
      <c r="AS876" s="86"/>
      <c r="AU876" s="86"/>
      <c r="AW876" s="86"/>
      <c r="AY876" s="86"/>
      <c r="AZ876" s="86"/>
      <c r="BA876" s="86"/>
      <c r="BB876" s="86"/>
      <c r="BD876" s="86"/>
      <c r="BE876" s="86"/>
      <c r="BF876" s="86"/>
      <c r="BG876" s="86"/>
      <c r="BI876" s="86"/>
      <c r="BJ876" s="86"/>
      <c r="BK876" s="86"/>
      <c r="BL876" s="86"/>
      <c r="BM876" s="86"/>
      <c r="BO876" s="86"/>
      <c r="BP876" s="86"/>
      <c r="BQ876" s="86"/>
      <c r="BR876" s="86"/>
      <c r="BT876" s="86"/>
      <c r="BU876" s="86"/>
      <c r="BV876" s="86"/>
      <c r="BW876" s="86"/>
      <c r="BY876" s="86"/>
      <c r="BZ876" s="86"/>
      <c r="CA876" s="86"/>
      <c r="CB876" s="86"/>
      <c r="CD876" s="87"/>
      <c r="CF876" s="86"/>
      <c r="CG876" s="87"/>
      <c r="CH876" s="88"/>
      <c r="CI876" s="86"/>
      <c r="CJ876" s="87"/>
      <c r="CK876" s="86"/>
      <c r="CL876" s="86"/>
      <c r="CM876" s="86"/>
      <c r="CN876" s="86"/>
      <c r="CO876" s="89"/>
    </row>
    <row r="877" spans="15:93" x14ac:dyDescent="0.2">
      <c r="O877" s="86"/>
      <c r="Q877" s="86"/>
      <c r="S877" s="86"/>
      <c r="U877" s="86"/>
      <c r="W877" s="86"/>
      <c r="Y877" s="86"/>
      <c r="AA877" s="86"/>
      <c r="AC877" s="86"/>
      <c r="AE877" s="86"/>
      <c r="AG877" s="86"/>
      <c r="AI877" s="86"/>
      <c r="AK877" s="86"/>
      <c r="AM877" s="86"/>
      <c r="AO877" s="86"/>
      <c r="AQ877" s="86"/>
      <c r="AS877" s="86"/>
      <c r="AU877" s="86"/>
      <c r="AW877" s="86"/>
      <c r="AY877" s="86"/>
      <c r="AZ877" s="86"/>
      <c r="BA877" s="86"/>
      <c r="BB877" s="86"/>
      <c r="BD877" s="86"/>
      <c r="BE877" s="86"/>
      <c r="BF877" s="86"/>
      <c r="BG877" s="86"/>
      <c r="BI877" s="86"/>
      <c r="BJ877" s="86"/>
      <c r="BK877" s="86"/>
      <c r="BL877" s="86"/>
      <c r="BM877" s="86"/>
      <c r="BO877" s="86"/>
      <c r="BP877" s="86"/>
      <c r="BQ877" s="86"/>
      <c r="BR877" s="86"/>
      <c r="BT877" s="86"/>
      <c r="BU877" s="86"/>
      <c r="BV877" s="86"/>
      <c r="BW877" s="86"/>
      <c r="BY877" s="86"/>
      <c r="BZ877" s="86"/>
      <c r="CA877" s="86"/>
      <c r="CB877" s="86"/>
      <c r="CD877" s="87"/>
      <c r="CF877" s="86"/>
      <c r="CG877" s="87"/>
      <c r="CH877" s="88"/>
      <c r="CI877" s="86"/>
      <c r="CJ877" s="87"/>
      <c r="CK877" s="86"/>
      <c r="CL877" s="86"/>
      <c r="CM877" s="86"/>
      <c r="CN877" s="86"/>
      <c r="CO877" s="89"/>
    </row>
    <row r="878" spans="15:93" x14ac:dyDescent="0.2">
      <c r="O878" s="86"/>
      <c r="Q878" s="86"/>
      <c r="S878" s="86"/>
      <c r="U878" s="86"/>
      <c r="W878" s="86"/>
      <c r="Y878" s="86"/>
      <c r="AA878" s="86"/>
      <c r="AC878" s="86"/>
      <c r="AE878" s="86"/>
      <c r="AG878" s="86"/>
      <c r="AI878" s="86"/>
      <c r="AK878" s="86"/>
      <c r="AM878" s="86"/>
      <c r="AO878" s="86"/>
      <c r="AQ878" s="86"/>
      <c r="AS878" s="86"/>
      <c r="AU878" s="86"/>
      <c r="AW878" s="86"/>
      <c r="AY878" s="86"/>
      <c r="AZ878" s="86"/>
      <c r="BA878" s="86"/>
      <c r="BB878" s="86"/>
      <c r="BD878" s="86"/>
      <c r="BE878" s="86"/>
      <c r="BF878" s="86"/>
      <c r="BG878" s="86"/>
      <c r="BI878" s="86"/>
      <c r="BJ878" s="86"/>
      <c r="BK878" s="86"/>
      <c r="BL878" s="86"/>
      <c r="BM878" s="86"/>
      <c r="BO878" s="86"/>
      <c r="BP878" s="86"/>
      <c r="BQ878" s="86"/>
      <c r="BR878" s="86"/>
      <c r="BT878" s="86"/>
      <c r="BU878" s="86"/>
      <c r="BV878" s="86"/>
      <c r="BW878" s="86"/>
      <c r="BY878" s="86"/>
      <c r="BZ878" s="86"/>
      <c r="CA878" s="86"/>
      <c r="CB878" s="86"/>
      <c r="CD878" s="87"/>
      <c r="CF878" s="86"/>
      <c r="CG878" s="87"/>
      <c r="CH878" s="88"/>
      <c r="CI878" s="86"/>
      <c r="CJ878" s="87"/>
      <c r="CK878" s="86"/>
      <c r="CL878" s="86"/>
      <c r="CM878" s="86"/>
      <c r="CN878" s="86"/>
      <c r="CO878" s="89"/>
    </row>
    <row r="879" spans="15:93" x14ac:dyDescent="0.2">
      <c r="O879" s="86"/>
      <c r="Q879" s="86"/>
      <c r="S879" s="86"/>
      <c r="U879" s="86"/>
      <c r="W879" s="86"/>
      <c r="Y879" s="86"/>
      <c r="AA879" s="86"/>
      <c r="AC879" s="86"/>
      <c r="AE879" s="86"/>
      <c r="AG879" s="86"/>
      <c r="AI879" s="86"/>
      <c r="AK879" s="86"/>
      <c r="AM879" s="86"/>
      <c r="AO879" s="86"/>
      <c r="AQ879" s="86"/>
      <c r="AS879" s="86"/>
      <c r="AU879" s="86"/>
      <c r="AW879" s="86"/>
      <c r="AY879" s="86"/>
      <c r="AZ879" s="86"/>
      <c r="BA879" s="86"/>
      <c r="BB879" s="86"/>
      <c r="BD879" s="86"/>
      <c r="BE879" s="86"/>
      <c r="BF879" s="86"/>
      <c r="BG879" s="86"/>
      <c r="BI879" s="86"/>
      <c r="BJ879" s="86"/>
      <c r="BK879" s="86"/>
      <c r="BL879" s="86"/>
      <c r="BM879" s="86"/>
      <c r="BO879" s="86"/>
      <c r="BP879" s="86"/>
      <c r="BQ879" s="86"/>
      <c r="BR879" s="86"/>
      <c r="BT879" s="86"/>
      <c r="BU879" s="86"/>
      <c r="BV879" s="86"/>
      <c r="BW879" s="86"/>
      <c r="BY879" s="86"/>
      <c r="BZ879" s="86"/>
      <c r="CA879" s="86"/>
      <c r="CB879" s="86"/>
      <c r="CD879" s="87"/>
      <c r="CF879" s="86"/>
      <c r="CG879" s="87"/>
      <c r="CH879" s="88"/>
      <c r="CI879" s="86"/>
      <c r="CJ879" s="87"/>
      <c r="CK879" s="86"/>
      <c r="CL879" s="86"/>
      <c r="CM879" s="86"/>
      <c r="CN879" s="86"/>
      <c r="CO879" s="89"/>
    </row>
    <row r="880" spans="15:93" x14ac:dyDescent="0.2">
      <c r="O880" s="86"/>
      <c r="Q880" s="86"/>
      <c r="S880" s="86"/>
      <c r="U880" s="86"/>
      <c r="W880" s="86"/>
      <c r="Y880" s="86"/>
      <c r="AA880" s="86"/>
      <c r="AC880" s="86"/>
      <c r="AE880" s="86"/>
      <c r="AG880" s="86"/>
      <c r="AI880" s="86"/>
      <c r="AK880" s="86"/>
      <c r="AM880" s="86"/>
      <c r="AO880" s="86"/>
      <c r="AQ880" s="86"/>
      <c r="AS880" s="86"/>
      <c r="AU880" s="86"/>
      <c r="AW880" s="86"/>
      <c r="AY880" s="86"/>
      <c r="AZ880" s="86"/>
      <c r="BA880" s="86"/>
      <c r="BB880" s="86"/>
      <c r="BD880" s="86"/>
      <c r="BE880" s="86"/>
      <c r="BF880" s="86"/>
      <c r="BG880" s="86"/>
      <c r="BI880" s="86"/>
      <c r="BJ880" s="86"/>
      <c r="BK880" s="86"/>
      <c r="BL880" s="86"/>
      <c r="BM880" s="86"/>
      <c r="BO880" s="86"/>
      <c r="BP880" s="86"/>
      <c r="BQ880" s="86"/>
      <c r="BR880" s="86"/>
      <c r="BT880" s="86"/>
      <c r="BU880" s="86"/>
      <c r="BV880" s="86"/>
      <c r="BW880" s="86"/>
      <c r="BY880" s="86"/>
      <c r="BZ880" s="86"/>
      <c r="CA880" s="86"/>
      <c r="CB880" s="86"/>
      <c r="CD880" s="87"/>
      <c r="CF880" s="86"/>
      <c r="CG880" s="87"/>
      <c r="CH880" s="88"/>
      <c r="CI880" s="86"/>
      <c r="CJ880" s="87"/>
      <c r="CK880" s="86"/>
      <c r="CL880" s="86"/>
      <c r="CM880" s="86"/>
      <c r="CN880" s="86"/>
      <c r="CO880" s="89"/>
    </row>
    <row r="881" spans="15:93" x14ac:dyDescent="0.2">
      <c r="O881" s="86"/>
      <c r="Q881" s="86"/>
      <c r="S881" s="86"/>
      <c r="U881" s="86"/>
      <c r="W881" s="86"/>
      <c r="Y881" s="86"/>
      <c r="AA881" s="86"/>
      <c r="AC881" s="86"/>
      <c r="AE881" s="86"/>
      <c r="AG881" s="86"/>
      <c r="AI881" s="86"/>
      <c r="AK881" s="86"/>
      <c r="AM881" s="86"/>
      <c r="AO881" s="86"/>
      <c r="AQ881" s="86"/>
      <c r="AS881" s="86"/>
      <c r="AU881" s="86"/>
      <c r="AW881" s="86"/>
      <c r="AY881" s="86"/>
      <c r="AZ881" s="86"/>
      <c r="BA881" s="86"/>
      <c r="BB881" s="86"/>
      <c r="BD881" s="86"/>
      <c r="BE881" s="86"/>
      <c r="BF881" s="86"/>
      <c r="BG881" s="86"/>
      <c r="BI881" s="86"/>
      <c r="BJ881" s="86"/>
      <c r="BK881" s="86"/>
      <c r="BL881" s="86"/>
      <c r="BM881" s="86"/>
      <c r="BO881" s="86"/>
      <c r="BP881" s="86"/>
      <c r="BQ881" s="86"/>
      <c r="BR881" s="86"/>
      <c r="BT881" s="86"/>
      <c r="BU881" s="86"/>
      <c r="BV881" s="86"/>
      <c r="BW881" s="86"/>
      <c r="BY881" s="86"/>
      <c r="BZ881" s="86"/>
      <c r="CA881" s="86"/>
      <c r="CB881" s="86"/>
      <c r="CD881" s="87"/>
      <c r="CF881" s="86"/>
      <c r="CG881" s="87"/>
      <c r="CH881" s="88"/>
      <c r="CI881" s="86"/>
      <c r="CJ881" s="87"/>
      <c r="CK881" s="86"/>
      <c r="CL881" s="86"/>
      <c r="CM881" s="86"/>
      <c r="CN881" s="86"/>
      <c r="CO881" s="89"/>
    </row>
    <row r="882" spans="15:93" x14ac:dyDescent="0.2">
      <c r="O882" s="86"/>
      <c r="Q882" s="86"/>
      <c r="S882" s="86"/>
      <c r="U882" s="86"/>
      <c r="W882" s="86"/>
      <c r="Y882" s="86"/>
      <c r="AA882" s="86"/>
      <c r="AC882" s="86"/>
      <c r="AE882" s="86"/>
      <c r="AG882" s="86"/>
      <c r="AI882" s="86"/>
      <c r="AK882" s="86"/>
      <c r="AM882" s="86"/>
      <c r="AO882" s="86"/>
      <c r="AQ882" s="86"/>
      <c r="AS882" s="86"/>
      <c r="AU882" s="86"/>
      <c r="AW882" s="86"/>
      <c r="AY882" s="86"/>
      <c r="AZ882" s="86"/>
      <c r="BA882" s="86"/>
      <c r="BB882" s="86"/>
      <c r="BD882" s="86"/>
      <c r="BE882" s="86"/>
      <c r="BF882" s="86"/>
      <c r="BG882" s="86"/>
      <c r="BI882" s="86"/>
      <c r="BJ882" s="86"/>
      <c r="BK882" s="86"/>
      <c r="BL882" s="86"/>
      <c r="BM882" s="86"/>
      <c r="BO882" s="86"/>
      <c r="BP882" s="86"/>
      <c r="BQ882" s="86"/>
      <c r="BR882" s="86"/>
      <c r="BT882" s="86"/>
      <c r="BU882" s="86"/>
      <c r="BV882" s="86"/>
      <c r="BW882" s="86"/>
      <c r="BY882" s="86"/>
      <c r="BZ882" s="86"/>
      <c r="CA882" s="86"/>
      <c r="CB882" s="86"/>
      <c r="CD882" s="87"/>
      <c r="CF882" s="86"/>
      <c r="CG882" s="87"/>
      <c r="CH882" s="88"/>
      <c r="CI882" s="86"/>
      <c r="CJ882" s="87"/>
      <c r="CK882" s="86"/>
      <c r="CL882" s="86"/>
      <c r="CM882" s="86"/>
      <c r="CN882" s="86"/>
      <c r="CO882" s="89"/>
    </row>
    <row r="883" spans="15:93" x14ac:dyDescent="0.2">
      <c r="O883" s="86"/>
      <c r="Q883" s="86"/>
      <c r="S883" s="86"/>
      <c r="U883" s="86"/>
      <c r="W883" s="86"/>
      <c r="Y883" s="86"/>
      <c r="AA883" s="86"/>
      <c r="AC883" s="86"/>
      <c r="AE883" s="86"/>
      <c r="AG883" s="86"/>
      <c r="AI883" s="86"/>
      <c r="AK883" s="86"/>
      <c r="AM883" s="86"/>
      <c r="AO883" s="86"/>
      <c r="AQ883" s="86"/>
      <c r="AS883" s="86"/>
      <c r="AU883" s="86"/>
      <c r="AW883" s="86"/>
      <c r="AY883" s="86"/>
      <c r="AZ883" s="86"/>
      <c r="BA883" s="86"/>
      <c r="BB883" s="86"/>
      <c r="BD883" s="86"/>
      <c r="BE883" s="86"/>
      <c r="BF883" s="86"/>
      <c r="BG883" s="86"/>
      <c r="BI883" s="86"/>
      <c r="BJ883" s="86"/>
      <c r="BK883" s="86"/>
      <c r="BL883" s="86"/>
      <c r="BM883" s="86"/>
      <c r="BO883" s="86"/>
      <c r="BP883" s="86"/>
      <c r="BQ883" s="86"/>
      <c r="BR883" s="86"/>
      <c r="BT883" s="86"/>
      <c r="BU883" s="86"/>
      <c r="BV883" s="86"/>
      <c r="BW883" s="86"/>
      <c r="BY883" s="86"/>
      <c r="BZ883" s="86"/>
      <c r="CA883" s="86"/>
      <c r="CB883" s="86"/>
      <c r="CD883" s="87"/>
      <c r="CF883" s="86"/>
      <c r="CG883" s="87"/>
      <c r="CH883" s="88"/>
      <c r="CI883" s="86"/>
      <c r="CJ883" s="87"/>
      <c r="CK883" s="86"/>
      <c r="CL883" s="86"/>
      <c r="CM883" s="86"/>
      <c r="CN883" s="86"/>
      <c r="CO883" s="89"/>
    </row>
    <row r="884" spans="15:93" x14ac:dyDescent="0.2">
      <c r="O884" s="86"/>
      <c r="Q884" s="86"/>
      <c r="S884" s="86"/>
      <c r="U884" s="86"/>
      <c r="W884" s="86"/>
      <c r="Y884" s="86"/>
      <c r="AA884" s="86"/>
      <c r="AC884" s="86"/>
      <c r="AE884" s="86"/>
      <c r="AG884" s="86"/>
      <c r="AI884" s="86"/>
      <c r="AK884" s="86"/>
      <c r="AM884" s="86"/>
      <c r="AO884" s="86"/>
      <c r="AQ884" s="86"/>
      <c r="AS884" s="86"/>
      <c r="AU884" s="86"/>
      <c r="AW884" s="86"/>
      <c r="AY884" s="86"/>
      <c r="AZ884" s="86"/>
      <c r="BA884" s="86"/>
      <c r="BB884" s="86"/>
      <c r="BD884" s="86"/>
      <c r="BE884" s="86"/>
      <c r="BF884" s="86"/>
      <c r="BG884" s="86"/>
      <c r="BI884" s="86"/>
      <c r="BJ884" s="86"/>
      <c r="BK884" s="86"/>
      <c r="BL884" s="86"/>
      <c r="BM884" s="86"/>
      <c r="BO884" s="86"/>
      <c r="BP884" s="86"/>
      <c r="BQ884" s="86"/>
      <c r="BR884" s="86"/>
      <c r="BT884" s="86"/>
      <c r="BU884" s="86"/>
      <c r="BV884" s="86"/>
      <c r="BW884" s="86"/>
      <c r="BY884" s="86"/>
      <c r="BZ884" s="86"/>
      <c r="CA884" s="86"/>
      <c r="CB884" s="86"/>
      <c r="CD884" s="87"/>
      <c r="CF884" s="86"/>
      <c r="CG884" s="87"/>
      <c r="CH884" s="88"/>
      <c r="CI884" s="86"/>
      <c r="CJ884" s="87"/>
      <c r="CK884" s="86"/>
      <c r="CL884" s="86"/>
      <c r="CM884" s="86"/>
      <c r="CN884" s="86"/>
      <c r="CO884" s="89"/>
    </row>
    <row r="885" spans="15:93" x14ac:dyDescent="0.2">
      <c r="O885" s="86"/>
      <c r="Q885" s="86"/>
      <c r="S885" s="86"/>
      <c r="U885" s="86"/>
      <c r="W885" s="86"/>
      <c r="Y885" s="86"/>
      <c r="AA885" s="86"/>
      <c r="AC885" s="86"/>
      <c r="AE885" s="86"/>
      <c r="AG885" s="86"/>
      <c r="AI885" s="86"/>
      <c r="AK885" s="86"/>
      <c r="AM885" s="86"/>
      <c r="AO885" s="86"/>
      <c r="AQ885" s="86"/>
      <c r="AS885" s="86"/>
      <c r="AU885" s="86"/>
      <c r="AW885" s="86"/>
      <c r="AY885" s="86"/>
      <c r="AZ885" s="86"/>
      <c r="BA885" s="86"/>
      <c r="BB885" s="86"/>
      <c r="BD885" s="86"/>
      <c r="BE885" s="86"/>
      <c r="BF885" s="86"/>
      <c r="BG885" s="86"/>
      <c r="BI885" s="86"/>
      <c r="BJ885" s="86"/>
      <c r="BK885" s="86"/>
      <c r="BL885" s="86"/>
      <c r="BM885" s="86"/>
      <c r="BO885" s="86"/>
      <c r="BP885" s="86"/>
      <c r="BQ885" s="86"/>
      <c r="BR885" s="86"/>
      <c r="BT885" s="86"/>
      <c r="BU885" s="86"/>
      <c r="BV885" s="86"/>
      <c r="BW885" s="86"/>
      <c r="BY885" s="86"/>
      <c r="BZ885" s="86"/>
      <c r="CA885" s="86"/>
      <c r="CB885" s="86"/>
      <c r="CD885" s="87"/>
      <c r="CF885" s="86"/>
      <c r="CG885" s="87"/>
      <c r="CH885" s="88"/>
      <c r="CI885" s="86"/>
      <c r="CJ885" s="87"/>
      <c r="CK885" s="86"/>
      <c r="CL885" s="86"/>
      <c r="CM885" s="86"/>
      <c r="CN885" s="86"/>
      <c r="CO885" s="89"/>
    </row>
    <row r="886" spans="15:93" x14ac:dyDescent="0.2">
      <c r="O886" s="86"/>
      <c r="Q886" s="86"/>
      <c r="S886" s="86"/>
      <c r="U886" s="86"/>
      <c r="W886" s="86"/>
      <c r="Y886" s="86"/>
      <c r="AA886" s="86"/>
      <c r="AC886" s="86"/>
      <c r="AE886" s="86"/>
      <c r="AG886" s="86"/>
      <c r="AI886" s="86"/>
      <c r="AK886" s="86"/>
      <c r="AM886" s="86"/>
      <c r="AO886" s="86"/>
      <c r="AQ886" s="86"/>
      <c r="AS886" s="86"/>
      <c r="AU886" s="86"/>
      <c r="AW886" s="86"/>
      <c r="AY886" s="86"/>
      <c r="AZ886" s="86"/>
      <c r="BA886" s="86"/>
      <c r="BB886" s="86"/>
      <c r="BD886" s="86"/>
      <c r="BE886" s="86"/>
      <c r="BF886" s="86"/>
      <c r="BG886" s="86"/>
      <c r="BI886" s="86"/>
      <c r="BJ886" s="86"/>
      <c r="BK886" s="86"/>
      <c r="BL886" s="86"/>
      <c r="BM886" s="86"/>
      <c r="BO886" s="86"/>
      <c r="BP886" s="86"/>
      <c r="BQ886" s="86"/>
      <c r="BR886" s="86"/>
      <c r="BT886" s="86"/>
      <c r="BU886" s="86"/>
      <c r="BV886" s="86"/>
      <c r="BW886" s="86"/>
      <c r="BY886" s="86"/>
      <c r="BZ886" s="86"/>
      <c r="CA886" s="86"/>
      <c r="CB886" s="86"/>
      <c r="CD886" s="87"/>
      <c r="CF886" s="86"/>
      <c r="CG886" s="87"/>
      <c r="CH886" s="88"/>
      <c r="CI886" s="86"/>
      <c r="CJ886" s="87"/>
      <c r="CK886" s="86"/>
      <c r="CL886" s="86"/>
      <c r="CM886" s="86"/>
      <c r="CN886" s="86"/>
      <c r="CO886" s="89"/>
    </row>
    <row r="887" spans="15:93" x14ac:dyDescent="0.2">
      <c r="O887" s="86"/>
      <c r="Q887" s="86"/>
      <c r="S887" s="86"/>
      <c r="U887" s="86"/>
      <c r="W887" s="86"/>
      <c r="Y887" s="86"/>
      <c r="AA887" s="86"/>
      <c r="AC887" s="86"/>
      <c r="AE887" s="86"/>
      <c r="AG887" s="86"/>
      <c r="AI887" s="86"/>
      <c r="AK887" s="86"/>
      <c r="AM887" s="86"/>
      <c r="AO887" s="86"/>
      <c r="AQ887" s="86"/>
      <c r="AS887" s="86"/>
      <c r="AU887" s="86"/>
      <c r="AW887" s="86"/>
      <c r="AY887" s="86"/>
      <c r="AZ887" s="86"/>
      <c r="BA887" s="86"/>
      <c r="BB887" s="86"/>
      <c r="BD887" s="86"/>
      <c r="BE887" s="86"/>
      <c r="BF887" s="86"/>
      <c r="BG887" s="86"/>
      <c r="BI887" s="86"/>
      <c r="BJ887" s="86"/>
      <c r="BK887" s="86"/>
      <c r="BL887" s="86"/>
      <c r="BM887" s="86"/>
      <c r="BO887" s="86"/>
      <c r="BP887" s="86"/>
      <c r="BQ887" s="86"/>
      <c r="BR887" s="86"/>
      <c r="BT887" s="86"/>
      <c r="BU887" s="86"/>
      <c r="BV887" s="86"/>
      <c r="BW887" s="86"/>
      <c r="BY887" s="86"/>
      <c r="BZ887" s="86"/>
      <c r="CA887" s="86"/>
      <c r="CB887" s="86"/>
      <c r="CD887" s="87"/>
      <c r="CF887" s="86"/>
      <c r="CG887" s="87"/>
      <c r="CH887" s="88"/>
      <c r="CI887" s="86"/>
      <c r="CJ887" s="87"/>
      <c r="CK887" s="86"/>
      <c r="CL887" s="86"/>
      <c r="CM887" s="86"/>
      <c r="CN887" s="86"/>
      <c r="CO887" s="89"/>
    </row>
    <row r="888" spans="15:93" x14ac:dyDescent="0.2">
      <c r="O888" s="86"/>
      <c r="Q888" s="86"/>
      <c r="S888" s="86"/>
      <c r="U888" s="86"/>
      <c r="W888" s="86"/>
      <c r="Y888" s="86"/>
      <c r="AA888" s="86"/>
      <c r="AC888" s="86"/>
      <c r="AE888" s="86"/>
      <c r="AG888" s="86"/>
      <c r="AI888" s="86"/>
      <c r="AK888" s="86"/>
      <c r="AM888" s="86"/>
      <c r="AO888" s="86"/>
      <c r="AQ888" s="86"/>
      <c r="AS888" s="86"/>
      <c r="AU888" s="86"/>
      <c r="AW888" s="86"/>
      <c r="AY888" s="86"/>
      <c r="AZ888" s="86"/>
      <c r="BA888" s="86"/>
      <c r="BB888" s="86"/>
      <c r="BD888" s="86"/>
      <c r="BE888" s="86"/>
      <c r="BF888" s="86"/>
      <c r="BG888" s="86"/>
      <c r="BI888" s="86"/>
      <c r="BJ888" s="86"/>
      <c r="BK888" s="86"/>
      <c r="BL888" s="86"/>
      <c r="BM888" s="86"/>
      <c r="BO888" s="86"/>
      <c r="BP888" s="86"/>
      <c r="BQ888" s="86"/>
      <c r="BR888" s="86"/>
      <c r="BT888" s="86"/>
      <c r="BU888" s="86"/>
      <c r="BV888" s="86"/>
      <c r="BW888" s="86"/>
      <c r="BY888" s="86"/>
      <c r="BZ888" s="86"/>
      <c r="CA888" s="86"/>
      <c r="CB888" s="86"/>
      <c r="CD888" s="87"/>
      <c r="CF888" s="86"/>
      <c r="CG888" s="87"/>
      <c r="CH888" s="88"/>
      <c r="CI888" s="86"/>
      <c r="CJ888" s="87"/>
      <c r="CK888" s="86"/>
      <c r="CL888" s="86"/>
      <c r="CM888" s="86"/>
      <c r="CN888" s="86"/>
      <c r="CO888" s="89"/>
    </row>
    <row r="889" spans="15:93" x14ac:dyDescent="0.2">
      <c r="O889" s="86"/>
      <c r="Q889" s="86"/>
      <c r="S889" s="86"/>
      <c r="U889" s="86"/>
      <c r="W889" s="86"/>
      <c r="Y889" s="86"/>
      <c r="AA889" s="86"/>
      <c r="AC889" s="86"/>
      <c r="AE889" s="86"/>
      <c r="AG889" s="86"/>
      <c r="AI889" s="86"/>
      <c r="AK889" s="86"/>
      <c r="AM889" s="86"/>
      <c r="AO889" s="86"/>
      <c r="AQ889" s="86"/>
      <c r="AS889" s="86"/>
      <c r="AU889" s="86"/>
      <c r="AW889" s="86"/>
      <c r="AY889" s="86"/>
      <c r="AZ889" s="86"/>
      <c r="BA889" s="86"/>
      <c r="BB889" s="86"/>
      <c r="BD889" s="86"/>
      <c r="BE889" s="86"/>
      <c r="BF889" s="86"/>
      <c r="BG889" s="86"/>
      <c r="BI889" s="86"/>
      <c r="BJ889" s="86"/>
      <c r="BK889" s="86"/>
      <c r="BL889" s="86"/>
      <c r="BM889" s="86"/>
      <c r="BO889" s="86"/>
      <c r="BP889" s="86"/>
      <c r="BQ889" s="86"/>
      <c r="BR889" s="86"/>
      <c r="BT889" s="86"/>
      <c r="BU889" s="86"/>
      <c r="BV889" s="86"/>
      <c r="BW889" s="86"/>
      <c r="BY889" s="86"/>
      <c r="BZ889" s="86"/>
      <c r="CA889" s="86"/>
      <c r="CB889" s="86"/>
      <c r="CD889" s="87"/>
      <c r="CF889" s="86"/>
      <c r="CG889" s="87"/>
      <c r="CH889" s="88"/>
      <c r="CI889" s="86"/>
      <c r="CJ889" s="87"/>
      <c r="CK889" s="86"/>
      <c r="CL889" s="86"/>
      <c r="CM889" s="86"/>
      <c r="CN889" s="86"/>
      <c r="CO889" s="89"/>
    </row>
    <row r="890" spans="15:93" x14ac:dyDescent="0.2">
      <c r="O890" s="86"/>
      <c r="Q890" s="86"/>
      <c r="S890" s="86"/>
      <c r="U890" s="86"/>
      <c r="W890" s="86"/>
      <c r="Y890" s="86"/>
      <c r="AA890" s="86"/>
      <c r="AC890" s="86"/>
      <c r="AE890" s="86"/>
      <c r="AG890" s="86"/>
      <c r="AI890" s="86"/>
      <c r="AK890" s="86"/>
      <c r="AM890" s="86"/>
      <c r="AO890" s="86"/>
      <c r="AQ890" s="86"/>
      <c r="AS890" s="86"/>
      <c r="AU890" s="86"/>
      <c r="AW890" s="86"/>
      <c r="AY890" s="86"/>
      <c r="AZ890" s="86"/>
      <c r="BA890" s="86"/>
      <c r="BB890" s="86"/>
      <c r="BD890" s="86"/>
      <c r="BE890" s="86"/>
      <c r="BF890" s="86"/>
      <c r="BG890" s="86"/>
      <c r="BI890" s="86"/>
      <c r="BJ890" s="86"/>
      <c r="BK890" s="86"/>
      <c r="BL890" s="86"/>
      <c r="BM890" s="86"/>
      <c r="BO890" s="86"/>
      <c r="BP890" s="86"/>
      <c r="BQ890" s="86"/>
      <c r="BR890" s="86"/>
      <c r="BT890" s="86"/>
      <c r="BU890" s="86"/>
      <c r="BV890" s="86"/>
      <c r="BW890" s="86"/>
      <c r="BY890" s="86"/>
      <c r="BZ890" s="86"/>
      <c r="CA890" s="86"/>
      <c r="CB890" s="86"/>
      <c r="CD890" s="87"/>
      <c r="CF890" s="86"/>
      <c r="CG890" s="87"/>
      <c r="CH890" s="88"/>
      <c r="CI890" s="86"/>
      <c r="CJ890" s="87"/>
      <c r="CK890" s="86"/>
      <c r="CL890" s="86"/>
      <c r="CM890" s="86"/>
      <c r="CN890" s="86"/>
      <c r="CO890" s="89"/>
    </row>
    <row r="891" spans="15:93" x14ac:dyDescent="0.2">
      <c r="O891" s="86"/>
      <c r="Q891" s="86"/>
      <c r="S891" s="86"/>
      <c r="U891" s="86"/>
      <c r="W891" s="86"/>
      <c r="Y891" s="86"/>
      <c r="AA891" s="86"/>
      <c r="AC891" s="86"/>
      <c r="AE891" s="86"/>
      <c r="AG891" s="86"/>
      <c r="AI891" s="86"/>
      <c r="AK891" s="86"/>
      <c r="AM891" s="86"/>
      <c r="AO891" s="86"/>
      <c r="AQ891" s="86"/>
      <c r="AS891" s="86"/>
      <c r="AU891" s="86"/>
      <c r="AW891" s="86"/>
      <c r="AY891" s="86"/>
      <c r="AZ891" s="86"/>
      <c r="BA891" s="86"/>
      <c r="BB891" s="86"/>
      <c r="BD891" s="86"/>
      <c r="BE891" s="86"/>
      <c r="BF891" s="86"/>
      <c r="BG891" s="86"/>
      <c r="BI891" s="86"/>
      <c r="BJ891" s="86"/>
      <c r="BK891" s="86"/>
      <c r="BL891" s="86"/>
      <c r="BM891" s="86"/>
      <c r="BO891" s="86"/>
      <c r="BP891" s="86"/>
      <c r="BQ891" s="86"/>
      <c r="BR891" s="86"/>
      <c r="BT891" s="86"/>
      <c r="BU891" s="86"/>
      <c r="BV891" s="86"/>
      <c r="BW891" s="86"/>
      <c r="BY891" s="86"/>
      <c r="BZ891" s="86"/>
      <c r="CA891" s="86"/>
      <c r="CB891" s="86"/>
      <c r="CD891" s="87"/>
      <c r="CF891" s="86"/>
      <c r="CG891" s="87"/>
      <c r="CH891" s="88"/>
      <c r="CI891" s="86"/>
      <c r="CJ891" s="87"/>
      <c r="CK891" s="86"/>
      <c r="CL891" s="86"/>
      <c r="CM891" s="86"/>
      <c r="CN891" s="86"/>
      <c r="CO891" s="89"/>
    </row>
    <row r="892" spans="15:93" x14ac:dyDescent="0.2">
      <c r="O892" s="86"/>
      <c r="Q892" s="86"/>
      <c r="S892" s="86"/>
      <c r="U892" s="86"/>
      <c r="W892" s="86"/>
      <c r="Y892" s="86"/>
      <c r="AA892" s="86"/>
      <c r="AC892" s="86"/>
      <c r="AE892" s="86"/>
      <c r="AG892" s="86"/>
      <c r="AI892" s="86"/>
      <c r="AK892" s="86"/>
      <c r="AM892" s="86"/>
      <c r="AO892" s="86"/>
      <c r="AQ892" s="86"/>
      <c r="AS892" s="86"/>
      <c r="AU892" s="86"/>
      <c r="AW892" s="86"/>
      <c r="AY892" s="86"/>
      <c r="AZ892" s="86"/>
      <c r="BA892" s="86"/>
      <c r="BB892" s="86"/>
      <c r="BD892" s="86"/>
      <c r="BE892" s="86"/>
      <c r="BF892" s="86"/>
      <c r="BG892" s="86"/>
      <c r="BI892" s="86"/>
      <c r="BJ892" s="86"/>
      <c r="BK892" s="86"/>
      <c r="BL892" s="86"/>
      <c r="BM892" s="86"/>
      <c r="BO892" s="86"/>
      <c r="BP892" s="86"/>
      <c r="BQ892" s="86"/>
      <c r="BR892" s="86"/>
      <c r="BT892" s="86"/>
      <c r="BU892" s="86"/>
      <c r="BV892" s="86"/>
      <c r="BW892" s="86"/>
      <c r="BY892" s="86"/>
      <c r="BZ892" s="86"/>
      <c r="CA892" s="86"/>
      <c r="CB892" s="86"/>
      <c r="CD892" s="87"/>
      <c r="CF892" s="86"/>
      <c r="CG892" s="87"/>
      <c r="CH892" s="88"/>
      <c r="CI892" s="86"/>
      <c r="CJ892" s="87"/>
      <c r="CK892" s="86"/>
      <c r="CL892" s="86"/>
      <c r="CM892" s="86"/>
      <c r="CN892" s="86"/>
      <c r="CO892" s="89"/>
    </row>
    <row r="893" spans="15:93" x14ac:dyDescent="0.2">
      <c r="O893" s="86"/>
      <c r="Q893" s="86"/>
      <c r="S893" s="86"/>
      <c r="U893" s="86"/>
      <c r="W893" s="86"/>
      <c r="Y893" s="86"/>
      <c r="AA893" s="86"/>
      <c r="AC893" s="86"/>
      <c r="AE893" s="86"/>
      <c r="AG893" s="86"/>
      <c r="AI893" s="86"/>
      <c r="AK893" s="86"/>
      <c r="AM893" s="86"/>
      <c r="AO893" s="86"/>
      <c r="AQ893" s="86"/>
      <c r="AS893" s="86"/>
      <c r="AU893" s="86"/>
      <c r="AW893" s="86"/>
      <c r="AY893" s="86"/>
      <c r="AZ893" s="86"/>
      <c r="BA893" s="86"/>
      <c r="BB893" s="86"/>
      <c r="BD893" s="86"/>
      <c r="BE893" s="86"/>
      <c r="BF893" s="86"/>
      <c r="BG893" s="86"/>
      <c r="BI893" s="86"/>
      <c r="BJ893" s="86"/>
      <c r="BK893" s="86"/>
      <c r="BL893" s="86"/>
      <c r="BM893" s="86"/>
      <c r="BO893" s="86"/>
      <c r="BP893" s="86"/>
      <c r="BQ893" s="86"/>
      <c r="BR893" s="86"/>
      <c r="BT893" s="86"/>
      <c r="BU893" s="86"/>
      <c r="BV893" s="86"/>
      <c r="BW893" s="86"/>
      <c r="BY893" s="86"/>
      <c r="BZ893" s="86"/>
      <c r="CA893" s="86"/>
      <c r="CB893" s="86"/>
      <c r="CD893" s="87"/>
      <c r="CF893" s="86"/>
      <c r="CG893" s="87"/>
      <c r="CH893" s="88"/>
      <c r="CI893" s="86"/>
      <c r="CJ893" s="87"/>
      <c r="CK893" s="86"/>
      <c r="CL893" s="86"/>
      <c r="CM893" s="86"/>
      <c r="CN893" s="86"/>
      <c r="CO893" s="89"/>
    </row>
    <row r="894" spans="15:93" x14ac:dyDescent="0.2">
      <c r="O894" s="86"/>
      <c r="Q894" s="86"/>
      <c r="S894" s="86"/>
      <c r="U894" s="86"/>
      <c r="W894" s="86"/>
      <c r="Y894" s="86"/>
      <c r="AA894" s="86"/>
      <c r="AC894" s="86"/>
      <c r="AE894" s="86"/>
      <c r="AG894" s="86"/>
      <c r="AI894" s="86"/>
      <c r="AK894" s="86"/>
      <c r="AM894" s="86"/>
      <c r="AO894" s="86"/>
      <c r="AQ894" s="86"/>
      <c r="AS894" s="86"/>
      <c r="AU894" s="86"/>
      <c r="AW894" s="86"/>
      <c r="AY894" s="86"/>
      <c r="AZ894" s="86"/>
      <c r="BA894" s="86"/>
      <c r="BB894" s="86"/>
      <c r="BD894" s="86"/>
      <c r="BE894" s="86"/>
      <c r="BF894" s="86"/>
      <c r="BG894" s="86"/>
      <c r="BI894" s="86"/>
      <c r="BJ894" s="86"/>
      <c r="BK894" s="86"/>
      <c r="BL894" s="86"/>
      <c r="BM894" s="86"/>
      <c r="BO894" s="86"/>
      <c r="BP894" s="86"/>
      <c r="BQ894" s="86"/>
      <c r="BR894" s="86"/>
      <c r="BT894" s="86"/>
      <c r="BU894" s="86"/>
      <c r="BV894" s="86"/>
      <c r="BW894" s="86"/>
      <c r="BY894" s="86"/>
      <c r="BZ894" s="86"/>
      <c r="CA894" s="86"/>
      <c r="CB894" s="86"/>
      <c r="CD894" s="87"/>
      <c r="CF894" s="86"/>
      <c r="CG894" s="87"/>
      <c r="CH894" s="88"/>
      <c r="CI894" s="86"/>
      <c r="CJ894" s="87"/>
      <c r="CK894" s="86"/>
      <c r="CL894" s="86"/>
      <c r="CM894" s="86"/>
      <c r="CN894" s="86"/>
      <c r="CO894" s="89"/>
    </row>
    <row r="895" spans="15:93" x14ac:dyDescent="0.2">
      <c r="O895" s="86"/>
      <c r="Q895" s="86"/>
      <c r="S895" s="86"/>
      <c r="U895" s="86"/>
      <c r="W895" s="86"/>
      <c r="Y895" s="86"/>
      <c r="AA895" s="86"/>
      <c r="AC895" s="86"/>
      <c r="AE895" s="86"/>
      <c r="AG895" s="86"/>
      <c r="AI895" s="86"/>
      <c r="AK895" s="86"/>
      <c r="AM895" s="86"/>
      <c r="AO895" s="86"/>
      <c r="AQ895" s="86"/>
      <c r="AS895" s="86"/>
      <c r="AU895" s="86"/>
      <c r="AW895" s="86"/>
      <c r="AY895" s="86"/>
      <c r="AZ895" s="86"/>
      <c r="BA895" s="86"/>
      <c r="BB895" s="86"/>
      <c r="BD895" s="86"/>
      <c r="BE895" s="86"/>
      <c r="BF895" s="86"/>
      <c r="BG895" s="86"/>
      <c r="BI895" s="86"/>
      <c r="BJ895" s="86"/>
      <c r="BK895" s="86"/>
      <c r="BL895" s="86"/>
      <c r="BM895" s="86"/>
      <c r="BO895" s="86"/>
      <c r="BP895" s="86"/>
      <c r="BQ895" s="86"/>
      <c r="BR895" s="86"/>
      <c r="BT895" s="86"/>
      <c r="BU895" s="86"/>
      <c r="BV895" s="86"/>
      <c r="BW895" s="86"/>
      <c r="BY895" s="86"/>
      <c r="BZ895" s="86"/>
      <c r="CA895" s="86"/>
      <c r="CB895" s="86"/>
      <c r="CD895" s="87"/>
      <c r="CF895" s="86"/>
      <c r="CG895" s="87"/>
      <c r="CH895" s="88"/>
      <c r="CI895" s="86"/>
      <c r="CJ895" s="87"/>
      <c r="CK895" s="86"/>
      <c r="CL895" s="86"/>
      <c r="CM895" s="86"/>
      <c r="CN895" s="86"/>
      <c r="CO895" s="89"/>
    </row>
    <row r="896" spans="15:93" x14ac:dyDescent="0.2">
      <c r="O896" s="86"/>
      <c r="Q896" s="86"/>
      <c r="S896" s="86"/>
      <c r="U896" s="86"/>
      <c r="W896" s="86"/>
      <c r="Y896" s="86"/>
      <c r="AA896" s="86"/>
      <c r="AC896" s="86"/>
      <c r="AE896" s="86"/>
      <c r="AG896" s="86"/>
      <c r="AI896" s="86"/>
      <c r="AK896" s="86"/>
      <c r="AM896" s="86"/>
      <c r="AO896" s="86"/>
      <c r="AQ896" s="86"/>
      <c r="AS896" s="86"/>
      <c r="AU896" s="86"/>
      <c r="AW896" s="86"/>
      <c r="AY896" s="86"/>
      <c r="AZ896" s="86"/>
      <c r="BA896" s="86"/>
      <c r="BB896" s="86"/>
      <c r="BD896" s="86"/>
      <c r="BE896" s="86"/>
      <c r="BF896" s="86"/>
      <c r="BG896" s="86"/>
      <c r="BI896" s="86"/>
      <c r="BJ896" s="86"/>
      <c r="BK896" s="86"/>
      <c r="BL896" s="86"/>
      <c r="BM896" s="86"/>
      <c r="BO896" s="86"/>
      <c r="BP896" s="86"/>
      <c r="BQ896" s="86"/>
      <c r="BR896" s="86"/>
      <c r="BT896" s="86"/>
      <c r="BU896" s="86"/>
      <c r="BV896" s="86"/>
      <c r="BW896" s="86"/>
      <c r="BY896" s="86"/>
      <c r="BZ896" s="86"/>
      <c r="CA896" s="86"/>
      <c r="CB896" s="86"/>
      <c r="CD896" s="87"/>
      <c r="CF896" s="86"/>
      <c r="CG896" s="87"/>
      <c r="CH896" s="88"/>
      <c r="CI896" s="86"/>
      <c r="CJ896" s="87"/>
      <c r="CK896" s="86"/>
      <c r="CL896" s="86"/>
      <c r="CM896" s="86"/>
      <c r="CN896" s="86"/>
      <c r="CO896" s="89"/>
    </row>
    <row r="897" spans="15:93" x14ac:dyDescent="0.2">
      <c r="O897" s="86"/>
      <c r="Q897" s="86"/>
      <c r="S897" s="86"/>
      <c r="U897" s="86"/>
      <c r="W897" s="86"/>
      <c r="Y897" s="86"/>
      <c r="AA897" s="86"/>
      <c r="AC897" s="86"/>
      <c r="AE897" s="86"/>
      <c r="AG897" s="86"/>
      <c r="AI897" s="86"/>
      <c r="AK897" s="86"/>
      <c r="AM897" s="86"/>
      <c r="AO897" s="86"/>
      <c r="AQ897" s="86"/>
      <c r="AS897" s="86"/>
      <c r="AU897" s="86"/>
      <c r="AW897" s="86"/>
      <c r="AY897" s="86"/>
      <c r="AZ897" s="86"/>
      <c r="BA897" s="86"/>
      <c r="BB897" s="86"/>
      <c r="BD897" s="86"/>
      <c r="BE897" s="86"/>
      <c r="BF897" s="86"/>
      <c r="BG897" s="86"/>
      <c r="BI897" s="86"/>
      <c r="BJ897" s="86"/>
      <c r="BK897" s="86"/>
      <c r="BL897" s="86"/>
      <c r="BM897" s="86"/>
      <c r="BO897" s="86"/>
      <c r="BP897" s="86"/>
      <c r="BQ897" s="86"/>
      <c r="BR897" s="86"/>
      <c r="BT897" s="86"/>
      <c r="BU897" s="86"/>
      <c r="BV897" s="86"/>
      <c r="BW897" s="86"/>
      <c r="BY897" s="86"/>
      <c r="BZ897" s="86"/>
      <c r="CA897" s="86"/>
      <c r="CB897" s="86"/>
      <c r="CD897" s="87"/>
      <c r="CF897" s="86"/>
      <c r="CG897" s="87"/>
      <c r="CH897" s="88"/>
      <c r="CI897" s="86"/>
      <c r="CJ897" s="87"/>
      <c r="CK897" s="86"/>
      <c r="CL897" s="86"/>
      <c r="CM897" s="86"/>
      <c r="CN897" s="86"/>
      <c r="CO897" s="89"/>
    </row>
    <row r="898" spans="15:93" x14ac:dyDescent="0.2">
      <c r="O898" s="86"/>
      <c r="Q898" s="86"/>
      <c r="S898" s="86"/>
      <c r="U898" s="86"/>
      <c r="W898" s="86"/>
      <c r="Y898" s="86"/>
      <c r="AA898" s="86"/>
      <c r="AC898" s="86"/>
      <c r="AE898" s="86"/>
      <c r="AG898" s="86"/>
      <c r="AI898" s="86"/>
      <c r="AK898" s="86"/>
      <c r="AM898" s="86"/>
      <c r="AO898" s="86"/>
      <c r="AQ898" s="86"/>
      <c r="AS898" s="86"/>
      <c r="AU898" s="86"/>
      <c r="AW898" s="86"/>
      <c r="AY898" s="86"/>
      <c r="AZ898" s="86"/>
      <c r="BA898" s="86"/>
      <c r="BB898" s="86"/>
      <c r="BD898" s="86"/>
      <c r="BE898" s="86"/>
      <c r="BF898" s="86"/>
      <c r="BG898" s="86"/>
      <c r="BI898" s="86"/>
      <c r="BJ898" s="86"/>
      <c r="BK898" s="86"/>
      <c r="BL898" s="86"/>
      <c r="BM898" s="86"/>
      <c r="BO898" s="86"/>
      <c r="BP898" s="86"/>
      <c r="BQ898" s="86"/>
      <c r="BR898" s="86"/>
      <c r="BT898" s="86"/>
      <c r="BU898" s="86"/>
      <c r="BV898" s="86"/>
      <c r="BW898" s="86"/>
      <c r="BY898" s="86"/>
      <c r="BZ898" s="86"/>
      <c r="CA898" s="86"/>
      <c r="CB898" s="86"/>
      <c r="CD898" s="87"/>
      <c r="CF898" s="86"/>
      <c r="CG898" s="87"/>
      <c r="CH898" s="88"/>
      <c r="CI898" s="86"/>
      <c r="CJ898" s="87"/>
      <c r="CK898" s="86"/>
      <c r="CL898" s="86"/>
      <c r="CM898" s="86"/>
      <c r="CN898" s="86"/>
      <c r="CO898" s="89"/>
    </row>
    <row r="899" spans="15:93" x14ac:dyDescent="0.2">
      <c r="O899" s="86"/>
      <c r="Q899" s="86"/>
      <c r="S899" s="86"/>
      <c r="U899" s="86"/>
      <c r="W899" s="86"/>
      <c r="Y899" s="86"/>
      <c r="AA899" s="86"/>
      <c r="AC899" s="86"/>
      <c r="AE899" s="86"/>
      <c r="AG899" s="86"/>
      <c r="AI899" s="86"/>
      <c r="AK899" s="86"/>
      <c r="AM899" s="86"/>
      <c r="AO899" s="86"/>
      <c r="AQ899" s="86"/>
      <c r="AS899" s="86"/>
      <c r="AU899" s="86"/>
      <c r="AW899" s="86"/>
      <c r="AY899" s="86"/>
      <c r="AZ899" s="86"/>
      <c r="BA899" s="86"/>
      <c r="BB899" s="86"/>
      <c r="BD899" s="86"/>
      <c r="BE899" s="86"/>
      <c r="BF899" s="86"/>
      <c r="BG899" s="86"/>
      <c r="BI899" s="86"/>
      <c r="BJ899" s="86"/>
      <c r="BK899" s="86"/>
      <c r="BL899" s="86"/>
      <c r="BM899" s="86"/>
      <c r="BO899" s="86"/>
      <c r="BP899" s="86"/>
      <c r="BQ899" s="86"/>
      <c r="BR899" s="86"/>
      <c r="BT899" s="86"/>
      <c r="BU899" s="86"/>
      <c r="BV899" s="86"/>
      <c r="BW899" s="86"/>
      <c r="BY899" s="86"/>
      <c r="BZ899" s="86"/>
      <c r="CA899" s="86"/>
      <c r="CB899" s="86"/>
      <c r="CD899" s="87"/>
      <c r="CF899" s="86"/>
      <c r="CG899" s="87"/>
      <c r="CH899" s="88"/>
      <c r="CI899" s="86"/>
      <c r="CJ899" s="87"/>
      <c r="CK899" s="86"/>
      <c r="CL899" s="86"/>
      <c r="CM899" s="86"/>
      <c r="CN899" s="86"/>
      <c r="CO899" s="89"/>
    </row>
    <row r="900" spans="15:93" x14ac:dyDescent="0.2">
      <c r="O900" s="86"/>
      <c r="Q900" s="86"/>
      <c r="S900" s="86"/>
      <c r="U900" s="86"/>
      <c r="W900" s="86"/>
      <c r="Y900" s="86"/>
      <c r="AA900" s="86"/>
      <c r="AC900" s="86"/>
      <c r="AE900" s="86"/>
      <c r="AG900" s="86"/>
      <c r="AI900" s="86"/>
      <c r="AK900" s="86"/>
      <c r="AM900" s="86"/>
      <c r="AO900" s="86"/>
      <c r="AQ900" s="86"/>
      <c r="AS900" s="86"/>
      <c r="AU900" s="86"/>
      <c r="AW900" s="86"/>
      <c r="AY900" s="86"/>
      <c r="AZ900" s="86"/>
      <c r="BA900" s="86"/>
      <c r="BB900" s="86"/>
      <c r="BD900" s="86"/>
      <c r="BE900" s="86"/>
      <c r="BF900" s="86"/>
      <c r="BG900" s="86"/>
      <c r="BI900" s="86"/>
      <c r="BJ900" s="86"/>
      <c r="BK900" s="86"/>
      <c r="BL900" s="86"/>
      <c r="BM900" s="86"/>
      <c r="BO900" s="86"/>
      <c r="BP900" s="86"/>
      <c r="BQ900" s="86"/>
      <c r="BR900" s="86"/>
      <c r="BT900" s="86"/>
      <c r="BU900" s="86"/>
      <c r="BV900" s="86"/>
      <c r="BW900" s="86"/>
      <c r="BY900" s="86"/>
      <c r="BZ900" s="86"/>
      <c r="CA900" s="86"/>
      <c r="CB900" s="86"/>
      <c r="CD900" s="87"/>
      <c r="CF900" s="86"/>
      <c r="CG900" s="87"/>
      <c r="CH900" s="88"/>
      <c r="CI900" s="86"/>
      <c r="CJ900" s="87"/>
      <c r="CK900" s="86"/>
      <c r="CL900" s="86"/>
      <c r="CM900" s="86"/>
      <c r="CN900" s="86"/>
      <c r="CO900" s="89"/>
    </row>
    <row r="901" spans="15:93" x14ac:dyDescent="0.2">
      <c r="O901" s="86"/>
      <c r="Q901" s="86"/>
      <c r="S901" s="86"/>
      <c r="U901" s="86"/>
      <c r="W901" s="86"/>
      <c r="Y901" s="86"/>
      <c r="AA901" s="86"/>
      <c r="AC901" s="86"/>
      <c r="AE901" s="86"/>
      <c r="AG901" s="86"/>
      <c r="AI901" s="86"/>
      <c r="AK901" s="86"/>
      <c r="AM901" s="86"/>
      <c r="AO901" s="86"/>
      <c r="AQ901" s="86"/>
      <c r="AS901" s="86"/>
      <c r="AU901" s="86"/>
      <c r="AW901" s="86"/>
      <c r="AY901" s="86"/>
      <c r="AZ901" s="86"/>
      <c r="BA901" s="86"/>
      <c r="BB901" s="86"/>
      <c r="BD901" s="86"/>
      <c r="BE901" s="86"/>
      <c r="BF901" s="86"/>
      <c r="BG901" s="86"/>
      <c r="BI901" s="86"/>
      <c r="BJ901" s="86"/>
      <c r="BK901" s="86"/>
      <c r="BL901" s="86"/>
      <c r="BM901" s="86"/>
      <c r="BO901" s="86"/>
      <c r="BP901" s="86"/>
      <c r="BQ901" s="86"/>
      <c r="BR901" s="86"/>
      <c r="BT901" s="86"/>
      <c r="BU901" s="86"/>
      <c r="BV901" s="86"/>
      <c r="BW901" s="86"/>
      <c r="BY901" s="86"/>
      <c r="BZ901" s="86"/>
      <c r="CA901" s="86"/>
      <c r="CB901" s="86"/>
      <c r="CD901" s="87"/>
      <c r="CF901" s="86"/>
      <c r="CG901" s="87"/>
      <c r="CH901" s="88"/>
      <c r="CI901" s="86"/>
      <c r="CJ901" s="87"/>
      <c r="CK901" s="86"/>
      <c r="CL901" s="86"/>
      <c r="CM901" s="86"/>
      <c r="CN901" s="86"/>
      <c r="CO901" s="89"/>
    </row>
    <row r="902" spans="15:93" x14ac:dyDescent="0.2">
      <c r="O902" s="86"/>
      <c r="Q902" s="86"/>
      <c r="S902" s="86"/>
      <c r="U902" s="86"/>
      <c r="W902" s="86"/>
      <c r="Y902" s="86"/>
      <c r="AA902" s="86"/>
      <c r="AC902" s="86"/>
      <c r="AE902" s="86"/>
      <c r="AG902" s="86"/>
      <c r="AI902" s="86"/>
      <c r="AK902" s="86"/>
      <c r="AM902" s="86"/>
      <c r="AO902" s="86"/>
      <c r="AQ902" s="86"/>
      <c r="AS902" s="86"/>
      <c r="AU902" s="86"/>
      <c r="AW902" s="86"/>
      <c r="AY902" s="86"/>
      <c r="AZ902" s="86"/>
      <c r="BA902" s="86"/>
      <c r="BB902" s="86"/>
      <c r="BD902" s="86"/>
      <c r="BE902" s="86"/>
      <c r="BF902" s="86"/>
      <c r="BG902" s="86"/>
      <c r="BI902" s="86"/>
      <c r="BJ902" s="86"/>
      <c r="BK902" s="86"/>
      <c r="BL902" s="86"/>
      <c r="BM902" s="86"/>
      <c r="BO902" s="86"/>
      <c r="BP902" s="86"/>
      <c r="BQ902" s="86"/>
      <c r="BR902" s="86"/>
      <c r="BT902" s="86"/>
      <c r="BU902" s="86"/>
      <c r="BV902" s="86"/>
      <c r="BW902" s="86"/>
      <c r="BY902" s="86"/>
      <c r="BZ902" s="86"/>
      <c r="CA902" s="86"/>
      <c r="CB902" s="86"/>
      <c r="CD902" s="87"/>
      <c r="CF902" s="86"/>
      <c r="CG902" s="87"/>
      <c r="CH902" s="88"/>
      <c r="CI902" s="86"/>
      <c r="CJ902" s="87"/>
      <c r="CK902" s="86"/>
      <c r="CL902" s="86"/>
      <c r="CM902" s="86"/>
      <c r="CN902" s="86"/>
      <c r="CO902" s="89"/>
    </row>
    <row r="903" spans="15:93" x14ac:dyDescent="0.2">
      <c r="O903" s="86"/>
      <c r="Q903" s="86"/>
      <c r="S903" s="86"/>
      <c r="U903" s="86"/>
      <c r="W903" s="86"/>
      <c r="Y903" s="86"/>
      <c r="AA903" s="86"/>
      <c r="AC903" s="86"/>
      <c r="AE903" s="86"/>
      <c r="AG903" s="86"/>
      <c r="AI903" s="86"/>
      <c r="AK903" s="86"/>
      <c r="AM903" s="86"/>
      <c r="AO903" s="86"/>
      <c r="AQ903" s="86"/>
      <c r="AS903" s="86"/>
      <c r="AU903" s="86"/>
      <c r="AW903" s="86"/>
      <c r="AY903" s="86"/>
      <c r="AZ903" s="86"/>
      <c r="BA903" s="86"/>
      <c r="BB903" s="86"/>
      <c r="BD903" s="86"/>
      <c r="BE903" s="86"/>
      <c r="BF903" s="86"/>
      <c r="BG903" s="86"/>
      <c r="BI903" s="86"/>
      <c r="BJ903" s="86"/>
      <c r="BK903" s="86"/>
      <c r="BL903" s="86"/>
      <c r="BM903" s="86"/>
      <c r="BO903" s="86"/>
      <c r="BP903" s="86"/>
      <c r="BQ903" s="86"/>
      <c r="BR903" s="86"/>
      <c r="BT903" s="86"/>
      <c r="BU903" s="86"/>
      <c r="BV903" s="86"/>
      <c r="BW903" s="86"/>
      <c r="BY903" s="86"/>
      <c r="BZ903" s="86"/>
      <c r="CA903" s="86"/>
      <c r="CB903" s="86"/>
      <c r="CD903" s="87"/>
      <c r="CF903" s="86"/>
      <c r="CG903" s="87"/>
      <c r="CH903" s="88"/>
      <c r="CI903" s="86"/>
      <c r="CJ903" s="87"/>
      <c r="CK903" s="86"/>
      <c r="CL903" s="86"/>
      <c r="CM903" s="86"/>
      <c r="CN903" s="86"/>
      <c r="CO903" s="89"/>
    </row>
    <row r="904" spans="15:93" x14ac:dyDescent="0.2">
      <c r="O904" s="86"/>
      <c r="Q904" s="86"/>
      <c r="S904" s="86"/>
      <c r="U904" s="86"/>
      <c r="W904" s="86"/>
      <c r="Y904" s="86"/>
      <c r="AA904" s="86"/>
      <c r="AC904" s="86"/>
      <c r="AE904" s="86"/>
      <c r="AG904" s="86"/>
      <c r="AI904" s="86"/>
      <c r="AK904" s="86"/>
      <c r="AM904" s="86"/>
      <c r="AO904" s="86"/>
      <c r="AQ904" s="86"/>
      <c r="AS904" s="86"/>
      <c r="AU904" s="86"/>
      <c r="AW904" s="86"/>
      <c r="AY904" s="86"/>
      <c r="AZ904" s="86"/>
      <c r="BA904" s="86"/>
      <c r="BB904" s="86"/>
      <c r="BD904" s="86"/>
      <c r="BE904" s="86"/>
      <c r="BF904" s="86"/>
      <c r="BG904" s="86"/>
      <c r="BI904" s="86"/>
      <c r="BJ904" s="86"/>
      <c r="BK904" s="86"/>
      <c r="BL904" s="86"/>
      <c r="BM904" s="86"/>
      <c r="BO904" s="86"/>
      <c r="BP904" s="86"/>
      <c r="BQ904" s="86"/>
      <c r="BR904" s="86"/>
      <c r="BT904" s="86"/>
      <c r="BU904" s="86"/>
      <c r="BV904" s="86"/>
      <c r="BW904" s="86"/>
      <c r="BY904" s="86"/>
      <c r="BZ904" s="86"/>
      <c r="CA904" s="86"/>
      <c r="CB904" s="86"/>
      <c r="CD904" s="87"/>
      <c r="CF904" s="86"/>
      <c r="CG904" s="87"/>
      <c r="CH904" s="88"/>
      <c r="CI904" s="86"/>
      <c r="CJ904" s="87"/>
      <c r="CK904" s="86"/>
      <c r="CL904" s="86"/>
      <c r="CM904" s="86"/>
      <c r="CN904" s="86"/>
      <c r="CO904" s="89"/>
    </row>
    <row r="905" spans="15:93" x14ac:dyDescent="0.2">
      <c r="O905" s="86"/>
      <c r="Q905" s="86"/>
      <c r="S905" s="86"/>
      <c r="U905" s="86"/>
      <c r="W905" s="86"/>
      <c r="Y905" s="86"/>
      <c r="AA905" s="86"/>
      <c r="AC905" s="86"/>
      <c r="AE905" s="86"/>
      <c r="AG905" s="86"/>
      <c r="AI905" s="86"/>
      <c r="AK905" s="86"/>
      <c r="AM905" s="86"/>
      <c r="AO905" s="86"/>
      <c r="AQ905" s="86"/>
      <c r="AS905" s="86"/>
      <c r="AU905" s="86"/>
      <c r="AW905" s="86"/>
      <c r="AY905" s="86"/>
      <c r="AZ905" s="86"/>
      <c r="BA905" s="86"/>
      <c r="BB905" s="86"/>
      <c r="BD905" s="86"/>
      <c r="BE905" s="86"/>
      <c r="BF905" s="86"/>
      <c r="BG905" s="86"/>
      <c r="BI905" s="86"/>
      <c r="BJ905" s="86"/>
      <c r="BK905" s="86"/>
      <c r="BL905" s="86"/>
      <c r="BM905" s="86"/>
      <c r="BO905" s="86"/>
      <c r="BP905" s="86"/>
      <c r="BQ905" s="86"/>
      <c r="BR905" s="86"/>
      <c r="BT905" s="86"/>
      <c r="BU905" s="86"/>
      <c r="BV905" s="86"/>
      <c r="BW905" s="86"/>
      <c r="BY905" s="86"/>
      <c r="BZ905" s="86"/>
      <c r="CA905" s="86"/>
      <c r="CB905" s="86"/>
      <c r="CD905" s="87"/>
      <c r="CF905" s="86"/>
      <c r="CG905" s="87"/>
      <c r="CH905" s="88"/>
      <c r="CI905" s="86"/>
      <c r="CJ905" s="87"/>
      <c r="CK905" s="86"/>
      <c r="CL905" s="86"/>
      <c r="CM905" s="86"/>
      <c r="CN905" s="86"/>
      <c r="CO905" s="89"/>
    </row>
    <row r="906" spans="15:93" x14ac:dyDescent="0.2">
      <c r="O906" s="86"/>
      <c r="Q906" s="86"/>
      <c r="S906" s="86"/>
      <c r="U906" s="86"/>
      <c r="W906" s="86"/>
      <c r="Y906" s="86"/>
      <c r="AA906" s="86"/>
      <c r="AC906" s="86"/>
      <c r="AE906" s="86"/>
      <c r="AG906" s="86"/>
      <c r="AI906" s="86"/>
      <c r="AK906" s="86"/>
      <c r="AM906" s="86"/>
      <c r="AO906" s="86"/>
      <c r="AQ906" s="86"/>
      <c r="AS906" s="86"/>
      <c r="AU906" s="86"/>
      <c r="AW906" s="86"/>
      <c r="AY906" s="86"/>
      <c r="AZ906" s="86"/>
      <c r="BA906" s="86"/>
      <c r="BB906" s="86"/>
      <c r="BD906" s="86"/>
      <c r="BE906" s="86"/>
      <c r="BF906" s="86"/>
      <c r="BG906" s="86"/>
      <c r="BI906" s="86"/>
      <c r="BJ906" s="86"/>
      <c r="BK906" s="86"/>
      <c r="BL906" s="86"/>
      <c r="BM906" s="86"/>
      <c r="BO906" s="86"/>
      <c r="BP906" s="86"/>
      <c r="BQ906" s="86"/>
      <c r="BR906" s="86"/>
      <c r="BT906" s="86"/>
      <c r="BU906" s="86"/>
      <c r="BV906" s="86"/>
      <c r="BW906" s="86"/>
      <c r="BY906" s="86"/>
      <c r="BZ906" s="86"/>
      <c r="CA906" s="86"/>
      <c r="CB906" s="86"/>
      <c r="CD906" s="87"/>
      <c r="CF906" s="86"/>
      <c r="CG906" s="87"/>
      <c r="CH906" s="88"/>
      <c r="CI906" s="86"/>
      <c r="CJ906" s="87"/>
      <c r="CK906" s="86"/>
      <c r="CL906" s="86"/>
      <c r="CM906" s="86"/>
      <c r="CN906" s="86"/>
      <c r="CO906" s="89"/>
    </row>
    <row r="907" spans="15:93" x14ac:dyDescent="0.2">
      <c r="O907" s="86"/>
      <c r="Q907" s="86"/>
      <c r="S907" s="86"/>
      <c r="U907" s="86"/>
      <c r="W907" s="86"/>
      <c r="Y907" s="86"/>
      <c r="AA907" s="86"/>
      <c r="AC907" s="86"/>
      <c r="AE907" s="86"/>
      <c r="AG907" s="86"/>
      <c r="AI907" s="86"/>
      <c r="AK907" s="86"/>
      <c r="AM907" s="86"/>
      <c r="AO907" s="86"/>
      <c r="AQ907" s="86"/>
      <c r="AS907" s="86"/>
      <c r="AU907" s="86"/>
      <c r="AW907" s="86"/>
      <c r="AY907" s="86"/>
      <c r="AZ907" s="86"/>
      <c r="BA907" s="86"/>
      <c r="BB907" s="86"/>
      <c r="BD907" s="86"/>
      <c r="BE907" s="86"/>
      <c r="BF907" s="86"/>
      <c r="BG907" s="86"/>
      <c r="BI907" s="86"/>
      <c r="BJ907" s="86"/>
      <c r="BK907" s="86"/>
      <c r="BL907" s="86"/>
      <c r="BM907" s="86"/>
      <c r="BO907" s="86"/>
      <c r="BP907" s="86"/>
      <c r="BQ907" s="86"/>
      <c r="BR907" s="86"/>
      <c r="BT907" s="86"/>
      <c r="BU907" s="86"/>
      <c r="BV907" s="86"/>
      <c r="BW907" s="86"/>
      <c r="BY907" s="86"/>
      <c r="BZ907" s="86"/>
      <c r="CA907" s="86"/>
      <c r="CB907" s="86"/>
      <c r="CD907" s="87"/>
      <c r="CF907" s="86"/>
      <c r="CG907" s="87"/>
      <c r="CH907" s="88"/>
      <c r="CI907" s="86"/>
      <c r="CJ907" s="87"/>
      <c r="CK907" s="86"/>
      <c r="CL907" s="86"/>
      <c r="CM907" s="86"/>
      <c r="CN907" s="86"/>
      <c r="CO907" s="89"/>
    </row>
    <row r="908" spans="15:93" x14ac:dyDescent="0.2">
      <c r="O908" s="86"/>
      <c r="Q908" s="86"/>
      <c r="S908" s="86"/>
      <c r="U908" s="86"/>
      <c r="W908" s="86"/>
      <c r="Y908" s="86"/>
      <c r="AA908" s="86"/>
      <c r="AC908" s="86"/>
      <c r="AE908" s="86"/>
      <c r="AG908" s="86"/>
      <c r="AI908" s="86"/>
      <c r="AK908" s="86"/>
      <c r="AM908" s="86"/>
      <c r="AO908" s="86"/>
      <c r="AQ908" s="86"/>
      <c r="AS908" s="86"/>
      <c r="AU908" s="86"/>
      <c r="AW908" s="86"/>
      <c r="AY908" s="86"/>
      <c r="AZ908" s="86"/>
      <c r="BA908" s="86"/>
      <c r="BB908" s="86"/>
      <c r="BD908" s="86"/>
      <c r="BE908" s="86"/>
      <c r="BF908" s="86"/>
      <c r="BG908" s="86"/>
      <c r="BI908" s="86"/>
      <c r="BJ908" s="86"/>
      <c r="BK908" s="86"/>
      <c r="BL908" s="86"/>
      <c r="BM908" s="86"/>
      <c r="BO908" s="86"/>
      <c r="BP908" s="86"/>
      <c r="BQ908" s="86"/>
      <c r="BR908" s="86"/>
      <c r="BT908" s="86"/>
      <c r="BU908" s="86"/>
      <c r="BV908" s="86"/>
      <c r="BW908" s="86"/>
      <c r="BY908" s="86"/>
      <c r="BZ908" s="86"/>
      <c r="CA908" s="86"/>
      <c r="CB908" s="86"/>
      <c r="CD908" s="87"/>
      <c r="CF908" s="86"/>
      <c r="CG908" s="87"/>
      <c r="CH908" s="88"/>
      <c r="CI908" s="86"/>
      <c r="CJ908" s="87"/>
      <c r="CK908" s="86"/>
      <c r="CL908" s="86"/>
      <c r="CM908" s="86"/>
      <c r="CN908" s="86"/>
      <c r="CO908" s="89"/>
    </row>
    <row r="909" spans="15:93" x14ac:dyDescent="0.2">
      <c r="O909" s="86"/>
      <c r="Q909" s="86"/>
      <c r="S909" s="86"/>
      <c r="U909" s="86"/>
      <c r="W909" s="86"/>
      <c r="Y909" s="86"/>
      <c r="AA909" s="86"/>
      <c r="AC909" s="86"/>
      <c r="AE909" s="86"/>
      <c r="AG909" s="86"/>
      <c r="AI909" s="86"/>
      <c r="AK909" s="86"/>
      <c r="AM909" s="86"/>
      <c r="AO909" s="86"/>
      <c r="AQ909" s="86"/>
      <c r="AS909" s="86"/>
      <c r="AU909" s="86"/>
      <c r="AW909" s="86"/>
      <c r="AY909" s="86"/>
      <c r="AZ909" s="86"/>
      <c r="BA909" s="86"/>
      <c r="BB909" s="86"/>
      <c r="BD909" s="86"/>
      <c r="BE909" s="86"/>
      <c r="BF909" s="86"/>
      <c r="BG909" s="86"/>
      <c r="BI909" s="86"/>
      <c r="BJ909" s="86"/>
      <c r="BK909" s="86"/>
      <c r="BL909" s="86"/>
      <c r="BM909" s="86"/>
      <c r="BO909" s="86"/>
      <c r="BP909" s="86"/>
      <c r="BQ909" s="86"/>
      <c r="BR909" s="86"/>
      <c r="BT909" s="86"/>
      <c r="BU909" s="86"/>
      <c r="BV909" s="86"/>
      <c r="BW909" s="86"/>
      <c r="BY909" s="86"/>
      <c r="BZ909" s="86"/>
      <c r="CA909" s="86"/>
      <c r="CB909" s="86"/>
      <c r="CD909" s="87"/>
      <c r="CF909" s="86"/>
      <c r="CG909" s="87"/>
      <c r="CH909" s="88"/>
      <c r="CI909" s="86"/>
      <c r="CJ909" s="87"/>
      <c r="CK909" s="86"/>
      <c r="CL909" s="86"/>
      <c r="CM909" s="86"/>
      <c r="CN909" s="86"/>
      <c r="CO909" s="89"/>
    </row>
    <row r="910" spans="15:93" x14ac:dyDescent="0.2">
      <c r="O910" s="86"/>
      <c r="Q910" s="86"/>
      <c r="S910" s="86"/>
      <c r="U910" s="86"/>
      <c r="W910" s="86"/>
      <c r="Y910" s="86"/>
      <c r="AA910" s="86"/>
      <c r="AC910" s="86"/>
      <c r="AE910" s="86"/>
      <c r="AG910" s="86"/>
      <c r="AI910" s="86"/>
      <c r="AK910" s="86"/>
      <c r="AM910" s="86"/>
      <c r="AO910" s="86"/>
      <c r="AQ910" s="86"/>
      <c r="AS910" s="86"/>
      <c r="AU910" s="86"/>
      <c r="AW910" s="86"/>
      <c r="AY910" s="86"/>
      <c r="AZ910" s="86"/>
      <c r="BA910" s="86"/>
      <c r="BB910" s="86"/>
      <c r="BD910" s="86"/>
      <c r="BE910" s="86"/>
      <c r="BF910" s="86"/>
      <c r="BG910" s="86"/>
      <c r="BI910" s="86"/>
      <c r="BJ910" s="86"/>
      <c r="BK910" s="86"/>
      <c r="BL910" s="86"/>
      <c r="BM910" s="86"/>
      <c r="BO910" s="86"/>
      <c r="BP910" s="86"/>
      <c r="BQ910" s="86"/>
      <c r="BR910" s="86"/>
      <c r="BT910" s="86"/>
      <c r="BU910" s="86"/>
      <c r="BV910" s="86"/>
      <c r="BW910" s="86"/>
      <c r="BY910" s="86"/>
      <c r="BZ910" s="86"/>
      <c r="CA910" s="86"/>
      <c r="CB910" s="86"/>
      <c r="CD910" s="87"/>
      <c r="CF910" s="86"/>
      <c r="CG910" s="87"/>
      <c r="CH910" s="88"/>
      <c r="CI910" s="86"/>
      <c r="CJ910" s="87"/>
      <c r="CK910" s="86"/>
      <c r="CL910" s="86"/>
      <c r="CM910" s="86"/>
      <c r="CN910" s="86"/>
      <c r="CO910" s="89"/>
    </row>
    <row r="911" spans="15:93" x14ac:dyDescent="0.2">
      <c r="O911" s="86"/>
      <c r="Q911" s="86"/>
      <c r="S911" s="86"/>
      <c r="U911" s="86"/>
      <c r="W911" s="86"/>
      <c r="Y911" s="86"/>
      <c r="AA911" s="86"/>
      <c r="AC911" s="86"/>
      <c r="AE911" s="86"/>
      <c r="AG911" s="86"/>
      <c r="AI911" s="86"/>
      <c r="AK911" s="86"/>
      <c r="AM911" s="86"/>
      <c r="AO911" s="86"/>
      <c r="AQ911" s="86"/>
      <c r="AS911" s="86"/>
      <c r="AU911" s="86"/>
      <c r="AW911" s="86"/>
      <c r="AY911" s="86"/>
      <c r="AZ911" s="86"/>
      <c r="BA911" s="86"/>
      <c r="BB911" s="86"/>
      <c r="BD911" s="86"/>
      <c r="BE911" s="86"/>
      <c r="BF911" s="86"/>
      <c r="BG911" s="86"/>
      <c r="BI911" s="86"/>
      <c r="BJ911" s="86"/>
      <c r="BK911" s="86"/>
      <c r="BL911" s="86"/>
      <c r="BM911" s="86"/>
      <c r="BO911" s="86"/>
      <c r="BP911" s="86"/>
      <c r="BQ911" s="86"/>
      <c r="BR911" s="86"/>
      <c r="BT911" s="86"/>
      <c r="BU911" s="86"/>
      <c r="BV911" s="86"/>
      <c r="BW911" s="86"/>
      <c r="BY911" s="86"/>
      <c r="BZ911" s="86"/>
      <c r="CA911" s="86"/>
      <c r="CB911" s="86"/>
      <c r="CD911" s="87"/>
      <c r="CF911" s="86"/>
      <c r="CG911" s="87"/>
      <c r="CH911" s="88"/>
      <c r="CI911" s="86"/>
      <c r="CJ911" s="87"/>
      <c r="CK911" s="86"/>
      <c r="CL911" s="86"/>
      <c r="CM911" s="86"/>
      <c r="CN911" s="86"/>
      <c r="CO911" s="89"/>
    </row>
    <row r="912" spans="15:93" x14ac:dyDescent="0.2">
      <c r="O912" s="86"/>
      <c r="Q912" s="86"/>
      <c r="S912" s="86"/>
      <c r="U912" s="86"/>
      <c r="W912" s="86"/>
      <c r="Y912" s="86"/>
      <c r="AA912" s="86"/>
      <c r="AC912" s="86"/>
      <c r="AE912" s="86"/>
      <c r="AG912" s="86"/>
      <c r="AI912" s="86"/>
      <c r="AK912" s="86"/>
      <c r="AM912" s="86"/>
      <c r="AO912" s="86"/>
      <c r="AQ912" s="86"/>
      <c r="AS912" s="86"/>
      <c r="AU912" s="86"/>
      <c r="AW912" s="86"/>
      <c r="AY912" s="86"/>
      <c r="AZ912" s="86"/>
      <c r="BA912" s="86"/>
      <c r="BB912" s="86"/>
      <c r="BD912" s="86"/>
      <c r="BE912" s="86"/>
      <c r="BF912" s="86"/>
      <c r="BG912" s="86"/>
      <c r="BI912" s="86"/>
      <c r="BJ912" s="86"/>
      <c r="BK912" s="86"/>
      <c r="BL912" s="86"/>
      <c r="BM912" s="86"/>
      <c r="BO912" s="86"/>
      <c r="BP912" s="86"/>
      <c r="BQ912" s="86"/>
      <c r="BR912" s="86"/>
      <c r="BT912" s="86"/>
      <c r="BU912" s="86"/>
      <c r="BV912" s="86"/>
      <c r="BW912" s="86"/>
      <c r="BY912" s="86"/>
      <c r="BZ912" s="86"/>
      <c r="CA912" s="86"/>
      <c r="CB912" s="86"/>
      <c r="CD912" s="87"/>
      <c r="CF912" s="86"/>
      <c r="CG912" s="87"/>
      <c r="CH912" s="88"/>
      <c r="CI912" s="86"/>
      <c r="CJ912" s="87"/>
      <c r="CK912" s="86"/>
      <c r="CL912" s="86"/>
      <c r="CM912" s="86"/>
      <c r="CN912" s="86"/>
      <c r="CO912" s="89"/>
    </row>
    <row r="913" spans="15:93" x14ac:dyDescent="0.2">
      <c r="O913" s="86"/>
      <c r="Q913" s="86"/>
      <c r="S913" s="86"/>
      <c r="U913" s="86"/>
      <c r="W913" s="86"/>
      <c r="Y913" s="86"/>
      <c r="AA913" s="86"/>
      <c r="AC913" s="86"/>
      <c r="AE913" s="86"/>
      <c r="AG913" s="86"/>
      <c r="AI913" s="86"/>
      <c r="AK913" s="86"/>
      <c r="AM913" s="86"/>
      <c r="AO913" s="86"/>
      <c r="AQ913" s="86"/>
      <c r="AS913" s="86"/>
      <c r="AU913" s="86"/>
      <c r="AW913" s="86"/>
      <c r="AY913" s="86"/>
      <c r="AZ913" s="86"/>
      <c r="BA913" s="86"/>
      <c r="BB913" s="86"/>
      <c r="BD913" s="86"/>
      <c r="BE913" s="86"/>
      <c r="BF913" s="86"/>
      <c r="BG913" s="86"/>
      <c r="BI913" s="86"/>
      <c r="BJ913" s="86"/>
      <c r="BK913" s="86"/>
      <c r="BL913" s="86"/>
      <c r="BM913" s="86"/>
      <c r="BO913" s="86"/>
      <c r="BP913" s="86"/>
      <c r="BQ913" s="86"/>
      <c r="BR913" s="86"/>
      <c r="BT913" s="86"/>
      <c r="BU913" s="86"/>
      <c r="BV913" s="86"/>
      <c r="BW913" s="86"/>
      <c r="BY913" s="86"/>
      <c r="BZ913" s="86"/>
      <c r="CA913" s="86"/>
      <c r="CB913" s="86"/>
      <c r="CD913" s="87"/>
      <c r="CF913" s="86"/>
      <c r="CG913" s="87"/>
      <c r="CH913" s="88"/>
      <c r="CI913" s="86"/>
      <c r="CJ913" s="87"/>
      <c r="CK913" s="86"/>
      <c r="CL913" s="86"/>
      <c r="CM913" s="86"/>
      <c r="CN913" s="86"/>
      <c r="CO913" s="89"/>
    </row>
    <row r="914" spans="15:93" x14ac:dyDescent="0.2">
      <c r="O914" s="86"/>
      <c r="Q914" s="86"/>
      <c r="S914" s="86"/>
      <c r="U914" s="86"/>
      <c r="W914" s="86"/>
      <c r="Y914" s="86"/>
      <c r="AA914" s="86"/>
      <c r="AC914" s="86"/>
      <c r="AE914" s="86"/>
      <c r="AG914" s="86"/>
      <c r="AI914" s="86"/>
      <c r="AK914" s="86"/>
      <c r="AM914" s="86"/>
      <c r="AO914" s="86"/>
      <c r="AQ914" s="86"/>
      <c r="AS914" s="86"/>
      <c r="AU914" s="86"/>
      <c r="AW914" s="86"/>
      <c r="AY914" s="86"/>
      <c r="AZ914" s="86"/>
      <c r="BA914" s="86"/>
      <c r="BB914" s="86"/>
      <c r="BD914" s="86"/>
      <c r="BE914" s="86"/>
      <c r="BF914" s="86"/>
      <c r="BG914" s="86"/>
      <c r="BI914" s="86"/>
      <c r="BJ914" s="86"/>
      <c r="BK914" s="86"/>
      <c r="BL914" s="86"/>
      <c r="BM914" s="86"/>
      <c r="BO914" s="86"/>
      <c r="BP914" s="86"/>
      <c r="BQ914" s="86"/>
      <c r="BR914" s="86"/>
      <c r="BT914" s="86"/>
      <c r="BU914" s="86"/>
      <c r="BV914" s="86"/>
      <c r="BW914" s="86"/>
      <c r="BY914" s="86"/>
      <c r="BZ914" s="86"/>
      <c r="CA914" s="86"/>
      <c r="CB914" s="86"/>
      <c r="CD914" s="87"/>
      <c r="CF914" s="86"/>
      <c r="CG914" s="87"/>
      <c r="CH914" s="88"/>
      <c r="CI914" s="86"/>
      <c r="CJ914" s="87"/>
      <c r="CK914" s="86"/>
      <c r="CL914" s="86"/>
      <c r="CM914" s="86"/>
      <c r="CN914" s="86"/>
      <c r="CO914" s="89"/>
    </row>
    <row r="915" spans="15:93" x14ac:dyDescent="0.2">
      <c r="O915" s="86"/>
      <c r="Q915" s="86"/>
      <c r="S915" s="86"/>
      <c r="U915" s="86"/>
      <c r="W915" s="86"/>
      <c r="Y915" s="86"/>
      <c r="AA915" s="86"/>
      <c r="AC915" s="86"/>
      <c r="AE915" s="86"/>
      <c r="AG915" s="86"/>
      <c r="AI915" s="86"/>
      <c r="AK915" s="86"/>
      <c r="AM915" s="86"/>
      <c r="AO915" s="86"/>
      <c r="AQ915" s="86"/>
      <c r="AS915" s="86"/>
      <c r="AU915" s="86"/>
      <c r="AW915" s="86"/>
      <c r="AY915" s="86"/>
      <c r="AZ915" s="86"/>
      <c r="BA915" s="86"/>
      <c r="BB915" s="86"/>
      <c r="BD915" s="86"/>
      <c r="BE915" s="86"/>
      <c r="BF915" s="86"/>
      <c r="BG915" s="86"/>
      <c r="BI915" s="86"/>
      <c r="BJ915" s="86"/>
      <c r="BK915" s="86"/>
      <c r="BL915" s="86"/>
      <c r="BM915" s="86"/>
      <c r="BO915" s="86"/>
      <c r="BP915" s="86"/>
      <c r="BQ915" s="86"/>
      <c r="BR915" s="86"/>
      <c r="BT915" s="86"/>
      <c r="BU915" s="86"/>
      <c r="BV915" s="86"/>
      <c r="BW915" s="86"/>
      <c r="BY915" s="86"/>
      <c r="BZ915" s="86"/>
      <c r="CA915" s="86"/>
      <c r="CB915" s="86"/>
      <c r="CD915" s="87"/>
      <c r="CF915" s="86"/>
      <c r="CG915" s="87"/>
      <c r="CH915" s="88"/>
      <c r="CI915" s="86"/>
      <c r="CJ915" s="87"/>
      <c r="CK915" s="86"/>
      <c r="CL915" s="86"/>
      <c r="CM915" s="86"/>
      <c r="CN915" s="86"/>
      <c r="CO915" s="89"/>
    </row>
    <row r="916" spans="15:93" x14ac:dyDescent="0.2">
      <c r="O916" s="86"/>
      <c r="Q916" s="86"/>
      <c r="S916" s="86"/>
      <c r="U916" s="86"/>
      <c r="W916" s="86"/>
      <c r="Y916" s="86"/>
      <c r="AA916" s="86"/>
      <c r="AC916" s="86"/>
      <c r="AE916" s="86"/>
      <c r="AG916" s="86"/>
      <c r="AI916" s="86"/>
      <c r="AK916" s="86"/>
      <c r="AM916" s="86"/>
      <c r="AO916" s="86"/>
      <c r="AQ916" s="86"/>
      <c r="AS916" s="86"/>
      <c r="AU916" s="86"/>
      <c r="AW916" s="86"/>
      <c r="AY916" s="86"/>
      <c r="AZ916" s="86"/>
      <c r="BA916" s="86"/>
      <c r="BB916" s="86"/>
      <c r="BD916" s="86"/>
      <c r="BE916" s="86"/>
      <c r="BF916" s="86"/>
      <c r="BG916" s="86"/>
      <c r="BI916" s="86"/>
      <c r="BJ916" s="86"/>
      <c r="BK916" s="86"/>
      <c r="BL916" s="86"/>
      <c r="BM916" s="86"/>
      <c r="BO916" s="86"/>
      <c r="BP916" s="86"/>
      <c r="BQ916" s="86"/>
      <c r="BR916" s="86"/>
      <c r="BT916" s="86"/>
      <c r="BU916" s="86"/>
      <c r="BV916" s="86"/>
      <c r="BW916" s="86"/>
      <c r="BY916" s="86"/>
      <c r="BZ916" s="86"/>
      <c r="CA916" s="86"/>
      <c r="CB916" s="86"/>
      <c r="CD916" s="87"/>
      <c r="CF916" s="86"/>
      <c r="CG916" s="87"/>
      <c r="CH916" s="88"/>
      <c r="CI916" s="86"/>
      <c r="CJ916" s="87"/>
      <c r="CK916" s="86"/>
      <c r="CL916" s="86"/>
      <c r="CM916" s="86"/>
      <c r="CN916" s="86"/>
      <c r="CO916" s="89"/>
    </row>
    <row r="917" spans="15:93" x14ac:dyDescent="0.2">
      <c r="O917" s="86"/>
      <c r="Q917" s="86"/>
      <c r="S917" s="86"/>
      <c r="U917" s="86"/>
      <c r="W917" s="86"/>
      <c r="Y917" s="86"/>
      <c r="AA917" s="86"/>
      <c r="AC917" s="86"/>
      <c r="AE917" s="86"/>
      <c r="AG917" s="86"/>
      <c r="AI917" s="86"/>
      <c r="AK917" s="86"/>
      <c r="AM917" s="86"/>
      <c r="AO917" s="86"/>
      <c r="AQ917" s="86"/>
      <c r="AS917" s="86"/>
      <c r="AU917" s="86"/>
      <c r="AW917" s="86"/>
      <c r="AY917" s="86"/>
      <c r="AZ917" s="86"/>
      <c r="BA917" s="86"/>
      <c r="BB917" s="86"/>
      <c r="BD917" s="86"/>
      <c r="BE917" s="86"/>
      <c r="BF917" s="86"/>
      <c r="BG917" s="86"/>
      <c r="BI917" s="86"/>
      <c r="BJ917" s="86"/>
      <c r="BK917" s="86"/>
      <c r="BL917" s="86"/>
      <c r="BM917" s="86"/>
      <c r="BO917" s="86"/>
      <c r="BP917" s="86"/>
      <c r="BQ917" s="86"/>
      <c r="BR917" s="86"/>
      <c r="BT917" s="86"/>
      <c r="BU917" s="86"/>
      <c r="BV917" s="86"/>
      <c r="BW917" s="86"/>
      <c r="BY917" s="86"/>
      <c r="BZ917" s="86"/>
      <c r="CA917" s="86"/>
      <c r="CB917" s="86"/>
      <c r="CD917" s="87"/>
      <c r="CF917" s="86"/>
      <c r="CG917" s="87"/>
      <c r="CH917" s="88"/>
      <c r="CI917" s="86"/>
      <c r="CJ917" s="87"/>
      <c r="CK917" s="86"/>
      <c r="CL917" s="86"/>
      <c r="CM917" s="86"/>
      <c r="CN917" s="86"/>
      <c r="CO917" s="89"/>
    </row>
    <row r="918" spans="15:93" x14ac:dyDescent="0.2">
      <c r="O918" s="86"/>
      <c r="Q918" s="86"/>
      <c r="S918" s="86"/>
      <c r="U918" s="86"/>
      <c r="W918" s="86"/>
      <c r="Y918" s="86"/>
      <c r="AA918" s="86"/>
      <c r="AC918" s="86"/>
      <c r="AE918" s="86"/>
      <c r="AG918" s="86"/>
      <c r="AI918" s="86"/>
      <c r="AK918" s="86"/>
      <c r="AM918" s="86"/>
      <c r="AO918" s="86"/>
      <c r="AQ918" s="86"/>
      <c r="AS918" s="86"/>
      <c r="AU918" s="86"/>
      <c r="AW918" s="86"/>
      <c r="AY918" s="86"/>
      <c r="AZ918" s="86"/>
      <c r="BA918" s="86"/>
      <c r="BB918" s="86"/>
      <c r="BD918" s="86"/>
      <c r="BE918" s="86"/>
      <c r="BF918" s="86"/>
      <c r="BG918" s="86"/>
      <c r="BI918" s="86"/>
      <c r="BJ918" s="86"/>
      <c r="BK918" s="86"/>
      <c r="BL918" s="86"/>
      <c r="BM918" s="86"/>
      <c r="BO918" s="86"/>
      <c r="BP918" s="86"/>
      <c r="BQ918" s="86"/>
      <c r="BR918" s="86"/>
      <c r="BT918" s="86"/>
      <c r="BU918" s="86"/>
      <c r="BV918" s="86"/>
      <c r="BW918" s="86"/>
      <c r="BY918" s="86"/>
      <c r="BZ918" s="86"/>
      <c r="CA918" s="86"/>
      <c r="CB918" s="86"/>
      <c r="CD918" s="87"/>
      <c r="CF918" s="86"/>
      <c r="CG918" s="87"/>
      <c r="CH918" s="88"/>
      <c r="CI918" s="86"/>
      <c r="CJ918" s="87"/>
      <c r="CK918" s="86"/>
      <c r="CL918" s="86"/>
      <c r="CM918" s="86"/>
      <c r="CN918" s="86"/>
      <c r="CO918" s="89"/>
    </row>
    <row r="919" spans="15:93" x14ac:dyDescent="0.2">
      <c r="O919" s="86"/>
      <c r="Q919" s="86"/>
      <c r="S919" s="86"/>
      <c r="U919" s="86"/>
      <c r="W919" s="86"/>
      <c r="Y919" s="86"/>
      <c r="AA919" s="86"/>
      <c r="AC919" s="86"/>
      <c r="AE919" s="86"/>
      <c r="AG919" s="86"/>
      <c r="AI919" s="86"/>
      <c r="AK919" s="86"/>
      <c r="AM919" s="86"/>
      <c r="AO919" s="86"/>
      <c r="AQ919" s="86"/>
      <c r="AS919" s="86"/>
      <c r="AU919" s="86"/>
      <c r="AW919" s="86"/>
      <c r="AY919" s="86"/>
      <c r="AZ919" s="86"/>
      <c r="BA919" s="86"/>
      <c r="BB919" s="86"/>
      <c r="BD919" s="86"/>
      <c r="BE919" s="86"/>
      <c r="BF919" s="86"/>
      <c r="BG919" s="86"/>
      <c r="BI919" s="86"/>
      <c r="BJ919" s="86"/>
      <c r="BK919" s="86"/>
      <c r="BL919" s="86"/>
      <c r="BM919" s="86"/>
      <c r="BO919" s="86"/>
      <c r="BP919" s="86"/>
      <c r="BQ919" s="86"/>
      <c r="BR919" s="86"/>
      <c r="BT919" s="86"/>
      <c r="BU919" s="86"/>
      <c r="BV919" s="86"/>
      <c r="BW919" s="86"/>
      <c r="BY919" s="86"/>
      <c r="BZ919" s="86"/>
      <c r="CA919" s="86"/>
      <c r="CB919" s="86"/>
      <c r="CD919" s="87"/>
      <c r="CF919" s="86"/>
      <c r="CG919" s="87"/>
      <c r="CH919" s="88"/>
      <c r="CI919" s="86"/>
      <c r="CJ919" s="87"/>
      <c r="CK919" s="86"/>
      <c r="CL919" s="86"/>
      <c r="CM919" s="86"/>
      <c r="CN919" s="86"/>
      <c r="CO919" s="89"/>
    </row>
    <row r="920" spans="15:93" x14ac:dyDescent="0.2">
      <c r="O920" s="86"/>
      <c r="Q920" s="86"/>
      <c r="S920" s="86"/>
      <c r="U920" s="86"/>
      <c r="W920" s="86"/>
      <c r="Y920" s="86"/>
      <c r="AA920" s="86"/>
      <c r="AC920" s="86"/>
      <c r="AE920" s="86"/>
      <c r="AG920" s="86"/>
      <c r="AI920" s="86"/>
      <c r="AK920" s="86"/>
      <c r="AM920" s="86"/>
      <c r="AO920" s="86"/>
      <c r="AQ920" s="86"/>
      <c r="AS920" s="86"/>
      <c r="AU920" s="86"/>
      <c r="AW920" s="86"/>
      <c r="AY920" s="86"/>
      <c r="AZ920" s="86"/>
      <c r="BA920" s="86"/>
      <c r="BB920" s="86"/>
      <c r="BD920" s="86"/>
      <c r="BE920" s="86"/>
      <c r="BF920" s="86"/>
      <c r="BG920" s="86"/>
      <c r="BI920" s="86"/>
      <c r="BJ920" s="86"/>
      <c r="BK920" s="86"/>
      <c r="BL920" s="86"/>
      <c r="BM920" s="86"/>
      <c r="BO920" s="86"/>
      <c r="BP920" s="86"/>
      <c r="BQ920" s="86"/>
      <c r="BR920" s="86"/>
      <c r="BT920" s="86"/>
      <c r="BU920" s="86"/>
      <c r="BV920" s="86"/>
      <c r="BW920" s="86"/>
      <c r="BY920" s="86"/>
      <c r="BZ920" s="86"/>
      <c r="CA920" s="86"/>
      <c r="CB920" s="86"/>
      <c r="CD920" s="87"/>
      <c r="CF920" s="86"/>
      <c r="CG920" s="87"/>
      <c r="CH920" s="88"/>
      <c r="CI920" s="86"/>
      <c r="CJ920" s="87"/>
      <c r="CK920" s="86"/>
      <c r="CL920" s="86"/>
      <c r="CM920" s="86"/>
      <c r="CN920" s="86"/>
      <c r="CO920" s="89"/>
    </row>
    <row r="921" spans="15:93" x14ac:dyDescent="0.2">
      <c r="O921" s="86"/>
      <c r="Q921" s="86"/>
      <c r="S921" s="86"/>
      <c r="U921" s="86"/>
      <c r="W921" s="86"/>
      <c r="Y921" s="86"/>
      <c r="AA921" s="86"/>
      <c r="AC921" s="86"/>
      <c r="AE921" s="86"/>
      <c r="AG921" s="86"/>
      <c r="AI921" s="86"/>
      <c r="AK921" s="86"/>
      <c r="AM921" s="86"/>
      <c r="AO921" s="86"/>
      <c r="AQ921" s="86"/>
      <c r="AS921" s="86"/>
      <c r="AU921" s="86"/>
      <c r="AW921" s="86"/>
      <c r="AY921" s="86"/>
      <c r="AZ921" s="86"/>
      <c r="BA921" s="86"/>
      <c r="BB921" s="86"/>
      <c r="BD921" s="86"/>
      <c r="BE921" s="86"/>
      <c r="BF921" s="86"/>
      <c r="BG921" s="86"/>
      <c r="BI921" s="86"/>
      <c r="BJ921" s="86"/>
      <c r="BK921" s="86"/>
      <c r="BL921" s="86"/>
      <c r="BM921" s="86"/>
      <c r="BO921" s="86"/>
      <c r="BP921" s="86"/>
      <c r="BQ921" s="86"/>
      <c r="BR921" s="86"/>
      <c r="BT921" s="86"/>
      <c r="BU921" s="86"/>
      <c r="BV921" s="86"/>
      <c r="BW921" s="86"/>
      <c r="BY921" s="86"/>
      <c r="BZ921" s="86"/>
      <c r="CA921" s="86"/>
      <c r="CB921" s="86"/>
      <c r="CD921" s="87"/>
      <c r="CF921" s="86"/>
      <c r="CG921" s="87"/>
      <c r="CH921" s="88"/>
      <c r="CI921" s="86"/>
      <c r="CJ921" s="87"/>
      <c r="CK921" s="86"/>
      <c r="CL921" s="86"/>
      <c r="CM921" s="86"/>
      <c r="CN921" s="86"/>
      <c r="CO921" s="89"/>
    </row>
    <row r="922" spans="15:93" x14ac:dyDescent="0.2">
      <c r="O922" s="86"/>
      <c r="Q922" s="86"/>
      <c r="S922" s="86"/>
      <c r="U922" s="86"/>
      <c r="W922" s="86"/>
      <c r="Y922" s="86"/>
      <c r="AA922" s="86"/>
      <c r="AC922" s="86"/>
      <c r="AE922" s="86"/>
      <c r="AG922" s="86"/>
      <c r="AI922" s="86"/>
      <c r="AK922" s="86"/>
      <c r="AM922" s="86"/>
      <c r="AO922" s="86"/>
      <c r="AQ922" s="86"/>
      <c r="AS922" s="86"/>
      <c r="AU922" s="86"/>
      <c r="AW922" s="86"/>
      <c r="AY922" s="86"/>
      <c r="AZ922" s="86"/>
      <c r="BA922" s="86"/>
      <c r="BB922" s="86"/>
      <c r="BD922" s="86"/>
      <c r="BE922" s="86"/>
      <c r="BF922" s="86"/>
      <c r="BG922" s="86"/>
      <c r="BI922" s="86"/>
      <c r="BJ922" s="86"/>
      <c r="BK922" s="86"/>
      <c r="BL922" s="86"/>
      <c r="BM922" s="86"/>
      <c r="BO922" s="86"/>
      <c r="BP922" s="86"/>
      <c r="BQ922" s="86"/>
      <c r="BR922" s="86"/>
      <c r="BT922" s="86"/>
      <c r="BU922" s="86"/>
      <c r="BV922" s="86"/>
      <c r="BW922" s="86"/>
      <c r="BY922" s="86"/>
      <c r="BZ922" s="86"/>
      <c r="CA922" s="86"/>
      <c r="CB922" s="86"/>
      <c r="CD922" s="87"/>
      <c r="CF922" s="86"/>
      <c r="CG922" s="87"/>
      <c r="CH922" s="88"/>
      <c r="CI922" s="86"/>
      <c r="CJ922" s="87"/>
      <c r="CK922" s="86"/>
      <c r="CL922" s="86"/>
      <c r="CM922" s="86"/>
      <c r="CN922" s="86"/>
      <c r="CO922" s="89"/>
    </row>
    <row r="923" spans="15:93" x14ac:dyDescent="0.2">
      <c r="O923" s="86"/>
      <c r="Q923" s="86"/>
      <c r="S923" s="86"/>
      <c r="U923" s="86"/>
      <c r="W923" s="86"/>
      <c r="Y923" s="86"/>
      <c r="AA923" s="86"/>
      <c r="AC923" s="86"/>
      <c r="AE923" s="86"/>
      <c r="AG923" s="86"/>
      <c r="AI923" s="86"/>
      <c r="AK923" s="86"/>
      <c r="AM923" s="86"/>
      <c r="AO923" s="86"/>
      <c r="AQ923" s="86"/>
      <c r="AS923" s="86"/>
      <c r="AU923" s="86"/>
      <c r="AW923" s="86"/>
      <c r="AY923" s="86"/>
      <c r="AZ923" s="86"/>
      <c r="BA923" s="86"/>
      <c r="BB923" s="86"/>
      <c r="BD923" s="86"/>
      <c r="BE923" s="86"/>
      <c r="BF923" s="86"/>
      <c r="BG923" s="86"/>
      <c r="BI923" s="86"/>
      <c r="BJ923" s="86"/>
      <c r="BK923" s="86"/>
      <c r="BL923" s="86"/>
      <c r="BM923" s="86"/>
      <c r="BO923" s="86"/>
      <c r="BP923" s="86"/>
      <c r="BQ923" s="86"/>
      <c r="BR923" s="86"/>
      <c r="BT923" s="86"/>
      <c r="BU923" s="86"/>
      <c r="BV923" s="86"/>
      <c r="BW923" s="86"/>
      <c r="BY923" s="86"/>
      <c r="BZ923" s="86"/>
      <c r="CA923" s="86"/>
      <c r="CB923" s="86"/>
      <c r="CD923" s="87"/>
      <c r="CF923" s="86"/>
      <c r="CG923" s="87"/>
      <c r="CH923" s="88"/>
      <c r="CI923" s="86"/>
      <c r="CJ923" s="87"/>
      <c r="CK923" s="86"/>
      <c r="CL923" s="86"/>
      <c r="CM923" s="86"/>
      <c r="CN923" s="86"/>
      <c r="CO923" s="89"/>
    </row>
    <row r="924" spans="15:93" x14ac:dyDescent="0.2">
      <c r="O924" s="86"/>
      <c r="Q924" s="86"/>
      <c r="S924" s="86"/>
      <c r="U924" s="86"/>
      <c r="W924" s="86"/>
      <c r="Y924" s="86"/>
      <c r="AA924" s="86"/>
      <c r="AC924" s="86"/>
      <c r="AE924" s="86"/>
      <c r="AG924" s="86"/>
      <c r="AI924" s="86"/>
      <c r="AK924" s="86"/>
      <c r="AM924" s="86"/>
      <c r="AO924" s="86"/>
      <c r="AQ924" s="86"/>
      <c r="AS924" s="86"/>
      <c r="AU924" s="86"/>
      <c r="AW924" s="86"/>
      <c r="AY924" s="86"/>
      <c r="AZ924" s="86"/>
      <c r="BA924" s="86"/>
      <c r="BB924" s="86"/>
      <c r="BD924" s="86"/>
      <c r="BE924" s="86"/>
      <c r="BF924" s="86"/>
      <c r="BG924" s="86"/>
      <c r="BI924" s="86"/>
      <c r="BJ924" s="86"/>
      <c r="BK924" s="86"/>
      <c r="BL924" s="86"/>
      <c r="BM924" s="86"/>
      <c r="BO924" s="86"/>
      <c r="BP924" s="86"/>
      <c r="BQ924" s="86"/>
      <c r="BR924" s="86"/>
      <c r="BT924" s="86"/>
      <c r="BU924" s="86"/>
      <c r="BV924" s="86"/>
      <c r="BW924" s="86"/>
      <c r="BY924" s="86"/>
      <c r="BZ924" s="86"/>
      <c r="CA924" s="86"/>
      <c r="CB924" s="86"/>
      <c r="CD924" s="87"/>
      <c r="CF924" s="86"/>
      <c r="CG924" s="87"/>
      <c r="CH924" s="88"/>
      <c r="CI924" s="86"/>
      <c r="CJ924" s="87"/>
      <c r="CK924" s="86"/>
      <c r="CL924" s="86"/>
      <c r="CM924" s="86"/>
      <c r="CN924" s="86"/>
      <c r="CO924" s="89"/>
    </row>
    <row r="925" spans="15:93" x14ac:dyDescent="0.2">
      <c r="O925" s="86"/>
      <c r="Q925" s="86"/>
      <c r="S925" s="86"/>
      <c r="U925" s="86"/>
      <c r="W925" s="86"/>
      <c r="Y925" s="86"/>
      <c r="AA925" s="86"/>
      <c r="AC925" s="86"/>
      <c r="AE925" s="86"/>
      <c r="AG925" s="86"/>
      <c r="AI925" s="86"/>
      <c r="AK925" s="86"/>
      <c r="AM925" s="86"/>
      <c r="AO925" s="86"/>
      <c r="AQ925" s="86"/>
      <c r="AS925" s="86"/>
      <c r="AU925" s="86"/>
      <c r="AW925" s="86"/>
      <c r="AY925" s="86"/>
      <c r="AZ925" s="86"/>
      <c r="BA925" s="86"/>
      <c r="BB925" s="86"/>
      <c r="BD925" s="86"/>
      <c r="BE925" s="86"/>
      <c r="BF925" s="86"/>
      <c r="BG925" s="86"/>
      <c r="BI925" s="86"/>
      <c r="BJ925" s="86"/>
      <c r="BK925" s="86"/>
      <c r="BL925" s="86"/>
      <c r="BM925" s="86"/>
      <c r="BO925" s="86"/>
      <c r="BP925" s="86"/>
      <c r="BQ925" s="86"/>
      <c r="BR925" s="86"/>
      <c r="BT925" s="86"/>
      <c r="BU925" s="86"/>
      <c r="BV925" s="86"/>
      <c r="BW925" s="86"/>
      <c r="BY925" s="86"/>
      <c r="BZ925" s="86"/>
      <c r="CA925" s="86"/>
      <c r="CB925" s="86"/>
      <c r="CD925" s="87"/>
      <c r="CF925" s="86"/>
      <c r="CG925" s="87"/>
      <c r="CH925" s="88"/>
      <c r="CI925" s="86"/>
      <c r="CJ925" s="87"/>
      <c r="CK925" s="86"/>
      <c r="CL925" s="86"/>
      <c r="CM925" s="86"/>
      <c r="CN925" s="86"/>
      <c r="CO925" s="89"/>
    </row>
    <row r="926" spans="15:93" x14ac:dyDescent="0.2">
      <c r="O926" s="86"/>
      <c r="Q926" s="86"/>
      <c r="S926" s="86"/>
      <c r="U926" s="86"/>
      <c r="W926" s="86"/>
      <c r="Y926" s="86"/>
      <c r="AA926" s="86"/>
      <c r="AC926" s="86"/>
      <c r="AE926" s="86"/>
      <c r="AG926" s="86"/>
      <c r="AI926" s="86"/>
      <c r="AK926" s="86"/>
      <c r="AM926" s="86"/>
      <c r="AO926" s="86"/>
      <c r="AQ926" s="86"/>
      <c r="AS926" s="86"/>
      <c r="AU926" s="86"/>
      <c r="AW926" s="86"/>
      <c r="AY926" s="86"/>
      <c r="AZ926" s="86"/>
      <c r="BA926" s="86"/>
      <c r="BB926" s="86"/>
      <c r="BD926" s="86"/>
      <c r="BE926" s="86"/>
      <c r="BF926" s="86"/>
      <c r="BG926" s="86"/>
      <c r="BI926" s="86"/>
      <c r="BJ926" s="86"/>
      <c r="BK926" s="86"/>
      <c r="BL926" s="86"/>
      <c r="BM926" s="86"/>
      <c r="BO926" s="86"/>
      <c r="BP926" s="86"/>
      <c r="BQ926" s="86"/>
      <c r="BR926" s="86"/>
      <c r="BT926" s="86"/>
      <c r="BU926" s="86"/>
      <c r="BV926" s="86"/>
      <c r="BW926" s="86"/>
      <c r="BY926" s="86"/>
      <c r="BZ926" s="86"/>
      <c r="CA926" s="86"/>
      <c r="CB926" s="86"/>
      <c r="CD926" s="87"/>
      <c r="CF926" s="86"/>
      <c r="CG926" s="87"/>
      <c r="CH926" s="88"/>
      <c r="CI926" s="86"/>
      <c r="CJ926" s="87"/>
      <c r="CK926" s="86"/>
      <c r="CL926" s="86"/>
      <c r="CM926" s="86"/>
      <c r="CN926" s="86"/>
      <c r="CO926" s="89"/>
    </row>
    <row r="927" spans="15:93" x14ac:dyDescent="0.2">
      <c r="O927" s="86"/>
      <c r="Q927" s="86"/>
      <c r="S927" s="86"/>
      <c r="U927" s="86"/>
      <c r="W927" s="86"/>
      <c r="Y927" s="86"/>
      <c r="AA927" s="86"/>
      <c r="AC927" s="86"/>
      <c r="AE927" s="86"/>
      <c r="AG927" s="86"/>
      <c r="AI927" s="86"/>
      <c r="AK927" s="86"/>
      <c r="AM927" s="86"/>
      <c r="AO927" s="86"/>
      <c r="AQ927" s="86"/>
      <c r="AS927" s="86"/>
      <c r="AU927" s="86"/>
      <c r="AW927" s="86"/>
      <c r="AY927" s="86"/>
      <c r="AZ927" s="86"/>
      <c r="BA927" s="86"/>
      <c r="BB927" s="86"/>
      <c r="BD927" s="86"/>
      <c r="BE927" s="86"/>
      <c r="BF927" s="86"/>
      <c r="BG927" s="86"/>
      <c r="BI927" s="86"/>
      <c r="BJ927" s="86"/>
      <c r="BK927" s="86"/>
      <c r="BL927" s="86"/>
      <c r="BM927" s="86"/>
      <c r="BO927" s="86"/>
      <c r="BP927" s="86"/>
      <c r="BQ927" s="86"/>
      <c r="BR927" s="86"/>
      <c r="BT927" s="86"/>
      <c r="BU927" s="86"/>
      <c r="BV927" s="86"/>
      <c r="BW927" s="86"/>
      <c r="BY927" s="86"/>
      <c r="BZ927" s="86"/>
      <c r="CA927" s="86"/>
      <c r="CB927" s="86"/>
      <c r="CD927" s="87"/>
      <c r="CF927" s="86"/>
      <c r="CG927" s="87"/>
      <c r="CH927" s="88"/>
      <c r="CI927" s="86"/>
      <c r="CJ927" s="87"/>
      <c r="CK927" s="86"/>
      <c r="CL927" s="86"/>
      <c r="CM927" s="86"/>
      <c r="CN927" s="86"/>
      <c r="CO927" s="89"/>
    </row>
    <row r="928" spans="15:93" x14ac:dyDescent="0.2">
      <c r="O928" s="86"/>
      <c r="Q928" s="86"/>
      <c r="S928" s="86"/>
      <c r="U928" s="86"/>
      <c r="W928" s="86"/>
      <c r="Y928" s="86"/>
      <c r="AA928" s="86"/>
      <c r="AC928" s="86"/>
      <c r="AE928" s="86"/>
      <c r="AG928" s="86"/>
      <c r="AI928" s="86"/>
      <c r="AK928" s="86"/>
      <c r="AM928" s="86"/>
      <c r="AO928" s="86"/>
      <c r="AQ928" s="86"/>
      <c r="AS928" s="86"/>
      <c r="AU928" s="86"/>
      <c r="AW928" s="86"/>
      <c r="AY928" s="86"/>
      <c r="AZ928" s="86"/>
      <c r="BA928" s="86"/>
      <c r="BB928" s="86"/>
      <c r="BD928" s="86"/>
      <c r="BE928" s="86"/>
      <c r="BF928" s="86"/>
      <c r="BG928" s="86"/>
      <c r="BI928" s="86"/>
      <c r="BJ928" s="86"/>
      <c r="BK928" s="86"/>
      <c r="BL928" s="86"/>
      <c r="BM928" s="86"/>
      <c r="BO928" s="86"/>
      <c r="BP928" s="86"/>
      <c r="BQ928" s="86"/>
      <c r="BR928" s="86"/>
      <c r="BT928" s="86"/>
      <c r="BU928" s="86"/>
      <c r="BV928" s="86"/>
      <c r="BW928" s="86"/>
      <c r="BY928" s="86"/>
      <c r="BZ928" s="86"/>
      <c r="CA928" s="86"/>
      <c r="CB928" s="86"/>
      <c r="CD928" s="87"/>
      <c r="CF928" s="86"/>
      <c r="CG928" s="87"/>
      <c r="CH928" s="88"/>
      <c r="CI928" s="86"/>
      <c r="CJ928" s="87"/>
      <c r="CK928" s="86"/>
      <c r="CL928" s="86"/>
      <c r="CM928" s="86"/>
      <c r="CN928" s="86"/>
      <c r="CO928" s="89"/>
    </row>
    <row r="929" spans="15:93" x14ac:dyDescent="0.2">
      <c r="O929" s="86"/>
      <c r="Q929" s="86"/>
      <c r="S929" s="86"/>
      <c r="U929" s="86"/>
      <c r="W929" s="86"/>
      <c r="Y929" s="86"/>
      <c r="AA929" s="86"/>
      <c r="AC929" s="86"/>
      <c r="AE929" s="86"/>
      <c r="AG929" s="86"/>
      <c r="AI929" s="86"/>
      <c r="AK929" s="86"/>
      <c r="AM929" s="86"/>
      <c r="AO929" s="86"/>
      <c r="AQ929" s="86"/>
      <c r="AS929" s="86"/>
      <c r="AU929" s="86"/>
      <c r="AW929" s="86"/>
      <c r="AY929" s="86"/>
      <c r="AZ929" s="86"/>
      <c r="BA929" s="86"/>
      <c r="BB929" s="86"/>
      <c r="BD929" s="86"/>
      <c r="BE929" s="86"/>
      <c r="BF929" s="86"/>
      <c r="BG929" s="86"/>
      <c r="BI929" s="86"/>
      <c r="BJ929" s="86"/>
      <c r="BK929" s="86"/>
      <c r="BL929" s="86"/>
      <c r="BM929" s="86"/>
      <c r="BO929" s="86"/>
      <c r="BP929" s="86"/>
      <c r="BQ929" s="86"/>
      <c r="BR929" s="86"/>
      <c r="BT929" s="86"/>
      <c r="BU929" s="86"/>
      <c r="BV929" s="86"/>
      <c r="BW929" s="86"/>
      <c r="BY929" s="86"/>
      <c r="BZ929" s="86"/>
      <c r="CA929" s="86"/>
      <c r="CB929" s="86"/>
      <c r="CD929" s="87"/>
      <c r="CF929" s="86"/>
      <c r="CG929" s="87"/>
      <c r="CH929" s="88"/>
      <c r="CI929" s="86"/>
      <c r="CJ929" s="87"/>
      <c r="CK929" s="86"/>
      <c r="CL929" s="86"/>
      <c r="CM929" s="86"/>
      <c r="CN929" s="86"/>
      <c r="CO929" s="89"/>
    </row>
    <row r="930" spans="15:93" x14ac:dyDescent="0.2">
      <c r="O930" s="86"/>
      <c r="Q930" s="86"/>
      <c r="S930" s="86"/>
      <c r="U930" s="86"/>
      <c r="W930" s="86"/>
      <c r="Y930" s="86"/>
      <c r="AA930" s="86"/>
      <c r="AC930" s="86"/>
      <c r="AE930" s="86"/>
      <c r="AG930" s="86"/>
      <c r="AI930" s="86"/>
      <c r="AK930" s="86"/>
      <c r="AM930" s="86"/>
      <c r="AO930" s="86"/>
      <c r="AQ930" s="86"/>
      <c r="AS930" s="86"/>
      <c r="AU930" s="86"/>
      <c r="AW930" s="86"/>
      <c r="AY930" s="86"/>
      <c r="AZ930" s="86"/>
      <c r="BA930" s="86"/>
      <c r="BB930" s="86"/>
      <c r="BD930" s="86"/>
      <c r="BE930" s="86"/>
      <c r="BF930" s="86"/>
      <c r="BG930" s="86"/>
      <c r="BI930" s="86"/>
      <c r="BJ930" s="86"/>
      <c r="BK930" s="86"/>
      <c r="BL930" s="86"/>
      <c r="BM930" s="86"/>
      <c r="BO930" s="86"/>
      <c r="BP930" s="86"/>
      <c r="BQ930" s="86"/>
      <c r="BR930" s="86"/>
      <c r="BT930" s="86"/>
      <c r="BU930" s="86"/>
      <c r="BV930" s="86"/>
      <c r="BW930" s="86"/>
      <c r="BY930" s="86"/>
      <c r="BZ930" s="86"/>
      <c r="CA930" s="86"/>
      <c r="CB930" s="86"/>
      <c r="CD930" s="87"/>
      <c r="CF930" s="86"/>
      <c r="CG930" s="87"/>
      <c r="CH930" s="88"/>
      <c r="CI930" s="86"/>
      <c r="CJ930" s="87"/>
      <c r="CK930" s="86"/>
      <c r="CL930" s="86"/>
      <c r="CM930" s="86"/>
      <c r="CN930" s="86"/>
      <c r="CO930" s="89"/>
    </row>
    <row r="931" spans="15:93" x14ac:dyDescent="0.2">
      <c r="O931" s="86"/>
      <c r="Q931" s="86"/>
      <c r="S931" s="86"/>
      <c r="U931" s="86"/>
      <c r="W931" s="86"/>
      <c r="Y931" s="86"/>
      <c r="AA931" s="86"/>
      <c r="AC931" s="86"/>
      <c r="AE931" s="86"/>
      <c r="AG931" s="86"/>
      <c r="AI931" s="86"/>
      <c r="AK931" s="86"/>
      <c r="AM931" s="86"/>
      <c r="AO931" s="86"/>
      <c r="AQ931" s="86"/>
      <c r="AS931" s="86"/>
      <c r="AU931" s="86"/>
      <c r="AW931" s="86"/>
      <c r="AY931" s="86"/>
      <c r="AZ931" s="86"/>
      <c r="BA931" s="86"/>
      <c r="BB931" s="86"/>
      <c r="BD931" s="86"/>
      <c r="BE931" s="86"/>
      <c r="BF931" s="86"/>
      <c r="BG931" s="86"/>
      <c r="BI931" s="86"/>
      <c r="BJ931" s="86"/>
      <c r="BK931" s="86"/>
      <c r="BL931" s="86"/>
      <c r="BM931" s="86"/>
      <c r="BO931" s="86"/>
      <c r="BP931" s="86"/>
      <c r="BQ931" s="86"/>
      <c r="BR931" s="86"/>
      <c r="BT931" s="86"/>
      <c r="BU931" s="86"/>
      <c r="BV931" s="86"/>
      <c r="BW931" s="86"/>
      <c r="BY931" s="86"/>
      <c r="BZ931" s="86"/>
      <c r="CA931" s="86"/>
      <c r="CB931" s="86"/>
      <c r="CD931" s="87"/>
      <c r="CF931" s="86"/>
      <c r="CG931" s="87"/>
      <c r="CH931" s="88"/>
      <c r="CI931" s="86"/>
      <c r="CJ931" s="87"/>
      <c r="CK931" s="86"/>
      <c r="CL931" s="86"/>
      <c r="CM931" s="86"/>
      <c r="CN931" s="86"/>
      <c r="CO931" s="89"/>
    </row>
    <row r="932" spans="15:93" x14ac:dyDescent="0.2">
      <c r="O932" s="86"/>
      <c r="Q932" s="86"/>
      <c r="S932" s="86"/>
      <c r="U932" s="86"/>
      <c r="W932" s="86"/>
      <c r="Y932" s="86"/>
      <c r="AA932" s="86"/>
      <c r="AC932" s="86"/>
      <c r="AE932" s="86"/>
      <c r="AG932" s="86"/>
      <c r="AI932" s="86"/>
      <c r="AK932" s="86"/>
      <c r="AM932" s="86"/>
      <c r="AO932" s="86"/>
      <c r="AQ932" s="86"/>
      <c r="AS932" s="86"/>
      <c r="AU932" s="86"/>
      <c r="AW932" s="86"/>
      <c r="AY932" s="86"/>
      <c r="AZ932" s="86"/>
      <c r="BA932" s="86"/>
      <c r="BB932" s="86"/>
      <c r="BD932" s="86"/>
      <c r="BE932" s="86"/>
      <c r="BF932" s="86"/>
      <c r="BG932" s="86"/>
      <c r="BI932" s="86"/>
      <c r="BJ932" s="86"/>
      <c r="BK932" s="86"/>
      <c r="BL932" s="86"/>
      <c r="BM932" s="86"/>
      <c r="BO932" s="86"/>
      <c r="BP932" s="86"/>
      <c r="BQ932" s="86"/>
      <c r="BR932" s="86"/>
      <c r="BT932" s="86"/>
      <c r="BU932" s="86"/>
      <c r="BV932" s="86"/>
      <c r="BW932" s="86"/>
      <c r="BY932" s="86"/>
      <c r="BZ932" s="86"/>
      <c r="CA932" s="86"/>
      <c r="CB932" s="86"/>
      <c r="CD932" s="87"/>
      <c r="CF932" s="86"/>
      <c r="CG932" s="87"/>
      <c r="CH932" s="88"/>
      <c r="CI932" s="86"/>
      <c r="CJ932" s="87"/>
      <c r="CK932" s="86"/>
      <c r="CL932" s="86"/>
      <c r="CM932" s="86"/>
      <c r="CN932" s="86"/>
      <c r="CO932" s="89"/>
    </row>
    <row r="933" spans="15:93" x14ac:dyDescent="0.2">
      <c r="O933" s="86"/>
      <c r="Q933" s="86"/>
      <c r="S933" s="86"/>
      <c r="U933" s="86"/>
      <c r="W933" s="86"/>
      <c r="Y933" s="86"/>
      <c r="AA933" s="86"/>
      <c r="AC933" s="86"/>
      <c r="AE933" s="86"/>
      <c r="AG933" s="86"/>
      <c r="AI933" s="86"/>
      <c r="AK933" s="86"/>
      <c r="AM933" s="86"/>
      <c r="AO933" s="86"/>
      <c r="AQ933" s="86"/>
      <c r="AS933" s="86"/>
      <c r="AU933" s="86"/>
      <c r="AW933" s="86"/>
      <c r="AY933" s="86"/>
      <c r="AZ933" s="86"/>
      <c r="BA933" s="86"/>
      <c r="BB933" s="86"/>
      <c r="BD933" s="86"/>
      <c r="BE933" s="86"/>
      <c r="BF933" s="86"/>
      <c r="BG933" s="86"/>
      <c r="BI933" s="86"/>
      <c r="BJ933" s="86"/>
      <c r="BK933" s="86"/>
      <c r="BL933" s="86"/>
      <c r="BM933" s="86"/>
      <c r="BO933" s="86"/>
      <c r="BP933" s="86"/>
      <c r="BQ933" s="86"/>
      <c r="BR933" s="86"/>
      <c r="BT933" s="86"/>
      <c r="BU933" s="86"/>
      <c r="BV933" s="86"/>
      <c r="BW933" s="86"/>
      <c r="BY933" s="86"/>
      <c r="BZ933" s="86"/>
      <c r="CA933" s="86"/>
      <c r="CB933" s="86"/>
      <c r="CD933" s="87"/>
      <c r="CF933" s="86"/>
      <c r="CG933" s="87"/>
      <c r="CH933" s="88"/>
      <c r="CI933" s="86"/>
      <c r="CJ933" s="87"/>
      <c r="CK933" s="86"/>
      <c r="CL933" s="86"/>
      <c r="CM933" s="86"/>
      <c r="CN933" s="86"/>
      <c r="CO933" s="89"/>
    </row>
    <row r="934" spans="15:93" x14ac:dyDescent="0.2">
      <c r="O934" s="86"/>
      <c r="Q934" s="86"/>
      <c r="S934" s="86"/>
      <c r="U934" s="86"/>
      <c r="W934" s="86"/>
      <c r="Y934" s="86"/>
      <c r="AA934" s="86"/>
      <c r="AC934" s="86"/>
      <c r="AE934" s="86"/>
      <c r="AG934" s="86"/>
      <c r="AI934" s="86"/>
      <c r="AK934" s="86"/>
      <c r="AM934" s="86"/>
      <c r="AO934" s="86"/>
      <c r="AQ934" s="86"/>
      <c r="AS934" s="86"/>
      <c r="AU934" s="86"/>
      <c r="AW934" s="86"/>
      <c r="AY934" s="86"/>
      <c r="AZ934" s="86"/>
      <c r="BA934" s="86"/>
      <c r="BB934" s="86"/>
      <c r="BD934" s="86"/>
      <c r="BE934" s="86"/>
      <c r="BF934" s="86"/>
      <c r="BG934" s="86"/>
      <c r="BI934" s="86"/>
      <c r="BJ934" s="86"/>
      <c r="BK934" s="86"/>
      <c r="BL934" s="86"/>
      <c r="BM934" s="86"/>
      <c r="BO934" s="86"/>
      <c r="BP934" s="86"/>
      <c r="BQ934" s="86"/>
      <c r="BR934" s="86"/>
      <c r="BT934" s="86"/>
      <c r="BU934" s="86"/>
      <c r="BV934" s="86"/>
      <c r="BW934" s="86"/>
      <c r="BY934" s="86"/>
      <c r="BZ934" s="86"/>
      <c r="CA934" s="86"/>
      <c r="CB934" s="86"/>
      <c r="CD934" s="87"/>
      <c r="CF934" s="86"/>
      <c r="CG934" s="87"/>
      <c r="CH934" s="88"/>
      <c r="CI934" s="86"/>
      <c r="CJ934" s="87"/>
      <c r="CK934" s="86"/>
      <c r="CL934" s="86"/>
      <c r="CM934" s="86"/>
      <c r="CN934" s="86"/>
      <c r="CO934" s="89"/>
    </row>
    <row r="935" spans="15:93" x14ac:dyDescent="0.2">
      <c r="O935" s="86"/>
      <c r="Q935" s="86"/>
      <c r="S935" s="86"/>
      <c r="U935" s="86"/>
      <c r="W935" s="86"/>
      <c r="Y935" s="86"/>
      <c r="AA935" s="86"/>
      <c r="AC935" s="86"/>
      <c r="AE935" s="86"/>
      <c r="AG935" s="86"/>
      <c r="AI935" s="86"/>
      <c r="AK935" s="86"/>
      <c r="AM935" s="86"/>
      <c r="AO935" s="86"/>
      <c r="AQ935" s="86"/>
      <c r="AS935" s="86"/>
      <c r="AU935" s="86"/>
      <c r="AW935" s="86"/>
      <c r="AY935" s="86"/>
      <c r="AZ935" s="86"/>
      <c r="BA935" s="86"/>
      <c r="BB935" s="86"/>
      <c r="BD935" s="86"/>
      <c r="BE935" s="86"/>
      <c r="BF935" s="86"/>
      <c r="BG935" s="86"/>
      <c r="BI935" s="86"/>
      <c r="BJ935" s="86"/>
      <c r="BK935" s="86"/>
      <c r="BL935" s="86"/>
      <c r="BM935" s="86"/>
      <c r="BO935" s="86"/>
      <c r="BP935" s="86"/>
      <c r="BQ935" s="86"/>
      <c r="BR935" s="86"/>
      <c r="BT935" s="86"/>
      <c r="BU935" s="86"/>
      <c r="BV935" s="86"/>
      <c r="BW935" s="86"/>
      <c r="BY935" s="86"/>
      <c r="BZ935" s="86"/>
      <c r="CA935" s="86"/>
      <c r="CB935" s="86"/>
      <c r="CD935" s="87"/>
      <c r="CF935" s="86"/>
      <c r="CG935" s="87"/>
      <c r="CH935" s="88"/>
      <c r="CI935" s="86"/>
      <c r="CJ935" s="87"/>
      <c r="CK935" s="86"/>
      <c r="CL935" s="86"/>
      <c r="CM935" s="86"/>
      <c r="CN935" s="86"/>
      <c r="CO935" s="89"/>
    </row>
    <row r="936" spans="15:93" x14ac:dyDescent="0.2">
      <c r="O936" s="86"/>
      <c r="Q936" s="86"/>
      <c r="S936" s="86"/>
      <c r="U936" s="86"/>
      <c r="W936" s="86"/>
      <c r="Y936" s="86"/>
      <c r="AA936" s="86"/>
      <c r="AC936" s="86"/>
      <c r="AE936" s="86"/>
      <c r="AG936" s="86"/>
      <c r="AI936" s="86"/>
      <c r="AK936" s="86"/>
      <c r="AM936" s="86"/>
      <c r="AO936" s="86"/>
      <c r="AQ936" s="86"/>
      <c r="AS936" s="86"/>
      <c r="AU936" s="86"/>
      <c r="AW936" s="86"/>
      <c r="AY936" s="86"/>
      <c r="AZ936" s="86"/>
      <c r="BA936" s="86"/>
      <c r="BB936" s="86"/>
      <c r="BD936" s="86"/>
      <c r="BE936" s="86"/>
      <c r="BF936" s="86"/>
      <c r="BG936" s="86"/>
      <c r="BI936" s="86"/>
      <c r="BJ936" s="86"/>
      <c r="BK936" s="86"/>
      <c r="BL936" s="86"/>
      <c r="BM936" s="86"/>
      <c r="BO936" s="86"/>
      <c r="BP936" s="86"/>
      <c r="BQ936" s="86"/>
      <c r="BR936" s="86"/>
      <c r="BT936" s="86"/>
      <c r="BU936" s="86"/>
      <c r="BV936" s="86"/>
      <c r="BW936" s="86"/>
      <c r="BY936" s="86"/>
      <c r="BZ936" s="86"/>
      <c r="CA936" s="86"/>
      <c r="CB936" s="86"/>
      <c r="CD936" s="87"/>
      <c r="CF936" s="86"/>
      <c r="CG936" s="87"/>
      <c r="CH936" s="88"/>
      <c r="CI936" s="86"/>
      <c r="CJ936" s="87"/>
      <c r="CK936" s="86"/>
      <c r="CL936" s="86"/>
      <c r="CM936" s="86"/>
      <c r="CN936" s="86"/>
      <c r="CO936" s="89"/>
    </row>
    <row r="937" spans="15:93" x14ac:dyDescent="0.2">
      <c r="O937" s="86"/>
      <c r="Q937" s="86"/>
      <c r="S937" s="86"/>
      <c r="U937" s="86"/>
      <c r="W937" s="86"/>
      <c r="Y937" s="86"/>
      <c r="AA937" s="86"/>
      <c r="AC937" s="86"/>
      <c r="AE937" s="86"/>
      <c r="AG937" s="86"/>
      <c r="AI937" s="86"/>
      <c r="AK937" s="86"/>
      <c r="AM937" s="86"/>
      <c r="AO937" s="86"/>
      <c r="AQ937" s="86"/>
      <c r="AS937" s="86"/>
      <c r="AU937" s="86"/>
      <c r="AW937" s="86"/>
      <c r="AY937" s="86"/>
      <c r="AZ937" s="86"/>
      <c r="BA937" s="86"/>
      <c r="BB937" s="86"/>
      <c r="BD937" s="86"/>
      <c r="BE937" s="86"/>
      <c r="BF937" s="86"/>
      <c r="BG937" s="86"/>
      <c r="BI937" s="86"/>
      <c r="BJ937" s="86"/>
      <c r="BK937" s="86"/>
      <c r="BL937" s="86"/>
      <c r="BM937" s="86"/>
      <c r="BO937" s="86"/>
      <c r="BP937" s="86"/>
      <c r="BQ937" s="86"/>
      <c r="BR937" s="86"/>
      <c r="BT937" s="86"/>
      <c r="BU937" s="86"/>
      <c r="BV937" s="86"/>
      <c r="BW937" s="86"/>
      <c r="BY937" s="86"/>
      <c r="BZ937" s="86"/>
      <c r="CA937" s="86"/>
      <c r="CB937" s="86"/>
      <c r="CD937" s="87"/>
      <c r="CF937" s="86"/>
      <c r="CG937" s="87"/>
      <c r="CH937" s="88"/>
      <c r="CI937" s="86"/>
      <c r="CJ937" s="87"/>
      <c r="CK937" s="86"/>
      <c r="CL937" s="86"/>
      <c r="CM937" s="86"/>
      <c r="CN937" s="86"/>
      <c r="CO937" s="89"/>
    </row>
    <row r="938" spans="15:93" x14ac:dyDescent="0.2">
      <c r="O938" s="86"/>
      <c r="Q938" s="86"/>
      <c r="S938" s="86"/>
      <c r="U938" s="86"/>
      <c r="W938" s="86"/>
      <c r="Y938" s="86"/>
      <c r="AA938" s="86"/>
      <c r="AC938" s="86"/>
      <c r="AE938" s="86"/>
      <c r="AG938" s="86"/>
      <c r="AI938" s="86"/>
      <c r="AK938" s="86"/>
      <c r="AM938" s="86"/>
      <c r="AO938" s="86"/>
      <c r="AQ938" s="86"/>
      <c r="AS938" s="86"/>
      <c r="AU938" s="86"/>
      <c r="AW938" s="86"/>
      <c r="AY938" s="86"/>
      <c r="AZ938" s="86"/>
      <c r="BA938" s="86"/>
      <c r="BB938" s="86"/>
      <c r="BD938" s="86"/>
      <c r="BE938" s="86"/>
      <c r="BF938" s="86"/>
      <c r="BG938" s="86"/>
      <c r="BI938" s="86"/>
      <c r="BJ938" s="86"/>
      <c r="BK938" s="86"/>
      <c r="BL938" s="86"/>
      <c r="BM938" s="86"/>
      <c r="BO938" s="86"/>
      <c r="BP938" s="86"/>
      <c r="BQ938" s="86"/>
      <c r="BR938" s="86"/>
      <c r="BT938" s="86"/>
      <c r="BU938" s="86"/>
      <c r="BV938" s="86"/>
      <c r="BW938" s="86"/>
      <c r="BY938" s="86"/>
      <c r="BZ938" s="86"/>
      <c r="CA938" s="86"/>
      <c r="CB938" s="86"/>
      <c r="CD938" s="87"/>
      <c r="CF938" s="86"/>
      <c r="CG938" s="87"/>
      <c r="CH938" s="88"/>
      <c r="CI938" s="86"/>
      <c r="CJ938" s="87"/>
      <c r="CK938" s="86"/>
      <c r="CL938" s="86"/>
      <c r="CM938" s="86"/>
      <c r="CN938" s="86"/>
      <c r="CO938" s="89"/>
    </row>
    <row r="939" spans="15:93" x14ac:dyDescent="0.2">
      <c r="O939" s="86"/>
      <c r="Q939" s="86"/>
      <c r="S939" s="86"/>
      <c r="U939" s="86"/>
      <c r="W939" s="86"/>
      <c r="Y939" s="86"/>
      <c r="AA939" s="86"/>
      <c r="AC939" s="86"/>
      <c r="AE939" s="86"/>
      <c r="AG939" s="86"/>
      <c r="AI939" s="86"/>
      <c r="AK939" s="86"/>
      <c r="AM939" s="86"/>
      <c r="AO939" s="86"/>
      <c r="AQ939" s="86"/>
      <c r="AS939" s="86"/>
      <c r="AU939" s="86"/>
      <c r="AW939" s="86"/>
      <c r="AY939" s="86"/>
      <c r="AZ939" s="86"/>
      <c r="BA939" s="86"/>
      <c r="BB939" s="86"/>
      <c r="BD939" s="86"/>
      <c r="BE939" s="86"/>
      <c r="BF939" s="86"/>
      <c r="BG939" s="86"/>
      <c r="BI939" s="86"/>
      <c r="BJ939" s="86"/>
      <c r="BK939" s="86"/>
      <c r="BL939" s="86"/>
      <c r="BM939" s="86"/>
      <c r="BO939" s="86"/>
      <c r="BP939" s="86"/>
      <c r="BQ939" s="86"/>
      <c r="BR939" s="86"/>
      <c r="BT939" s="86"/>
      <c r="BU939" s="86"/>
      <c r="BV939" s="86"/>
      <c r="BW939" s="86"/>
      <c r="BY939" s="86"/>
      <c r="BZ939" s="86"/>
      <c r="CA939" s="86"/>
      <c r="CB939" s="86"/>
      <c r="CD939" s="87"/>
      <c r="CF939" s="86"/>
      <c r="CG939" s="87"/>
      <c r="CH939" s="88"/>
      <c r="CI939" s="86"/>
      <c r="CJ939" s="87"/>
      <c r="CK939" s="86"/>
      <c r="CL939" s="86"/>
      <c r="CM939" s="86"/>
      <c r="CN939" s="86"/>
      <c r="CO939" s="89"/>
    </row>
    <row r="940" spans="15:93" x14ac:dyDescent="0.2">
      <c r="O940" s="86"/>
      <c r="Q940" s="86"/>
      <c r="S940" s="86"/>
      <c r="U940" s="86"/>
      <c r="W940" s="86"/>
      <c r="Y940" s="86"/>
      <c r="AA940" s="86"/>
      <c r="AC940" s="86"/>
      <c r="AE940" s="86"/>
      <c r="AG940" s="86"/>
      <c r="AI940" s="86"/>
      <c r="AK940" s="86"/>
      <c r="AM940" s="86"/>
      <c r="AO940" s="86"/>
      <c r="AQ940" s="86"/>
      <c r="AS940" s="86"/>
      <c r="AU940" s="86"/>
      <c r="AW940" s="86"/>
      <c r="AY940" s="86"/>
      <c r="AZ940" s="86"/>
      <c r="BA940" s="86"/>
      <c r="BB940" s="86"/>
      <c r="BD940" s="86"/>
      <c r="BE940" s="86"/>
      <c r="BF940" s="86"/>
      <c r="BG940" s="86"/>
      <c r="BI940" s="86"/>
      <c r="BJ940" s="86"/>
      <c r="BK940" s="86"/>
      <c r="BL940" s="86"/>
      <c r="BM940" s="86"/>
      <c r="BO940" s="86"/>
      <c r="BP940" s="86"/>
      <c r="BQ940" s="86"/>
      <c r="BR940" s="86"/>
      <c r="BT940" s="86"/>
      <c r="BU940" s="86"/>
      <c r="BV940" s="86"/>
      <c r="BW940" s="86"/>
      <c r="BY940" s="86"/>
      <c r="BZ940" s="86"/>
      <c r="CA940" s="86"/>
      <c r="CB940" s="86"/>
      <c r="CD940" s="87"/>
      <c r="CF940" s="86"/>
      <c r="CG940" s="87"/>
      <c r="CH940" s="88"/>
      <c r="CI940" s="86"/>
      <c r="CJ940" s="87"/>
      <c r="CK940" s="86"/>
      <c r="CL940" s="86"/>
      <c r="CM940" s="86"/>
      <c r="CN940" s="86"/>
      <c r="CO940" s="89"/>
    </row>
    <row r="941" spans="15:93" x14ac:dyDescent="0.2">
      <c r="O941" s="86"/>
      <c r="Q941" s="86"/>
      <c r="S941" s="86"/>
      <c r="U941" s="86"/>
      <c r="W941" s="86"/>
      <c r="Y941" s="86"/>
      <c r="AA941" s="86"/>
      <c r="AC941" s="86"/>
      <c r="AE941" s="86"/>
      <c r="AG941" s="86"/>
      <c r="AI941" s="86"/>
      <c r="AK941" s="86"/>
      <c r="AM941" s="86"/>
      <c r="AO941" s="86"/>
      <c r="AQ941" s="86"/>
      <c r="AS941" s="86"/>
      <c r="AU941" s="86"/>
      <c r="AW941" s="86"/>
      <c r="AY941" s="86"/>
      <c r="AZ941" s="86"/>
      <c r="BA941" s="86"/>
      <c r="BB941" s="86"/>
      <c r="BD941" s="86"/>
      <c r="BE941" s="86"/>
      <c r="BF941" s="86"/>
      <c r="BG941" s="86"/>
      <c r="BI941" s="86"/>
      <c r="BJ941" s="86"/>
      <c r="BK941" s="86"/>
      <c r="BL941" s="86"/>
      <c r="BM941" s="86"/>
      <c r="BO941" s="86"/>
      <c r="BP941" s="86"/>
      <c r="BQ941" s="86"/>
      <c r="BR941" s="86"/>
      <c r="BT941" s="86"/>
      <c r="BU941" s="86"/>
      <c r="BV941" s="86"/>
      <c r="BW941" s="86"/>
      <c r="BY941" s="86"/>
      <c r="BZ941" s="86"/>
      <c r="CA941" s="86"/>
      <c r="CB941" s="86"/>
      <c r="CD941" s="87"/>
      <c r="CF941" s="86"/>
      <c r="CG941" s="87"/>
      <c r="CH941" s="88"/>
      <c r="CI941" s="86"/>
      <c r="CJ941" s="87"/>
      <c r="CK941" s="86"/>
      <c r="CL941" s="86"/>
      <c r="CM941" s="86"/>
      <c r="CN941" s="86"/>
      <c r="CO941" s="89"/>
    </row>
    <row r="942" spans="15:93" x14ac:dyDescent="0.2">
      <c r="O942" s="86"/>
      <c r="Q942" s="86"/>
      <c r="S942" s="86"/>
      <c r="U942" s="86"/>
      <c r="W942" s="86"/>
      <c r="Y942" s="86"/>
      <c r="AA942" s="86"/>
      <c r="AC942" s="86"/>
      <c r="AE942" s="86"/>
      <c r="AG942" s="86"/>
      <c r="AI942" s="86"/>
      <c r="AK942" s="86"/>
      <c r="AM942" s="86"/>
      <c r="AO942" s="86"/>
      <c r="AQ942" s="86"/>
      <c r="AS942" s="86"/>
      <c r="AU942" s="86"/>
      <c r="AW942" s="86"/>
      <c r="AY942" s="86"/>
      <c r="AZ942" s="86"/>
      <c r="BA942" s="86"/>
      <c r="BB942" s="86"/>
      <c r="BD942" s="86"/>
      <c r="BE942" s="86"/>
      <c r="BF942" s="86"/>
      <c r="BG942" s="86"/>
      <c r="BI942" s="86"/>
      <c r="BJ942" s="86"/>
      <c r="BK942" s="86"/>
      <c r="BL942" s="86"/>
      <c r="BM942" s="86"/>
      <c r="BO942" s="86"/>
      <c r="BP942" s="86"/>
      <c r="BQ942" s="86"/>
      <c r="BR942" s="86"/>
      <c r="BT942" s="86"/>
      <c r="BU942" s="86"/>
      <c r="BV942" s="86"/>
      <c r="BW942" s="86"/>
      <c r="BY942" s="86"/>
      <c r="BZ942" s="86"/>
      <c r="CA942" s="86"/>
      <c r="CB942" s="86"/>
      <c r="CD942" s="87"/>
      <c r="CF942" s="86"/>
      <c r="CG942" s="87"/>
      <c r="CH942" s="88"/>
      <c r="CI942" s="86"/>
      <c r="CJ942" s="87"/>
      <c r="CK942" s="86"/>
      <c r="CL942" s="86"/>
      <c r="CM942" s="86"/>
      <c r="CN942" s="86"/>
      <c r="CO942" s="89"/>
    </row>
    <row r="943" spans="15:93" x14ac:dyDescent="0.2">
      <c r="O943" s="86"/>
      <c r="Q943" s="86"/>
      <c r="S943" s="86"/>
      <c r="U943" s="86"/>
      <c r="W943" s="86"/>
      <c r="Y943" s="86"/>
      <c r="AA943" s="86"/>
      <c r="AC943" s="86"/>
      <c r="AE943" s="86"/>
      <c r="AG943" s="86"/>
      <c r="AI943" s="86"/>
      <c r="AK943" s="86"/>
      <c r="AM943" s="86"/>
      <c r="AO943" s="86"/>
      <c r="AQ943" s="86"/>
      <c r="AS943" s="86"/>
      <c r="AU943" s="86"/>
      <c r="AW943" s="86"/>
      <c r="AY943" s="86"/>
      <c r="AZ943" s="86"/>
      <c r="BA943" s="86"/>
      <c r="BB943" s="86"/>
      <c r="BD943" s="86"/>
      <c r="BE943" s="86"/>
      <c r="BF943" s="86"/>
      <c r="BG943" s="86"/>
      <c r="BI943" s="86"/>
      <c r="BJ943" s="86"/>
      <c r="BK943" s="86"/>
      <c r="BL943" s="86"/>
      <c r="BM943" s="86"/>
      <c r="BO943" s="86"/>
      <c r="BP943" s="86"/>
      <c r="BQ943" s="86"/>
      <c r="BR943" s="86"/>
      <c r="BT943" s="86"/>
      <c r="BU943" s="86"/>
      <c r="BV943" s="86"/>
      <c r="BW943" s="86"/>
      <c r="BY943" s="86"/>
      <c r="BZ943" s="86"/>
      <c r="CA943" s="86"/>
      <c r="CB943" s="86"/>
      <c r="CD943" s="87"/>
      <c r="CF943" s="86"/>
      <c r="CG943" s="87"/>
      <c r="CH943" s="88"/>
      <c r="CI943" s="86"/>
      <c r="CJ943" s="87"/>
      <c r="CK943" s="86"/>
      <c r="CL943" s="86"/>
      <c r="CM943" s="86"/>
      <c r="CN943" s="86"/>
      <c r="CO943" s="89"/>
    </row>
    <row r="944" spans="15:93" x14ac:dyDescent="0.2">
      <c r="O944" s="86"/>
      <c r="Q944" s="86"/>
      <c r="S944" s="86"/>
      <c r="U944" s="86"/>
      <c r="W944" s="86"/>
      <c r="Y944" s="86"/>
      <c r="AA944" s="86"/>
      <c r="AC944" s="86"/>
      <c r="AE944" s="86"/>
      <c r="AG944" s="86"/>
      <c r="AI944" s="86"/>
      <c r="AK944" s="86"/>
      <c r="AM944" s="86"/>
      <c r="AO944" s="86"/>
      <c r="AQ944" s="86"/>
      <c r="AS944" s="86"/>
      <c r="AU944" s="86"/>
      <c r="AW944" s="86"/>
      <c r="AY944" s="86"/>
      <c r="AZ944" s="86"/>
      <c r="BA944" s="86"/>
      <c r="BB944" s="86"/>
      <c r="BD944" s="86"/>
      <c r="BE944" s="86"/>
      <c r="BF944" s="86"/>
      <c r="BG944" s="86"/>
      <c r="BI944" s="86"/>
      <c r="BJ944" s="86"/>
      <c r="BK944" s="86"/>
      <c r="BL944" s="86"/>
      <c r="BM944" s="86"/>
      <c r="BO944" s="86"/>
      <c r="BP944" s="86"/>
      <c r="BQ944" s="86"/>
      <c r="BR944" s="86"/>
      <c r="BT944" s="86"/>
      <c r="BU944" s="86"/>
      <c r="BV944" s="86"/>
      <c r="BW944" s="86"/>
      <c r="BY944" s="86"/>
      <c r="BZ944" s="86"/>
      <c r="CA944" s="86"/>
      <c r="CB944" s="86"/>
      <c r="CD944" s="87"/>
      <c r="CF944" s="86"/>
      <c r="CG944" s="87"/>
      <c r="CH944" s="88"/>
      <c r="CI944" s="86"/>
      <c r="CJ944" s="87"/>
      <c r="CK944" s="86"/>
      <c r="CL944" s="86"/>
      <c r="CM944" s="86"/>
      <c r="CN944" s="86"/>
      <c r="CO944" s="89"/>
    </row>
    <row r="945" spans="15:93" x14ac:dyDescent="0.2">
      <c r="O945" s="86"/>
      <c r="Q945" s="86"/>
      <c r="S945" s="86"/>
      <c r="U945" s="86"/>
      <c r="W945" s="86"/>
      <c r="Y945" s="86"/>
      <c r="AA945" s="86"/>
      <c r="AC945" s="86"/>
      <c r="AE945" s="86"/>
      <c r="AG945" s="86"/>
      <c r="AI945" s="86"/>
      <c r="AK945" s="86"/>
      <c r="AM945" s="86"/>
      <c r="AO945" s="86"/>
      <c r="AQ945" s="86"/>
      <c r="AS945" s="86"/>
      <c r="AU945" s="86"/>
      <c r="AW945" s="86"/>
      <c r="AY945" s="86"/>
      <c r="AZ945" s="86"/>
      <c r="BA945" s="86"/>
      <c r="BB945" s="86"/>
      <c r="BD945" s="86"/>
      <c r="BE945" s="86"/>
      <c r="BF945" s="86"/>
      <c r="BG945" s="86"/>
      <c r="BI945" s="86"/>
      <c r="BJ945" s="86"/>
      <c r="BK945" s="86"/>
      <c r="BL945" s="86"/>
      <c r="BM945" s="86"/>
      <c r="BO945" s="86"/>
      <c r="BP945" s="86"/>
      <c r="BQ945" s="86"/>
      <c r="BR945" s="86"/>
      <c r="BT945" s="86"/>
      <c r="BU945" s="86"/>
      <c r="BV945" s="86"/>
      <c r="BW945" s="86"/>
      <c r="BY945" s="86"/>
      <c r="BZ945" s="86"/>
      <c r="CA945" s="86"/>
      <c r="CB945" s="86"/>
      <c r="CD945" s="87"/>
      <c r="CF945" s="86"/>
      <c r="CG945" s="87"/>
      <c r="CH945" s="88"/>
      <c r="CI945" s="86"/>
      <c r="CJ945" s="87"/>
      <c r="CK945" s="86"/>
      <c r="CL945" s="86"/>
      <c r="CM945" s="86"/>
      <c r="CN945" s="86"/>
      <c r="CO945" s="89"/>
    </row>
    <row r="946" spans="15:93" x14ac:dyDescent="0.2">
      <c r="O946" s="86"/>
      <c r="Q946" s="86"/>
      <c r="S946" s="86"/>
      <c r="U946" s="86"/>
      <c r="W946" s="86"/>
      <c r="Y946" s="86"/>
      <c r="AA946" s="86"/>
      <c r="AC946" s="86"/>
      <c r="AE946" s="86"/>
      <c r="AG946" s="86"/>
      <c r="AI946" s="86"/>
      <c r="AK946" s="86"/>
      <c r="AM946" s="86"/>
      <c r="AO946" s="86"/>
      <c r="AQ946" s="86"/>
      <c r="AS946" s="86"/>
      <c r="AU946" s="86"/>
      <c r="AW946" s="86"/>
      <c r="AY946" s="86"/>
      <c r="AZ946" s="86"/>
      <c r="BA946" s="86"/>
      <c r="BB946" s="86"/>
      <c r="BD946" s="86"/>
      <c r="BE946" s="86"/>
      <c r="BF946" s="86"/>
      <c r="BG946" s="86"/>
      <c r="BI946" s="86"/>
      <c r="BJ946" s="86"/>
      <c r="BK946" s="86"/>
      <c r="BL946" s="86"/>
      <c r="BM946" s="86"/>
      <c r="BO946" s="86"/>
      <c r="BP946" s="86"/>
      <c r="BQ946" s="86"/>
      <c r="BR946" s="86"/>
      <c r="BT946" s="86"/>
      <c r="BU946" s="86"/>
      <c r="BV946" s="86"/>
      <c r="BW946" s="86"/>
      <c r="BY946" s="86"/>
      <c r="BZ946" s="86"/>
      <c r="CA946" s="86"/>
      <c r="CB946" s="86"/>
      <c r="CD946" s="87"/>
      <c r="CF946" s="86"/>
      <c r="CG946" s="87"/>
      <c r="CH946" s="88"/>
      <c r="CI946" s="86"/>
      <c r="CJ946" s="87"/>
      <c r="CK946" s="86"/>
      <c r="CL946" s="86"/>
      <c r="CM946" s="86"/>
      <c r="CN946" s="86"/>
      <c r="CO946" s="89"/>
    </row>
    <row r="947" spans="15:93" x14ac:dyDescent="0.2">
      <c r="O947" s="86"/>
      <c r="Q947" s="86"/>
      <c r="S947" s="86"/>
      <c r="U947" s="86"/>
      <c r="W947" s="86"/>
      <c r="Y947" s="86"/>
      <c r="AA947" s="86"/>
      <c r="AC947" s="86"/>
      <c r="AE947" s="86"/>
      <c r="AG947" s="86"/>
      <c r="AI947" s="86"/>
      <c r="AK947" s="86"/>
      <c r="AM947" s="86"/>
      <c r="AO947" s="86"/>
      <c r="AQ947" s="86"/>
      <c r="AS947" s="86"/>
      <c r="AU947" s="86"/>
      <c r="AW947" s="86"/>
      <c r="AY947" s="86"/>
      <c r="AZ947" s="86"/>
      <c r="BA947" s="86"/>
      <c r="BB947" s="86"/>
      <c r="BD947" s="86"/>
      <c r="BE947" s="86"/>
      <c r="BF947" s="86"/>
      <c r="BG947" s="86"/>
      <c r="BI947" s="86"/>
      <c r="BJ947" s="86"/>
      <c r="BK947" s="86"/>
      <c r="BL947" s="86"/>
      <c r="BM947" s="86"/>
      <c r="BO947" s="86"/>
      <c r="BP947" s="86"/>
      <c r="BQ947" s="86"/>
      <c r="BR947" s="86"/>
      <c r="BT947" s="86"/>
      <c r="BU947" s="86"/>
      <c r="BV947" s="86"/>
      <c r="BW947" s="86"/>
      <c r="BY947" s="86"/>
      <c r="BZ947" s="86"/>
      <c r="CA947" s="86"/>
      <c r="CB947" s="86"/>
      <c r="CD947" s="87"/>
      <c r="CF947" s="86"/>
      <c r="CG947" s="87"/>
      <c r="CH947" s="88"/>
      <c r="CI947" s="86"/>
      <c r="CJ947" s="87"/>
      <c r="CK947" s="86"/>
      <c r="CL947" s="86"/>
      <c r="CM947" s="86"/>
      <c r="CN947" s="86"/>
      <c r="CO947" s="89"/>
    </row>
    <row r="948" spans="15:93" x14ac:dyDescent="0.2">
      <c r="O948" s="86"/>
      <c r="Q948" s="86"/>
      <c r="S948" s="86"/>
      <c r="U948" s="86"/>
      <c r="W948" s="86"/>
      <c r="Y948" s="86"/>
      <c r="AA948" s="86"/>
      <c r="AC948" s="86"/>
      <c r="AE948" s="86"/>
      <c r="AG948" s="86"/>
      <c r="AI948" s="86"/>
      <c r="AK948" s="86"/>
      <c r="AM948" s="86"/>
      <c r="AO948" s="86"/>
      <c r="AQ948" s="86"/>
      <c r="AS948" s="86"/>
      <c r="AU948" s="86"/>
      <c r="AW948" s="86"/>
      <c r="AY948" s="86"/>
      <c r="AZ948" s="86"/>
      <c r="BA948" s="86"/>
      <c r="BB948" s="86"/>
      <c r="BD948" s="86"/>
      <c r="BE948" s="86"/>
      <c r="BF948" s="86"/>
      <c r="BG948" s="86"/>
      <c r="BI948" s="86"/>
      <c r="BJ948" s="86"/>
      <c r="BK948" s="86"/>
      <c r="BL948" s="86"/>
      <c r="BM948" s="86"/>
      <c r="BO948" s="86"/>
      <c r="BP948" s="86"/>
      <c r="BQ948" s="86"/>
      <c r="BR948" s="86"/>
      <c r="BT948" s="86"/>
      <c r="BU948" s="86"/>
      <c r="BV948" s="86"/>
      <c r="BW948" s="86"/>
      <c r="BY948" s="86"/>
      <c r="BZ948" s="86"/>
      <c r="CA948" s="86"/>
      <c r="CB948" s="86"/>
      <c r="CD948" s="87"/>
      <c r="CF948" s="86"/>
      <c r="CG948" s="87"/>
      <c r="CH948" s="88"/>
      <c r="CI948" s="86"/>
      <c r="CJ948" s="87"/>
      <c r="CK948" s="86"/>
      <c r="CL948" s="86"/>
      <c r="CM948" s="86"/>
      <c r="CN948" s="86"/>
      <c r="CO948" s="89"/>
    </row>
    <row r="949" spans="15:93" x14ac:dyDescent="0.2">
      <c r="O949" s="86"/>
      <c r="Q949" s="86"/>
      <c r="S949" s="86"/>
      <c r="U949" s="86"/>
      <c r="W949" s="86"/>
      <c r="Y949" s="86"/>
      <c r="AA949" s="86"/>
      <c r="AC949" s="86"/>
      <c r="AE949" s="86"/>
      <c r="AG949" s="86"/>
      <c r="AI949" s="86"/>
      <c r="AK949" s="86"/>
      <c r="AM949" s="86"/>
      <c r="AO949" s="86"/>
      <c r="AQ949" s="86"/>
      <c r="AS949" s="86"/>
      <c r="AU949" s="86"/>
      <c r="AW949" s="86"/>
      <c r="AY949" s="86"/>
      <c r="AZ949" s="86"/>
      <c r="BA949" s="86"/>
      <c r="BB949" s="86"/>
      <c r="BD949" s="86"/>
      <c r="BE949" s="86"/>
      <c r="BF949" s="86"/>
      <c r="BG949" s="86"/>
      <c r="BI949" s="86"/>
      <c r="BJ949" s="86"/>
      <c r="BK949" s="86"/>
      <c r="BL949" s="86"/>
      <c r="BM949" s="86"/>
      <c r="BO949" s="86"/>
      <c r="BP949" s="86"/>
      <c r="BQ949" s="86"/>
      <c r="BR949" s="86"/>
      <c r="BT949" s="86"/>
      <c r="BU949" s="86"/>
      <c r="BV949" s="86"/>
      <c r="BW949" s="86"/>
      <c r="BY949" s="86"/>
      <c r="BZ949" s="86"/>
      <c r="CA949" s="86"/>
      <c r="CB949" s="86"/>
      <c r="CD949" s="87"/>
      <c r="CF949" s="86"/>
      <c r="CG949" s="87"/>
      <c r="CH949" s="88"/>
      <c r="CI949" s="86"/>
      <c r="CJ949" s="87"/>
      <c r="CK949" s="86"/>
      <c r="CL949" s="86"/>
      <c r="CM949" s="86"/>
      <c r="CN949" s="86"/>
      <c r="CO949" s="89"/>
    </row>
    <row r="950" spans="15:93" x14ac:dyDescent="0.2">
      <c r="O950" s="86"/>
      <c r="Q950" s="86"/>
      <c r="S950" s="86"/>
      <c r="U950" s="86"/>
      <c r="W950" s="86"/>
      <c r="Y950" s="86"/>
      <c r="AA950" s="86"/>
      <c r="AC950" s="86"/>
      <c r="AE950" s="86"/>
      <c r="AG950" s="86"/>
      <c r="AI950" s="86"/>
      <c r="AK950" s="86"/>
      <c r="AM950" s="86"/>
      <c r="AO950" s="86"/>
      <c r="AQ950" s="86"/>
      <c r="AS950" s="86"/>
      <c r="AU950" s="86"/>
      <c r="AW950" s="86"/>
      <c r="AY950" s="86"/>
      <c r="AZ950" s="86"/>
      <c r="BA950" s="86"/>
      <c r="BB950" s="86"/>
      <c r="BD950" s="86"/>
      <c r="BE950" s="86"/>
      <c r="BF950" s="86"/>
      <c r="BG950" s="86"/>
      <c r="BI950" s="86"/>
      <c r="BJ950" s="86"/>
      <c r="BK950" s="86"/>
      <c r="BL950" s="86"/>
      <c r="BM950" s="86"/>
      <c r="BO950" s="86"/>
      <c r="BP950" s="86"/>
      <c r="BQ950" s="86"/>
      <c r="BR950" s="86"/>
      <c r="BT950" s="86"/>
      <c r="BU950" s="86"/>
      <c r="BV950" s="86"/>
      <c r="BW950" s="86"/>
      <c r="BY950" s="86"/>
      <c r="BZ950" s="86"/>
      <c r="CA950" s="86"/>
      <c r="CB950" s="86"/>
      <c r="CD950" s="87"/>
      <c r="CF950" s="86"/>
      <c r="CG950" s="87"/>
      <c r="CH950" s="88"/>
      <c r="CI950" s="86"/>
      <c r="CJ950" s="87"/>
      <c r="CK950" s="86"/>
      <c r="CL950" s="86"/>
      <c r="CM950" s="86"/>
      <c r="CN950" s="86"/>
      <c r="CO950" s="89"/>
    </row>
    <row r="951" spans="15:93" x14ac:dyDescent="0.2">
      <c r="O951" s="86"/>
      <c r="Q951" s="86"/>
      <c r="S951" s="86"/>
      <c r="U951" s="86"/>
      <c r="W951" s="86"/>
      <c r="Y951" s="86"/>
      <c r="AA951" s="86"/>
      <c r="AC951" s="86"/>
      <c r="AE951" s="86"/>
      <c r="AG951" s="86"/>
      <c r="AI951" s="86"/>
      <c r="AK951" s="86"/>
      <c r="AM951" s="86"/>
      <c r="AO951" s="86"/>
      <c r="AQ951" s="86"/>
      <c r="AS951" s="86"/>
      <c r="AU951" s="86"/>
      <c r="AW951" s="86"/>
      <c r="AY951" s="86"/>
      <c r="AZ951" s="86"/>
      <c r="BA951" s="86"/>
      <c r="BB951" s="86"/>
      <c r="BD951" s="86"/>
      <c r="BE951" s="86"/>
      <c r="BF951" s="86"/>
      <c r="BG951" s="86"/>
      <c r="BI951" s="86"/>
      <c r="BJ951" s="86"/>
      <c r="BK951" s="86"/>
      <c r="BL951" s="86"/>
      <c r="BM951" s="86"/>
      <c r="BO951" s="86"/>
      <c r="BP951" s="86"/>
      <c r="BQ951" s="86"/>
      <c r="BR951" s="86"/>
      <c r="BT951" s="86"/>
      <c r="BU951" s="86"/>
      <c r="BV951" s="86"/>
      <c r="BW951" s="86"/>
      <c r="BY951" s="86"/>
      <c r="BZ951" s="86"/>
      <c r="CA951" s="86"/>
      <c r="CB951" s="86"/>
      <c r="CD951" s="87"/>
      <c r="CF951" s="86"/>
      <c r="CG951" s="87"/>
      <c r="CH951" s="88"/>
      <c r="CI951" s="86"/>
      <c r="CJ951" s="87"/>
      <c r="CK951" s="86"/>
      <c r="CL951" s="86"/>
      <c r="CM951" s="86"/>
      <c r="CN951" s="86"/>
      <c r="CO951" s="89"/>
    </row>
    <row r="952" spans="15:93" x14ac:dyDescent="0.2">
      <c r="O952" s="86"/>
      <c r="Q952" s="86"/>
      <c r="S952" s="86"/>
      <c r="U952" s="86"/>
      <c r="W952" s="86"/>
      <c r="Y952" s="86"/>
      <c r="AA952" s="86"/>
      <c r="AC952" s="86"/>
      <c r="AE952" s="86"/>
      <c r="AG952" s="86"/>
      <c r="AI952" s="86"/>
      <c r="AK952" s="86"/>
      <c r="AM952" s="86"/>
      <c r="AO952" s="86"/>
      <c r="AQ952" s="86"/>
      <c r="AS952" s="86"/>
      <c r="AU952" s="86"/>
      <c r="AW952" s="86"/>
      <c r="AY952" s="86"/>
      <c r="AZ952" s="86"/>
      <c r="BA952" s="86"/>
      <c r="BB952" s="86"/>
      <c r="BD952" s="86"/>
      <c r="BE952" s="86"/>
      <c r="BF952" s="86"/>
      <c r="BG952" s="86"/>
      <c r="BI952" s="86"/>
      <c r="BJ952" s="86"/>
      <c r="BK952" s="86"/>
      <c r="BL952" s="86"/>
      <c r="BM952" s="86"/>
      <c r="BO952" s="86"/>
      <c r="BP952" s="86"/>
      <c r="BQ952" s="86"/>
      <c r="BR952" s="86"/>
      <c r="BT952" s="86"/>
      <c r="BU952" s="86"/>
      <c r="BV952" s="86"/>
      <c r="BW952" s="86"/>
      <c r="BY952" s="86"/>
      <c r="BZ952" s="86"/>
      <c r="CA952" s="86"/>
      <c r="CB952" s="86"/>
      <c r="CD952" s="87"/>
      <c r="CF952" s="86"/>
      <c r="CG952" s="87"/>
      <c r="CH952" s="88"/>
      <c r="CI952" s="86"/>
      <c r="CJ952" s="87"/>
      <c r="CK952" s="86"/>
      <c r="CL952" s="86"/>
      <c r="CM952" s="86"/>
      <c r="CN952" s="86"/>
      <c r="CO952" s="89"/>
    </row>
    <row r="953" spans="15:93" x14ac:dyDescent="0.2">
      <c r="O953" s="86"/>
      <c r="Q953" s="86"/>
      <c r="S953" s="86"/>
      <c r="U953" s="86"/>
      <c r="W953" s="86"/>
      <c r="Y953" s="86"/>
      <c r="AA953" s="86"/>
      <c r="AC953" s="86"/>
      <c r="AE953" s="86"/>
      <c r="AG953" s="86"/>
      <c r="AI953" s="86"/>
      <c r="AK953" s="86"/>
      <c r="AM953" s="86"/>
      <c r="AO953" s="86"/>
      <c r="AQ953" s="86"/>
      <c r="AS953" s="86"/>
      <c r="AU953" s="86"/>
      <c r="AW953" s="86"/>
      <c r="AY953" s="86"/>
      <c r="AZ953" s="86"/>
      <c r="BA953" s="86"/>
      <c r="BB953" s="86"/>
      <c r="BD953" s="86"/>
      <c r="BE953" s="86"/>
      <c r="BF953" s="86"/>
      <c r="BG953" s="86"/>
      <c r="BI953" s="86"/>
      <c r="BJ953" s="86"/>
      <c r="BK953" s="86"/>
      <c r="BL953" s="86"/>
      <c r="BM953" s="86"/>
      <c r="BO953" s="86"/>
      <c r="BP953" s="86"/>
      <c r="BQ953" s="86"/>
      <c r="BR953" s="86"/>
      <c r="BT953" s="86"/>
      <c r="BU953" s="86"/>
      <c r="BV953" s="86"/>
      <c r="BW953" s="86"/>
      <c r="BY953" s="86"/>
      <c r="BZ953" s="86"/>
      <c r="CA953" s="86"/>
      <c r="CB953" s="86"/>
      <c r="CD953" s="87"/>
      <c r="CF953" s="86"/>
      <c r="CG953" s="87"/>
      <c r="CH953" s="88"/>
      <c r="CI953" s="86"/>
      <c r="CJ953" s="87"/>
      <c r="CK953" s="86"/>
      <c r="CL953" s="86"/>
      <c r="CM953" s="86"/>
      <c r="CN953" s="86"/>
      <c r="CO953" s="89"/>
    </row>
    <row r="954" spans="15:93" x14ac:dyDescent="0.2">
      <c r="O954" s="86"/>
      <c r="Q954" s="86"/>
      <c r="S954" s="86"/>
      <c r="U954" s="86"/>
      <c r="W954" s="86"/>
      <c r="Y954" s="86"/>
      <c r="AA954" s="86"/>
      <c r="AC954" s="86"/>
      <c r="AE954" s="86"/>
      <c r="AG954" s="86"/>
      <c r="AI954" s="86"/>
      <c r="AK954" s="86"/>
      <c r="AM954" s="86"/>
      <c r="AO954" s="86"/>
      <c r="AQ954" s="86"/>
      <c r="AS954" s="86"/>
      <c r="AU954" s="86"/>
      <c r="AW954" s="86"/>
      <c r="AY954" s="86"/>
      <c r="AZ954" s="86"/>
      <c r="BA954" s="86"/>
      <c r="BB954" s="86"/>
      <c r="BD954" s="86"/>
      <c r="BE954" s="86"/>
      <c r="BF954" s="86"/>
      <c r="BG954" s="86"/>
      <c r="BI954" s="86"/>
      <c r="BJ954" s="86"/>
      <c r="BK954" s="86"/>
      <c r="BL954" s="86"/>
      <c r="BM954" s="86"/>
      <c r="BO954" s="86"/>
      <c r="BP954" s="86"/>
      <c r="BQ954" s="86"/>
      <c r="BR954" s="86"/>
      <c r="BT954" s="86"/>
      <c r="BU954" s="86"/>
      <c r="BV954" s="86"/>
      <c r="BW954" s="86"/>
      <c r="BY954" s="86"/>
      <c r="BZ954" s="86"/>
      <c r="CA954" s="86"/>
      <c r="CB954" s="86"/>
      <c r="CD954" s="87"/>
      <c r="CF954" s="86"/>
      <c r="CG954" s="87"/>
      <c r="CH954" s="88"/>
      <c r="CI954" s="86"/>
      <c r="CJ954" s="87"/>
      <c r="CK954" s="86"/>
      <c r="CL954" s="86"/>
      <c r="CM954" s="86"/>
      <c r="CN954" s="86"/>
      <c r="CO954" s="89"/>
    </row>
    <row r="955" spans="15:93" x14ac:dyDescent="0.2">
      <c r="O955" s="86"/>
      <c r="Q955" s="86"/>
      <c r="S955" s="86"/>
      <c r="U955" s="86"/>
      <c r="W955" s="86"/>
      <c r="Y955" s="86"/>
      <c r="AA955" s="86"/>
      <c r="AC955" s="86"/>
      <c r="AE955" s="86"/>
      <c r="AG955" s="86"/>
      <c r="AI955" s="86"/>
      <c r="AK955" s="86"/>
      <c r="AM955" s="86"/>
      <c r="AO955" s="86"/>
      <c r="AQ955" s="86"/>
      <c r="AS955" s="86"/>
      <c r="AU955" s="86"/>
      <c r="AW955" s="86"/>
      <c r="AY955" s="86"/>
      <c r="AZ955" s="86"/>
      <c r="BA955" s="86"/>
      <c r="BB955" s="86"/>
      <c r="BD955" s="86"/>
      <c r="BE955" s="86"/>
      <c r="BF955" s="86"/>
      <c r="BG955" s="86"/>
      <c r="BI955" s="86"/>
      <c r="BJ955" s="86"/>
      <c r="BK955" s="86"/>
      <c r="BL955" s="86"/>
      <c r="BM955" s="86"/>
      <c r="BO955" s="86"/>
      <c r="BP955" s="86"/>
      <c r="BQ955" s="86"/>
      <c r="BR955" s="86"/>
      <c r="BT955" s="86"/>
      <c r="BU955" s="86"/>
      <c r="BV955" s="86"/>
      <c r="BW955" s="86"/>
      <c r="BY955" s="86"/>
      <c r="BZ955" s="86"/>
      <c r="CA955" s="86"/>
      <c r="CB955" s="86"/>
      <c r="CD955" s="87"/>
      <c r="CF955" s="86"/>
      <c r="CG955" s="87"/>
      <c r="CH955" s="88"/>
      <c r="CI955" s="86"/>
      <c r="CJ955" s="87"/>
      <c r="CK955" s="86"/>
      <c r="CL955" s="86"/>
      <c r="CM955" s="86"/>
      <c r="CN955" s="86"/>
      <c r="CO955" s="89"/>
    </row>
    <row r="956" spans="15:93" x14ac:dyDescent="0.2">
      <c r="O956" s="86"/>
      <c r="Q956" s="86"/>
      <c r="S956" s="86"/>
      <c r="U956" s="86"/>
      <c r="W956" s="86"/>
      <c r="Y956" s="86"/>
      <c r="AA956" s="86"/>
      <c r="AC956" s="86"/>
      <c r="AE956" s="86"/>
      <c r="AG956" s="86"/>
      <c r="AI956" s="86"/>
      <c r="AK956" s="86"/>
      <c r="AM956" s="86"/>
      <c r="AO956" s="86"/>
      <c r="AQ956" s="86"/>
      <c r="AS956" s="86"/>
      <c r="AU956" s="86"/>
      <c r="AW956" s="86"/>
      <c r="AY956" s="86"/>
      <c r="AZ956" s="86"/>
      <c r="BA956" s="86"/>
      <c r="BB956" s="86"/>
      <c r="BD956" s="86"/>
      <c r="BE956" s="86"/>
      <c r="BF956" s="86"/>
      <c r="BG956" s="86"/>
      <c r="BI956" s="86"/>
      <c r="BJ956" s="86"/>
      <c r="BK956" s="86"/>
      <c r="BL956" s="86"/>
      <c r="BM956" s="86"/>
      <c r="BO956" s="86"/>
      <c r="BP956" s="86"/>
      <c r="BQ956" s="86"/>
      <c r="BR956" s="86"/>
      <c r="BT956" s="86"/>
      <c r="BU956" s="86"/>
      <c r="BV956" s="86"/>
      <c r="BW956" s="86"/>
      <c r="BY956" s="86"/>
      <c r="BZ956" s="86"/>
      <c r="CA956" s="86"/>
      <c r="CB956" s="86"/>
      <c r="CD956" s="87"/>
      <c r="CF956" s="86"/>
      <c r="CG956" s="87"/>
      <c r="CH956" s="88"/>
      <c r="CI956" s="86"/>
      <c r="CJ956" s="87"/>
      <c r="CK956" s="86"/>
      <c r="CL956" s="86"/>
      <c r="CM956" s="86"/>
      <c r="CN956" s="86"/>
      <c r="CO956" s="89"/>
    </row>
    <row r="957" spans="15:93" x14ac:dyDescent="0.2">
      <c r="O957" s="86"/>
      <c r="Q957" s="86"/>
      <c r="S957" s="86"/>
      <c r="U957" s="86"/>
      <c r="W957" s="86"/>
      <c r="Y957" s="86"/>
      <c r="AA957" s="86"/>
      <c r="AC957" s="86"/>
      <c r="AE957" s="86"/>
      <c r="AG957" s="86"/>
      <c r="AI957" s="86"/>
      <c r="AK957" s="86"/>
      <c r="AM957" s="86"/>
      <c r="AO957" s="86"/>
      <c r="AQ957" s="86"/>
      <c r="AS957" s="86"/>
      <c r="AU957" s="86"/>
      <c r="AW957" s="86"/>
      <c r="AY957" s="86"/>
      <c r="AZ957" s="86"/>
      <c r="BA957" s="86"/>
      <c r="BB957" s="86"/>
      <c r="BD957" s="86"/>
      <c r="BE957" s="86"/>
      <c r="BF957" s="86"/>
      <c r="BG957" s="86"/>
      <c r="BI957" s="86"/>
      <c r="BJ957" s="86"/>
      <c r="BK957" s="86"/>
      <c r="BL957" s="86"/>
      <c r="BM957" s="86"/>
      <c r="BO957" s="86"/>
      <c r="BP957" s="86"/>
      <c r="BQ957" s="86"/>
      <c r="BR957" s="86"/>
      <c r="BT957" s="86"/>
      <c r="BU957" s="86"/>
      <c r="BV957" s="86"/>
      <c r="BW957" s="86"/>
      <c r="BY957" s="86"/>
      <c r="BZ957" s="86"/>
      <c r="CA957" s="86"/>
      <c r="CB957" s="86"/>
      <c r="CD957" s="87"/>
      <c r="CF957" s="86"/>
      <c r="CG957" s="87"/>
      <c r="CH957" s="88"/>
      <c r="CI957" s="86"/>
      <c r="CJ957" s="87"/>
      <c r="CK957" s="86"/>
      <c r="CL957" s="86"/>
      <c r="CM957" s="86"/>
      <c r="CN957" s="86"/>
      <c r="CO957" s="89"/>
    </row>
    <row r="958" spans="15:93" x14ac:dyDescent="0.2">
      <c r="O958" s="86"/>
      <c r="Q958" s="86"/>
      <c r="S958" s="86"/>
      <c r="U958" s="86"/>
      <c r="W958" s="86"/>
      <c r="Y958" s="86"/>
      <c r="AA958" s="86"/>
      <c r="AC958" s="86"/>
      <c r="AE958" s="86"/>
      <c r="AG958" s="86"/>
      <c r="AI958" s="86"/>
      <c r="AK958" s="86"/>
      <c r="AM958" s="86"/>
      <c r="AO958" s="86"/>
      <c r="AQ958" s="86"/>
      <c r="AS958" s="86"/>
      <c r="AU958" s="86"/>
      <c r="AW958" s="86"/>
      <c r="AY958" s="86"/>
      <c r="AZ958" s="86"/>
      <c r="BA958" s="86"/>
      <c r="BB958" s="86"/>
      <c r="BD958" s="86"/>
      <c r="BE958" s="86"/>
      <c r="BF958" s="86"/>
      <c r="BG958" s="86"/>
      <c r="BI958" s="86"/>
      <c r="BJ958" s="86"/>
      <c r="BK958" s="86"/>
      <c r="BL958" s="86"/>
      <c r="BM958" s="86"/>
      <c r="BO958" s="86"/>
      <c r="BP958" s="86"/>
      <c r="BQ958" s="86"/>
      <c r="BR958" s="86"/>
      <c r="BT958" s="86"/>
      <c r="BU958" s="86"/>
      <c r="BV958" s="86"/>
      <c r="BW958" s="86"/>
      <c r="BY958" s="86"/>
      <c r="BZ958" s="86"/>
      <c r="CA958" s="86"/>
      <c r="CB958" s="86"/>
      <c r="CD958" s="87"/>
      <c r="CF958" s="86"/>
      <c r="CG958" s="87"/>
      <c r="CH958" s="88"/>
      <c r="CI958" s="86"/>
      <c r="CJ958" s="87"/>
      <c r="CK958" s="86"/>
      <c r="CL958" s="86"/>
      <c r="CM958" s="86"/>
      <c r="CN958" s="86"/>
      <c r="CO958" s="89"/>
    </row>
    <row r="959" spans="15:93" x14ac:dyDescent="0.2">
      <c r="O959" s="86"/>
      <c r="Q959" s="86"/>
      <c r="S959" s="86"/>
      <c r="U959" s="86"/>
      <c r="W959" s="86"/>
      <c r="Y959" s="86"/>
      <c r="AA959" s="86"/>
      <c r="AC959" s="86"/>
      <c r="AE959" s="86"/>
      <c r="AG959" s="86"/>
      <c r="AI959" s="86"/>
      <c r="AK959" s="86"/>
      <c r="AM959" s="86"/>
      <c r="AO959" s="86"/>
      <c r="AQ959" s="86"/>
      <c r="AS959" s="86"/>
      <c r="AU959" s="86"/>
      <c r="AW959" s="86"/>
      <c r="AY959" s="86"/>
      <c r="AZ959" s="86"/>
      <c r="BA959" s="86"/>
      <c r="BB959" s="86"/>
      <c r="BD959" s="86"/>
      <c r="BE959" s="86"/>
      <c r="BF959" s="86"/>
      <c r="BG959" s="86"/>
      <c r="BI959" s="86"/>
      <c r="BJ959" s="86"/>
      <c r="BK959" s="86"/>
      <c r="BL959" s="86"/>
      <c r="BM959" s="86"/>
      <c r="BO959" s="86"/>
      <c r="BP959" s="86"/>
      <c r="BQ959" s="86"/>
      <c r="BR959" s="86"/>
      <c r="BT959" s="86"/>
      <c r="BU959" s="86"/>
      <c r="BV959" s="86"/>
      <c r="BW959" s="86"/>
      <c r="BY959" s="86"/>
      <c r="BZ959" s="86"/>
      <c r="CA959" s="86"/>
      <c r="CB959" s="86"/>
      <c r="CD959" s="87"/>
      <c r="CF959" s="86"/>
      <c r="CG959" s="87"/>
      <c r="CH959" s="88"/>
      <c r="CI959" s="86"/>
      <c r="CJ959" s="87"/>
      <c r="CK959" s="86"/>
      <c r="CL959" s="86"/>
      <c r="CM959" s="86"/>
      <c r="CN959" s="86"/>
      <c r="CO959" s="89"/>
    </row>
    <row r="960" spans="15:93" x14ac:dyDescent="0.2">
      <c r="O960" s="86"/>
      <c r="Q960" s="86"/>
      <c r="S960" s="86"/>
      <c r="U960" s="86"/>
      <c r="W960" s="86"/>
      <c r="Y960" s="86"/>
      <c r="AA960" s="86"/>
      <c r="AC960" s="86"/>
      <c r="AE960" s="86"/>
      <c r="AG960" s="86"/>
      <c r="AI960" s="86"/>
      <c r="AK960" s="86"/>
      <c r="AM960" s="86"/>
      <c r="AO960" s="86"/>
      <c r="AQ960" s="86"/>
      <c r="AS960" s="86"/>
      <c r="AU960" s="86"/>
      <c r="AW960" s="86"/>
      <c r="AY960" s="86"/>
      <c r="AZ960" s="86"/>
      <c r="BA960" s="86"/>
      <c r="BB960" s="86"/>
      <c r="BD960" s="86"/>
      <c r="BE960" s="86"/>
      <c r="BF960" s="86"/>
      <c r="BG960" s="86"/>
      <c r="BI960" s="86"/>
      <c r="BJ960" s="86"/>
      <c r="BK960" s="86"/>
      <c r="BL960" s="86"/>
      <c r="BM960" s="86"/>
      <c r="BO960" s="86"/>
      <c r="BP960" s="86"/>
      <c r="BQ960" s="86"/>
      <c r="BR960" s="86"/>
      <c r="BT960" s="86"/>
      <c r="BU960" s="86"/>
      <c r="BV960" s="86"/>
      <c r="BW960" s="86"/>
      <c r="BY960" s="86"/>
      <c r="BZ960" s="86"/>
      <c r="CA960" s="86"/>
      <c r="CB960" s="86"/>
      <c r="CD960" s="87"/>
      <c r="CF960" s="86"/>
      <c r="CG960" s="87"/>
      <c r="CH960" s="88"/>
      <c r="CI960" s="86"/>
      <c r="CJ960" s="87"/>
      <c r="CK960" s="86"/>
      <c r="CL960" s="86"/>
      <c r="CM960" s="86"/>
      <c r="CN960" s="86"/>
      <c r="CO960" s="89"/>
    </row>
    <row r="961" spans="15:93" x14ac:dyDescent="0.2">
      <c r="O961" s="86"/>
      <c r="Q961" s="86"/>
      <c r="S961" s="86"/>
      <c r="U961" s="86"/>
      <c r="W961" s="86"/>
      <c r="Y961" s="86"/>
      <c r="AA961" s="86"/>
      <c r="AC961" s="86"/>
      <c r="AE961" s="86"/>
      <c r="AG961" s="86"/>
      <c r="AI961" s="86"/>
      <c r="AK961" s="86"/>
      <c r="AM961" s="86"/>
      <c r="AO961" s="86"/>
      <c r="AQ961" s="86"/>
      <c r="AS961" s="86"/>
      <c r="AU961" s="86"/>
      <c r="AW961" s="86"/>
      <c r="AY961" s="86"/>
      <c r="AZ961" s="86"/>
      <c r="BA961" s="86"/>
      <c r="BB961" s="86"/>
      <c r="BD961" s="86"/>
      <c r="BE961" s="86"/>
      <c r="BF961" s="86"/>
      <c r="BG961" s="86"/>
      <c r="BI961" s="86"/>
      <c r="BJ961" s="86"/>
      <c r="BK961" s="86"/>
      <c r="BL961" s="86"/>
      <c r="BM961" s="86"/>
      <c r="BO961" s="86"/>
      <c r="BP961" s="86"/>
      <c r="BQ961" s="86"/>
      <c r="BR961" s="86"/>
      <c r="BT961" s="86"/>
      <c r="BU961" s="86"/>
      <c r="BV961" s="86"/>
      <c r="BW961" s="86"/>
      <c r="BY961" s="86"/>
      <c r="BZ961" s="86"/>
      <c r="CA961" s="86"/>
      <c r="CB961" s="86"/>
      <c r="CD961" s="87"/>
      <c r="CF961" s="86"/>
      <c r="CG961" s="87"/>
      <c r="CH961" s="88"/>
      <c r="CI961" s="86"/>
      <c r="CJ961" s="87"/>
      <c r="CK961" s="86"/>
      <c r="CL961" s="86"/>
      <c r="CM961" s="86"/>
      <c r="CN961" s="86"/>
      <c r="CO961" s="89"/>
    </row>
    <row r="962" spans="15:93" x14ac:dyDescent="0.2">
      <c r="O962" s="86"/>
      <c r="Q962" s="86"/>
      <c r="S962" s="86"/>
      <c r="U962" s="86"/>
      <c r="W962" s="86"/>
      <c r="Y962" s="86"/>
      <c r="AA962" s="86"/>
      <c r="AC962" s="86"/>
      <c r="AE962" s="86"/>
      <c r="AG962" s="86"/>
      <c r="AI962" s="86"/>
      <c r="AK962" s="86"/>
      <c r="AM962" s="86"/>
      <c r="AO962" s="86"/>
      <c r="AQ962" s="86"/>
      <c r="AS962" s="86"/>
      <c r="AU962" s="86"/>
      <c r="AW962" s="86"/>
      <c r="AY962" s="86"/>
      <c r="AZ962" s="86"/>
      <c r="BA962" s="86"/>
      <c r="BB962" s="86"/>
      <c r="BD962" s="86"/>
      <c r="BE962" s="86"/>
      <c r="BF962" s="86"/>
      <c r="BG962" s="86"/>
      <c r="BI962" s="86"/>
      <c r="BJ962" s="86"/>
      <c r="BK962" s="86"/>
      <c r="BL962" s="86"/>
      <c r="BM962" s="86"/>
      <c r="BO962" s="86"/>
      <c r="BP962" s="86"/>
      <c r="BQ962" s="86"/>
      <c r="BR962" s="86"/>
      <c r="BT962" s="86"/>
      <c r="BU962" s="86"/>
      <c r="BV962" s="86"/>
      <c r="BW962" s="86"/>
      <c r="BY962" s="86"/>
      <c r="BZ962" s="86"/>
      <c r="CA962" s="86"/>
      <c r="CB962" s="86"/>
      <c r="CD962" s="87"/>
      <c r="CF962" s="86"/>
      <c r="CG962" s="87"/>
      <c r="CH962" s="88"/>
      <c r="CI962" s="86"/>
      <c r="CJ962" s="87"/>
      <c r="CK962" s="86"/>
      <c r="CL962" s="86"/>
      <c r="CM962" s="86"/>
      <c r="CN962" s="86"/>
      <c r="CO962" s="89"/>
    </row>
    <row r="963" spans="15:93" x14ac:dyDescent="0.2">
      <c r="O963" s="86"/>
      <c r="Q963" s="86"/>
      <c r="S963" s="86"/>
      <c r="U963" s="86"/>
      <c r="W963" s="86"/>
      <c r="Y963" s="86"/>
      <c r="AA963" s="86"/>
      <c r="AC963" s="86"/>
      <c r="AE963" s="86"/>
      <c r="AG963" s="86"/>
      <c r="AI963" s="86"/>
      <c r="AK963" s="86"/>
      <c r="AM963" s="86"/>
      <c r="AO963" s="86"/>
      <c r="AQ963" s="86"/>
      <c r="AS963" s="86"/>
      <c r="AU963" s="86"/>
      <c r="AW963" s="86"/>
      <c r="AY963" s="86"/>
      <c r="AZ963" s="86"/>
      <c r="BA963" s="86"/>
      <c r="BB963" s="86"/>
      <c r="BD963" s="86"/>
      <c r="BE963" s="86"/>
      <c r="BF963" s="86"/>
      <c r="BG963" s="86"/>
      <c r="BI963" s="86"/>
      <c r="BJ963" s="86"/>
      <c r="BK963" s="86"/>
      <c r="BL963" s="86"/>
      <c r="BM963" s="86"/>
      <c r="BO963" s="86"/>
      <c r="BP963" s="86"/>
      <c r="BQ963" s="86"/>
      <c r="BR963" s="86"/>
      <c r="BT963" s="86"/>
      <c r="BU963" s="86"/>
      <c r="BV963" s="86"/>
      <c r="BW963" s="86"/>
      <c r="BY963" s="86"/>
      <c r="BZ963" s="86"/>
      <c r="CA963" s="86"/>
      <c r="CB963" s="86"/>
      <c r="CD963" s="87"/>
      <c r="CF963" s="86"/>
      <c r="CG963" s="87"/>
      <c r="CH963" s="88"/>
      <c r="CI963" s="86"/>
      <c r="CJ963" s="87"/>
      <c r="CK963" s="86"/>
      <c r="CL963" s="86"/>
      <c r="CM963" s="86"/>
      <c r="CN963" s="86"/>
      <c r="CO963" s="89"/>
    </row>
    <row r="964" spans="15:93" x14ac:dyDescent="0.2">
      <c r="O964" s="86"/>
      <c r="Q964" s="86"/>
      <c r="S964" s="86"/>
      <c r="U964" s="86"/>
      <c r="W964" s="86"/>
      <c r="Y964" s="86"/>
      <c r="AA964" s="86"/>
      <c r="AC964" s="86"/>
      <c r="AE964" s="86"/>
      <c r="AG964" s="86"/>
      <c r="AI964" s="86"/>
      <c r="AK964" s="86"/>
      <c r="AM964" s="86"/>
      <c r="AO964" s="86"/>
      <c r="AQ964" s="86"/>
      <c r="AS964" s="86"/>
      <c r="AU964" s="86"/>
      <c r="AW964" s="86"/>
      <c r="AY964" s="86"/>
      <c r="AZ964" s="86"/>
      <c r="BA964" s="86"/>
      <c r="BB964" s="86"/>
      <c r="BD964" s="86"/>
      <c r="BE964" s="86"/>
      <c r="BF964" s="86"/>
      <c r="BG964" s="86"/>
      <c r="BI964" s="86"/>
      <c r="BJ964" s="86"/>
      <c r="BK964" s="86"/>
      <c r="BL964" s="86"/>
      <c r="BM964" s="86"/>
      <c r="BO964" s="86"/>
      <c r="BP964" s="86"/>
      <c r="BQ964" s="86"/>
      <c r="BR964" s="86"/>
      <c r="BT964" s="86"/>
      <c r="BU964" s="86"/>
      <c r="BV964" s="86"/>
      <c r="BW964" s="86"/>
      <c r="BY964" s="86"/>
      <c r="BZ964" s="86"/>
      <c r="CA964" s="86"/>
      <c r="CB964" s="86"/>
      <c r="CD964" s="87"/>
      <c r="CF964" s="86"/>
      <c r="CG964" s="87"/>
      <c r="CH964" s="88"/>
      <c r="CI964" s="86"/>
      <c r="CJ964" s="87"/>
      <c r="CK964" s="86"/>
      <c r="CL964" s="86"/>
      <c r="CM964" s="86"/>
      <c r="CN964" s="86"/>
      <c r="CO964" s="89"/>
    </row>
    <row r="965" spans="15:93" x14ac:dyDescent="0.2">
      <c r="O965" s="86"/>
      <c r="Q965" s="86"/>
      <c r="S965" s="86"/>
      <c r="U965" s="86"/>
      <c r="W965" s="86"/>
      <c r="Y965" s="86"/>
      <c r="AA965" s="86"/>
      <c r="AC965" s="86"/>
      <c r="AE965" s="86"/>
      <c r="AG965" s="86"/>
      <c r="AI965" s="86"/>
      <c r="AK965" s="86"/>
      <c r="AM965" s="86"/>
      <c r="AO965" s="86"/>
      <c r="AQ965" s="86"/>
      <c r="AS965" s="86"/>
      <c r="AU965" s="86"/>
      <c r="AW965" s="86"/>
      <c r="AY965" s="86"/>
      <c r="AZ965" s="86"/>
      <c r="BA965" s="86"/>
      <c r="BB965" s="86"/>
      <c r="BD965" s="86"/>
      <c r="BE965" s="86"/>
      <c r="BF965" s="86"/>
      <c r="BG965" s="86"/>
      <c r="BI965" s="86"/>
      <c r="BJ965" s="86"/>
      <c r="BK965" s="86"/>
      <c r="BL965" s="86"/>
      <c r="BM965" s="86"/>
      <c r="BO965" s="86"/>
      <c r="BP965" s="86"/>
      <c r="BQ965" s="86"/>
      <c r="BR965" s="86"/>
      <c r="BT965" s="86"/>
      <c r="BU965" s="86"/>
      <c r="BV965" s="86"/>
      <c r="BW965" s="86"/>
      <c r="BY965" s="86"/>
      <c r="BZ965" s="86"/>
      <c r="CA965" s="86"/>
      <c r="CB965" s="86"/>
      <c r="CD965" s="87"/>
      <c r="CF965" s="86"/>
      <c r="CG965" s="87"/>
      <c r="CH965" s="88"/>
      <c r="CI965" s="86"/>
      <c r="CJ965" s="87"/>
      <c r="CK965" s="86"/>
      <c r="CL965" s="86"/>
      <c r="CM965" s="86"/>
      <c r="CN965" s="86"/>
      <c r="CO965" s="89"/>
    </row>
    <row r="966" spans="15:93" x14ac:dyDescent="0.2">
      <c r="O966" s="86"/>
      <c r="Q966" s="86"/>
      <c r="S966" s="86"/>
      <c r="U966" s="86"/>
      <c r="W966" s="86"/>
      <c r="Y966" s="86"/>
      <c r="AA966" s="86"/>
      <c r="AC966" s="86"/>
      <c r="AE966" s="86"/>
      <c r="AG966" s="86"/>
      <c r="AI966" s="86"/>
      <c r="AK966" s="86"/>
      <c r="AM966" s="86"/>
      <c r="AO966" s="86"/>
      <c r="AQ966" s="86"/>
      <c r="AS966" s="86"/>
      <c r="AU966" s="86"/>
      <c r="AW966" s="86"/>
      <c r="AY966" s="86"/>
      <c r="AZ966" s="86"/>
      <c r="BA966" s="86"/>
      <c r="BB966" s="86"/>
      <c r="BD966" s="86"/>
      <c r="BE966" s="86"/>
      <c r="BF966" s="86"/>
      <c r="BG966" s="86"/>
      <c r="BI966" s="86"/>
      <c r="BJ966" s="86"/>
      <c r="BK966" s="86"/>
      <c r="BL966" s="86"/>
      <c r="BM966" s="86"/>
      <c r="BO966" s="86"/>
      <c r="BP966" s="86"/>
      <c r="BQ966" s="86"/>
      <c r="BR966" s="86"/>
      <c r="BT966" s="86"/>
      <c r="BU966" s="86"/>
      <c r="BV966" s="86"/>
      <c r="BW966" s="86"/>
      <c r="BY966" s="86"/>
      <c r="BZ966" s="86"/>
      <c r="CA966" s="86"/>
      <c r="CB966" s="86"/>
      <c r="CD966" s="87"/>
      <c r="CF966" s="86"/>
      <c r="CG966" s="87"/>
      <c r="CH966" s="88"/>
      <c r="CI966" s="86"/>
      <c r="CJ966" s="87"/>
      <c r="CK966" s="86"/>
      <c r="CL966" s="86"/>
      <c r="CM966" s="86"/>
      <c r="CN966" s="86"/>
      <c r="CO966" s="89"/>
    </row>
    <row r="967" spans="15:93" x14ac:dyDescent="0.2">
      <c r="O967" s="86"/>
      <c r="Q967" s="86"/>
      <c r="S967" s="86"/>
      <c r="U967" s="86"/>
      <c r="W967" s="86"/>
      <c r="Y967" s="86"/>
      <c r="AA967" s="86"/>
      <c r="AC967" s="86"/>
      <c r="AE967" s="86"/>
      <c r="AG967" s="86"/>
      <c r="AI967" s="86"/>
      <c r="AK967" s="86"/>
      <c r="AM967" s="86"/>
      <c r="AO967" s="86"/>
      <c r="AQ967" s="86"/>
      <c r="AS967" s="86"/>
      <c r="AU967" s="86"/>
      <c r="AW967" s="86"/>
      <c r="AY967" s="86"/>
      <c r="AZ967" s="86"/>
      <c r="BA967" s="86"/>
      <c r="BB967" s="86"/>
      <c r="BD967" s="86"/>
      <c r="BE967" s="86"/>
      <c r="BF967" s="86"/>
      <c r="BG967" s="86"/>
      <c r="BI967" s="86"/>
      <c r="BJ967" s="86"/>
      <c r="BK967" s="86"/>
      <c r="BL967" s="86"/>
      <c r="BM967" s="86"/>
      <c r="BO967" s="86"/>
      <c r="BP967" s="86"/>
      <c r="BQ967" s="86"/>
      <c r="BR967" s="86"/>
      <c r="BT967" s="86"/>
      <c r="BU967" s="86"/>
      <c r="BV967" s="86"/>
      <c r="BW967" s="86"/>
      <c r="BY967" s="86"/>
      <c r="BZ967" s="86"/>
      <c r="CA967" s="86"/>
      <c r="CB967" s="86"/>
      <c r="CD967" s="87"/>
      <c r="CF967" s="86"/>
      <c r="CG967" s="87"/>
      <c r="CH967" s="88"/>
      <c r="CI967" s="86"/>
      <c r="CJ967" s="87"/>
      <c r="CK967" s="86"/>
      <c r="CL967" s="86"/>
      <c r="CM967" s="86"/>
      <c r="CN967" s="86"/>
      <c r="CO967" s="89"/>
    </row>
    <row r="968" spans="15:93" x14ac:dyDescent="0.2">
      <c r="O968" s="86"/>
      <c r="Q968" s="86"/>
      <c r="S968" s="86"/>
      <c r="U968" s="86"/>
      <c r="W968" s="86"/>
      <c r="Y968" s="86"/>
      <c r="AA968" s="86"/>
      <c r="AC968" s="86"/>
      <c r="AE968" s="86"/>
      <c r="AG968" s="86"/>
      <c r="AI968" s="86"/>
      <c r="AK968" s="86"/>
      <c r="AM968" s="86"/>
      <c r="AO968" s="86"/>
      <c r="AQ968" s="86"/>
      <c r="AS968" s="86"/>
      <c r="AU968" s="86"/>
      <c r="AW968" s="86"/>
      <c r="AY968" s="86"/>
      <c r="AZ968" s="86"/>
      <c r="BA968" s="86"/>
      <c r="BB968" s="86"/>
      <c r="BD968" s="86"/>
      <c r="BE968" s="86"/>
      <c r="BF968" s="86"/>
      <c r="BG968" s="86"/>
      <c r="BI968" s="86"/>
      <c r="BJ968" s="86"/>
      <c r="BK968" s="86"/>
      <c r="BL968" s="86"/>
      <c r="BM968" s="86"/>
      <c r="BO968" s="86"/>
      <c r="BP968" s="86"/>
      <c r="BQ968" s="86"/>
      <c r="BR968" s="86"/>
      <c r="BT968" s="86"/>
      <c r="BU968" s="86"/>
      <c r="BV968" s="86"/>
      <c r="BW968" s="86"/>
      <c r="BY968" s="86"/>
      <c r="BZ968" s="86"/>
      <c r="CA968" s="86"/>
      <c r="CB968" s="86"/>
      <c r="CD968" s="87"/>
      <c r="CF968" s="86"/>
      <c r="CG968" s="87"/>
      <c r="CH968" s="88"/>
      <c r="CI968" s="86"/>
      <c r="CJ968" s="87"/>
      <c r="CK968" s="86"/>
      <c r="CL968" s="86"/>
      <c r="CM968" s="86"/>
      <c r="CN968" s="86"/>
      <c r="CO968" s="89"/>
    </row>
    <row r="969" spans="15:93" x14ac:dyDescent="0.2">
      <c r="O969" s="86"/>
      <c r="Q969" s="86"/>
      <c r="S969" s="86"/>
      <c r="U969" s="86"/>
      <c r="W969" s="86"/>
      <c r="Y969" s="86"/>
      <c r="AA969" s="86"/>
      <c r="AC969" s="86"/>
      <c r="AE969" s="86"/>
      <c r="AG969" s="86"/>
      <c r="AI969" s="86"/>
      <c r="AK969" s="86"/>
      <c r="AM969" s="86"/>
      <c r="AO969" s="86"/>
      <c r="AQ969" s="86"/>
      <c r="AS969" s="86"/>
      <c r="AU969" s="86"/>
      <c r="AW969" s="86"/>
      <c r="AY969" s="86"/>
      <c r="AZ969" s="86"/>
      <c r="BA969" s="86"/>
      <c r="BB969" s="86"/>
      <c r="BD969" s="86"/>
      <c r="BE969" s="86"/>
      <c r="BF969" s="86"/>
      <c r="BG969" s="86"/>
      <c r="BI969" s="86"/>
      <c r="BJ969" s="86"/>
      <c r="BK969" s="86"/>
      <c r="BL969" s="86"/>
      <c r="BM969" s="86"/>
      <c r="BO969" s="86"/>
      <c r="BP969" s="86"/>
      <c r="BQ969" s="86"/>
      <c r="BR969" s="86"/>
      <c r="BT969" s="86"/>
      <c r="BU969" s="86"/>
      <c r="BV969" s="86"/>
      <c r="BW969" s="86"/>
      <c r="BY969" s="86"/>
      <c r="BZ969" s="86"/>
      <c r="CA969" s="86"/>
      <c r="CB969" s="86"/>
      <c r="CD969" s="87"/>
      <c r="CF969" s="86"/>
      <c r="CG969" s="87"/>
      <c r="CH969" s="88"/>
      <c r="CI969" s="86"/>
      <c r="CJ969" s="87"/>
      <c r="CK969" s="86"/>
      <c r="CL969" s="86"/>
      <c r="CM969" s="86"/>
      <c r="CN969" s="86"/>
      <c r="CO969" s="89"/>
    </row>
    <row r="970" spans="15:93" x14ac:dyDescent="0.2">
      <c r="O970" s="86"/>
      <c r="Q970" s="86"/>
      <c r="S970" s="86"/>
      <c r="U970" s="86"/>
      <c r="W970" s="86"/>
      <c r="Y970" s="86"/>
      <c r="AA970" s="86"/>
      <c r="AC970" s="86"/>
      <c r="AE970" s="86"/>
      <c r="AG970" s="86"/>
      <c r="AI970" s="86"/>
      <c r="AK970" s="86"/>
      <c r="AM970" s="86"/>
      <c r="AO970" s="86"/>
      <c r="AQ970" s="86"/>
      <c r="AS970" s="86"/>
      <c r="AU970" s="86"/>
      <c r="AW970" s="86"/>
      <c r="AY970" s="86"/>
      <c r="AZ970" s="86"/>
      <c r="BA970" s="86"/>
      <c r="BB970" s="86"/>
      <c r="BD970" s="86"/>
      <c r="BE970" s="86"/>
      <c r="BF970" s="86"/>
      <c r="BG970" s="86"/>
      <c r="BI970" s="86"/>
      <c r="BJ970" s="86"/>
      <c r="BK970" s="86"/>
      <c r="BL970" s="86"/>
      <c r="BM970" s="86"/>
      <c r="BO970" s="86"/>
      <c r="BP970" s="86"/>
      <c r="BQ970" s="86"/>
      <c r="BR970" s="86"/>
      <c r="BT970" s="86"/>
      <c r="BU970" s="86"/>
      <c r="BV970" s="86"/>
      <c r="BW970" s="86"/>
      <c r="BY970" s="86"/>
      <c r="BZ970" s="86"/>
      <c r="CA970" s="86"/>
      <c r="CB970" s="86"/>
      <c r="CD970" s="87"/>
      <c r="CF970" s="86"/>
      <c r="CG970" s="87"/>
      <c r="CH970" s="88"/>
      <c r="CI970" s="86"/>
      <c r="CJ970" s="87"/>
      <c r="CK970" s="86"/>
      <c r="CL970" s="86"/>
      <c r="CM970" s="86"/>
      <c r="CN970" s="86"/>
      <c r="CO970" s="89"/>
    </row>
    <row r="971" spans="15:93" x14ac:dyDescent="0.2">
      <c r="O971" s="86"/>
      <c r="Q971" s="86"/>
      <c r="S971" s="86"/>
      <c r="U971" s="86"/>
      <c r="W971" s="86"/>
      <c r="Y971" s="86"/>
      <c r="AA971" s="86"/>
      <c r="AC971" s="86"/>
      <c r="AE971" s="86"/>
      <c r="AG971" s="86"/>
      <c r="AI971" s="86"/>
      <c r="AK971" s="86"/>
      <c r="AM971" s="86"/>
      <c r="AO971" s="86"/>
      <c r="AQ971" s="86"/>
      <c r="AS971" s="86"/>
      <c r="AU971" s="86"/>
      <c r="AW971" s="86"/>
      <c r="AY971" s="86"/>
      <c r="AZ971" s="86"/>
      <c r="BA971" s="86"/>
      <c r="BB971" s="86"/>
      <c r="BD971" s="86"/>
      <c r="BE971" s="86"/>
      <c r="BF971" s="86"/>
      <c r="BG971" s="86"/>
      <c r="BI971" s="86"/>
      <c r="BJ971" s="86"/>
      <c r="BK971" s="86"/>
      <c r="BL971" s="86"/>
      <c r="BM971" s="86"/>
      <c r="BO971" s="86"/>
      <c r="BP971" s="86"/>
      <c r="BQ971" s="86"/>
      <c r="BR971" s="86"/>
      <c r="BT971" s="86"/>
      <c r="BU971" s="86"/>
      <c r="BV971" s="86"/>
      <c r="BW971" s="86"/>
      <c r="BY971" s="86"/>
      <c r="BZ971" s="86"/>
      <c r="CA971" s="86"/>
      <c r="CB971" s="86"/>
      <c r="CD971" s="87"/>
      <c r="CF971" s="86"/>
      <c r="CG971" s="87"/>
      <c r="CH971" s="88"/>
      <c r="CI971" s="86"/>
      <c r="CJ971" s="87"/>
      <c r="CK971" s="86"/>
      <c r="CL971" s="86"/>
      <c r="CM971" s="86"/>
      <c r="CN971" s="86"/>
      <c r="CO971" s="89"/>
    </row>
    <row r="972" spans="15:93" x14ac:dyDescent="0.2">
      <c r="O972" s="86"/>
      <c r="Q972" s="86"/>
      <c r="S972" s="86"/>
      <c r="U972" s="86"/>
      <c r="W972" s="86"/>
      <c r="Y972" s="86"/>
      <c r="AA972" s="86"/>
      <c r="AC972" s="86"/>
      <c r="AE972" s="86"/>
      <c r="AG972" s="86"/>
      <c r="AI972" s="86"/>
      <c r="AK972" s="86"/>
      <c r="AM972" s="86"/>
      <c r="AO972" s="86"/>
      <c r="AQ972" s="86"/>
      <c r="AS972" s="86"/>
      <c r="AU972" s="86"/>
      <c r="AW972" s="86"/>
      <c r="AY972" s="86"/>
      <c r="AZ972" s="86"/>
      <c r="BA972" s="86"/>
      <c r="BB972" s="86"/>
      <c r="BD972" s="86"/>
      <c r="BE972" s="86"/>
      <c r="BF972" s="86"/>
      <c r="BG972" s="86"/>
      <c r="BI972" s="86"/>
      <c r="BJ972" s="86"/>
      <c r="BK972" s="86"/>
      <c r="BL972" s="86"/>
      <c r="BM972" s="86"/>
      <c r="BO972" s="86"/>
      <c r="BP972" s="86"/>
      <c r="BQ972" s="86"/>
      <c r="BR972" s="86"/>
      <c r="BT972" s="86"/>
      <c r="BU972" s="86"/>
      <c r="BV972" s="86"/>
      <c r="BW972" s="86"/>
      <c r="BY972" s="86"/>
      <c r="BZ972" s="86"/>
      <c r="CA972" s="86"/>
      <c r="CB972" s="86"/>
      <c r="CD972" s="87"/>
      <c r="CF972" s="86"/>
      <c r="CG972" s="87"/>
      <c r="CH972" s="88"/>
      <c r="CI972" s="86"/>
      <c r="CJ972" s="87"/>
      <c r="CK972" s="86"/>
      <c r="CL972" s="86"/>
      <c r="CM972" s="86"/>
      <c r="CN972" s="86"/>
      <c r="CO972" s="89"/>
    </row>
    <row r="973" spans="15:93" x14ac:dyDescent="0.2">
      <c r="O973" s="86"/>
      <c r="Q973" s="86"/>
      <c r="S973" s="86"/>
      <c r="U973" s="86"/>
      <c r="W973" s="86"/>
      <c r="Y973" s="86"/>
      <c r="AA973" s="86"/>
      <c r="AC973" s="86"/>
      <c r="AE973" s="86"/>
      <c r="AG973" s="86"/>
      <c r="AI973" s="86"/>
      <c r="AK973" s="86"/>
      <c r="AM973" s="86"/>
      <c r="AO973" s="86"/>
      <c r="AQ973" s="86"/>
      <c r="AS973" s="86"/>
      <c r="AU973" s="86"/>
      <c r="AW973" s="86"/>
      <c r="AY973" s="86"/>
      <c r="AZ973" s="86"/>
      <c r="BA973" s="86"/>
      <c r="BB973" s="86"/>
      <c r="BD973" s="86"/>
      <c r="BE973" s="86"/>
      <c r="BF973" s="86"/>
      <c r="BG973" s="86"/>
      <c r="BI973" s="86"/>
      <c r="BJ973" s="86"/>
      <c r="BK973" s="86"/>
      <c r="BL973" s="86"/>
      <c r="BM973" s="86"/>
      <c r="BO973" s="86"/>
      <c r="BP973" s="86"/>
      <c r="BQ973" s="86"/>
      <c r="BR973" s="86"/>
      <c r="BT973" s="86"/>
      <c r="BU973" s="86"/>
      <c r="BV973" s="86"/>
      <c r="BW973" s="86"/>
      <c r="BY973" s="86"/>
      <c r="BZ973" s="86"/>
      <c r="CA973" s="86"/>
      <c r="CB973" s="86"/>
      <c r="CD973" s="87"/>
      <c r="CF973" s="86"/>
      <c r="CG973" s="87"/>
      <c r="CH973" s="88"/>
      <c r="CI973" s="86"/>
      <c r="CJ973" s="87"/>
      <c r="CK973" s="86"/>
      <c r="CL973" s="86"/>
      <c r="CM973" s="86"/>
      <c r="CN973" s="86"/>
      <c r="CO973" s="89"/>
    </row>
    <row r="974" spans="15:93" x14ac:dyDescent="0.2">
      <c r="O974" s="86"/>
      <c r="Q974" s="86"/>
      <c r="S974" s="86"/>
      <c r="U974" s="86"/>
      <c r="W974" s="86"/>
      <c r="Y974" s="86"/>
      <c r="AA974" s="86"/>
      <c r="AC974" s="86"/>
      <c r="AE974" s="86"/>
      <c r="AG974" s="86"/>
      <c r="AI974" s="86"/>
      <c r="AK974" s="86"/>
      <c r="AM974" s="86"/>
      <c r="AO974" s="86"/>
      <c r="AQ974" s="86"/>
      <c r="AS974" s="86"/>
      <c r="AU974" s="86"/>
      <c r="AW974" s="86"/>
      <c r="AY974" s="86"/>
      <c r="AZ974" s="86"/>
      <c r="BA974" s="86"/>
      <c r="BB974" s="86"/>
      <c r="BD974" s="86"/>
      <c r="BE974" s="86"/>
      <c r="BF974" s="86"/>
      <c r="BG974" s="86"/>
      <c r="BI974" s="86"/>
      <c r="BJ974" s="86"/>
      <c r="BK974" s="86"/>
      <c r="BL974" s="86"/>
      <c r="BM974" s="86"/>
      <c r="BO974" s="86"/>
      <c r="BP974" s="86"/>
      <c r="BQ974" s="86"/>
      <c r="BR974" s="86"/>
      <c r="BT974" s="86"/>
      <c r="BU974" s="86"/>
      <c r="BV974" s="86"/>
      <c r="BW974" s="86"/>
      <c r="BY974" s="86"/>
      <c r="BZ974" s="86"/>
      <c r="CA974" s="86"/>
      <c r="CB974" s="86"/>
      <c r="CD974" s="87"/>
      <c r="CF974" s="86"/>
      <c r="CG974" s="87"/>
      <c r="CH974" s="88"/>
      <c r="CI974" s="86"/>
      <c r="CJ974" s="87"/>
      <c r="CK974" s="86"/>
      <c r="CL974" s="86"/>
      <c r="CM974" s="86"/>
      <c r="CN974" s="86"/>
      <c r="CO974" s="89"/>
    </row>
    <row r="975" spans="15:93" x14ac:dyDescent="0.2">
      <c r="O975" s="86"/>
      <c r="Q975" s="86"/>
      <c r="S975" s="86"/>
      <c r="U975" s="86"/>
      <c r="W975" s="86"/>
      <c r="Y975" s="86"/>
      <c r="AA975" s="86"/>
      <c r="AC975" s="86"/>
      <c r="AE975" s="86"/>
      <c r="AG975" s="86"/>
      <c r="AI975" s="86"/>
      <c r="AK975" s="86"/>
      <c r="AM975" s="86"/>
      <c r="AO975" s="86"/>
      <c r="AQ975" s="86"/>
      <c r="AS975" s="86"/>
      <c r="AU975" s="86"/>
      <c r="AW975" s="86"/>
      <c r="AY975" s="86"/>
      <c r="AZ975" s="86"/>
      <c r="BA975" s="86"/>
      <c r="BB975" s="86"/>
      <c r="BD975" s="86"/>
      <c r="BE975" s="86"/>
      <c r="BF975" s="86"/>
      <c r="BG975" s="86"/>
      <c r="BI975" s="86"/>
      <c r="BJ975" s="86"/>
      <c r="BK975" s="86"/>
      <c r="BL975" s="86"/>
      <c r="BM975" s="86"/>
      <c r="BO975" s="86"/>
      <c r="BP975" s="86"/>
      <c r="BQ975" s="86"/>
      <c r="BR975" s="86"/>
      <c r="BT975" s="86"/>
      <c r="BU975" s="86"/>
      <c r="BV975" s="86"/>
      <c r="BW975" s="86"/>
      <c r="BY975" s="86"/>
      <c r="BZ975" s="86"/>
      <c r="CA975" s="86"/>
      <c r="CB975" s="86"/>
      <c r="CD975" s="87"/>
      <c r="CF975" s="86"/>
      <c r="CG975" s="87"/>
      <c r="CH975" s="88"/>
      <c r="CI975" s="86"/>
      <c r="CJ975" s="87"/>
      <c r="CK975" s="86"/>
      <c r="CL975" s="86"/>
      <c r="CM975" s="86"/>
      <c r="CN975" s="86"/>
      <c r="CO975" s="89"/>
    </row>
    <row r="976" spans="15:93" x14ac:dyDescent="0.2">
      <c r="O976" s="86"/>
      <c r="Q976" s="86"/>
      <c r="S976" s="86"/>
      <c r="U976" s="86"/>
      <c r="W976" s="86"/>
      <c r="Y976" s="86"/>
      <c r="AA976" s="86"/>
      <c r="AC976" s="86"/>
      <c r="AE976" s="86"/>
      <c r="AG976" s="86"/>
      <c r="AI976" s="86"/>
      <c r="AK976" s="86"/>
      <c r="AM976" s="86"/>
      <c r="AO976" s="86"/>
      <c r="AQ976" s="86"/>
      <c r="AS976" s="86"/>
      <c r="AU976" s="86"/>
      <c r="AW976" s="86"/>
      <c r="AY976" s="86"/>
      <c r="AZ976" s="86"/>
      <c r="BA976" s="86"/>
      <c r="BB976" s="86"/>
      <c r="BD976" s="86"/>
      <c r="BE976" s="86"/>
      <c r="BF976" s="86"/>
      <c r="BG976" s="86"/>
      <c r="BI976" s="86"/>
      <c r="BJ976" s="86"/>
      <c r="BK976" s="86"/>
      <c r="BL976" s="86"/>
      <c r="BM976" s="86"/>
      <c r="BO976" s="86"/>
      <c r="BP976" s="86"/>
      <c r="BQ976" s="86"/>
      <c r="BR976" s="86"/>
      <c r="BT976" s="86"/>
      <c r="BU976" s="86"/>
      <c r="BV976" s="86"/>
      <c r="BW976" s="86"/>
      <c r="BY976" s="86"/>
      <c r="BZ976" s="86"/>
      <c r="CA976" s="86"/>
      <c r="CB976" s="86"/>
      <c r="CD976" s="87"/>
      <c r="CF976" s="86"/>
      <c r="CG976" s="87"/>
      <c r="CH976" s="88"/>
      <c r="CI976" s="86"/>
      <c r="CJ976" s="87"/>
      <c r="CK976" s="86"/>
      <c r="CL976" s="86"/>
      <c r="CM976" s="86"/>
      <c r="CN976" s="86"/>
      <c r="CO976" s="89"/>
    </row>
    <row r="977" spans="15:93" x14ac:dyDescent="0.2">
      <c r="O977" s="86"/>
      <c r="Q977" s="86"/>
      <c r="S977" s="86"/>
      <c r="U977" s="86"/>
      <c r="W977" s="86"/>
      <c r="Y977" s="86"/>
      <c r="AA977" s="86"/>
      <c r="AC977" s="86"/>
      <c r="AE977" s="86"/>
      <c r="AG977" s="86"/>
      <c r="AI977" s="86"/>
      <c r="AK977" s="86"/>
      <c r="AM977" s="86"/>
      <c r="AO977" s="86"/>
      <c r="AQ977" s="86"/>
      <c r="AS977" s="86"/>
      <c r="AU977" s="86"/>
      <c r="AW977" s="86"/>
      <c r="AY977" s="86"/>
      <c r="AZ977" s="86"/>
      <c r="BA977" s="86"/>
      <c r="BB977" s="86"/>
      <c r="BD977" s="86"/>
      <c r="BE977" s="86"/>
      <c r="BF977" s="86"/>
      <c r="BG977" s="86"/>
      <c r="BI977" s="86"/>
      <c r="BJ977" s="86"/>
      <c r="BK977" s="86"/>
      <c r="BL977" s="86"/>
      <c r="BM977" s="86"/>
      <c r="BO977" s="86"/>
      <c r="BP977" s="86"/>
      <c r="BQ977" s="86"/>
      <c r="BR977" s="86"/>
      <c r="BT977" s="86"/>
      <c r="BU977" s="86"/>
      <c r="BV977" s="86"/>
      <c r="BW977" s="86"/>
      <c r="BY977" s="86"/>
      <c r="BZ977" s="86"/>
      <c r="CA977" s="86"/>
      <c r="CB977" s="86"/>
      <c r="CD977" s="87"/>
      <c r="CF977" s="86"/>
      <c r="CG977" s="87"/>
      <c r="CH977" s="88"/>
      <c r="CI977" s="86"/>
      <c r="CJ977" s="87"/>
      <c r="CK977" s="86"/>
      <c r="CL977" s="86"/>
      <c r="CM977" s="86"/>
      <c r="CN977" s="86"/>
      <c r="CO977" s="89"/>
    </row>
    <row r="978" spans="15:93" x14ac:dyDescent="0.2">
      <c r="O978" s="86"/>
      <c r="Q978" s="86"/>
      <c r="S978" s="86"/>
      <c r="U978" s="86"/>
      <c r="W978" s="86"/>
      <c r="Y978" s="86"/>
      <c r="AA978" s="86"/>
      <c r="AC978" s="86"/>
      <c r="AE978" s="86"/>
      <c r="AG978" s="86"/>
      <c r="AI978" s="86"/>
      <c r="AK978" s="86"/>
      <c r="AM978" s="86"/>
      <c r="AO978" s="86"/>
      <c r="AQ978" s="86"/>
      <c r="AS978" s="86"/>
      <c r="AU978" s="86"/>
      <c r="AW978" s="86"/>
      <c r="AY978" s="86"/>
      <c r="AZ978" s="86"/>
      <c r="BA978" s="86"/>
      <c r="BB978" s="86"/>
      <c r="BD978" s="86"/>
      <c r="BE978" s="86"/>
      <c r="BF978" s="86"/>
      <c r="BG978" s="86"/>
      <c r="BI978" s="86"/>
      <c r="BJ978" s="86"/>
      <c r="BK978" s="86"/>
      <c r="BL978" s="86"/>
      <c r="BM978" s="86"/>
      <c r="BO978" s="86"/>
      <c r="BP978" s="86"/>
      <c r="BQ978" s="86"/>
      <c r="BR978" s="86"/>
      <c r="BT978" s="86"/>
      <c r="BU978" s="86"/>
      <c r="BV978" s="86"/>
      <c r="BW978" s="86"/>
      <c r="BY978" s="86"/>
      <c r="BZ978" s="86"/>
      <c r="CA978" s="86"/>
      <c r="CB978" s="86"/>
      <c r="CD978" s="87"/>
      <c r="CF978" s="86"/>
      <c r="CG978" s="87"/>
      <c r="CH978" s="88"/>
      <c r="CI978" s="86"/>
      <c r="CJ978" s="87"/>
      <c r="CK978" s="86"/>
      <c r="CL978" s="86"/>
      <c r="CM978" s="86"/>
      <c r="CN978" s="86"/>
      <c r="CO978" s="89"/>
    </row>
    <row r="979" spans="15:93" x14ac:dyDescent="0.2">
      <c r="O979" s="86"/>
      <c r="Q979" s="86"/>
      <c r="S979" s="86"/>
      <c r="U979" s="86"/>
      <c r="W979" s="86"/>
      <c r="Y979" s="86"/>
      <c r="AA979" s="86"/>
      <c r="AC979" s="86"/>
      <c r="AE979" s="86"/>
      <c r="AG979" s="86"/>
      <c r="AI979" s="86"/>
      <c r="AK979" s="86"/>
      <c r="AM979" s="86"/>
      <c r="AO979" s="86"/>
      <c r="AQ979" s="86"/>
      <c r="AS979" s="86"/>
      <c r="AU979" s="86"/>
      <c r="AW979" s="86"/>
      <c r="AY979" s="86"/>
      <c r="AZ979" s="86"/>
      <c r="BA979" s="86"/>
      <c r="BB979" s="86"/>
      <c r="BD979" s="86"/>
      <c r="BE979" s="86"/>
      <c r="BF979" s="86"/>
      <c r="BG979" s="86"/>
      <c r="BI979" s="86"/>
      <c r="BJ979" s="86"/>
      <c r="BK979" s="86"/>
      <c r="BL979" s="86"/>
      <c r="BM979" s="86"/>
      <c r="BO979" s="86"/>
      <c r="BP979" s="86"/>
      <c r="BQ979" s="86"/>
      <c r="BR979" s="86"/>
      <c r="BT979" s="86"/>
      <c r="BU979" s="86"/>
      <c r="BV979" s="86"/>
      <c r="BW979" s="86"/>
      <c r="BY979" s="86"/>
      <c r="BZ979" s="86"/>
      <c r="CA979" s="86"/>
      <c r="CB979" s="86"/>
      <c r="CD979" s="87"/>
      <c r="CF979" s="86"/>
      <c r="CG979" s="87"/>
      <c r="CH979" s="88"/>
      <c r="CI979" s="86"/>
      <c r="CJ979" s="87"/>
      <c r="CK979" s="86"/>
      <c r="CL979" s="86"/>
      <c r="CM979" s="86"/>
      <c r="CN979" s="86"/>
      <c r="CO979" s="89"/>
    </row>
    <row r="980" spans="15:93" x14ac:dyDescent="0.2">
      <c r="O980" s="86"/>
      <c r="Q980" s="86"/>
      <c r="S980" s="86"/>
      <c r="U980" s="86"/>
      <c r="W980" s="86"/>
      <c r="Y980" s="86"/>
      <c r="AA980" s="86"/>
      <c r="AC980" s="86"/>
      <c r="AE980" s="86"/>
      <c r="AG980" s="86"/>
      <c r="AI980" s="86"/>
      <c r="AK980" s="86"/>
      <c r="AM980" s="86"/>
      <c r="AO980" s="86"/>
      <c r="AQ980" s="86"/>
      <c r="AS980" s="86"/>
      <c r="AU980" s="86"/>
      <c r="AW980" s="86"/>
      <c r="AY980" s="86"/>
      <c r="AZ980" s="86"/>
      <c r="BA980" s="86"/>
      <c r="BB980" s="86"/>
      <c r="BD980" s="86"/>
      <c r="BE980" s="86"/>
      <c r="BF980" s="86"/>
      <c r="BG980" s="86"/>
      <c r="BI980" s="86"/>
      <c r="BJ980" s="86"/>
      <c r="BK980" s="86"/>
      <c r="BL980" s="86"/>
      <c r="BM980" s="86"/>
      <c r="BO980" s="86"/>
      <c r="BP980" s="86"/>
      <c r="BQ980" s="86"/>
      <c r="BR980" s="86"/>
      <c r="BT980" s="86"/>
      <c r="BU980" s="86"/>
      <c r="BV980" s="86"/>
      <c r="BW980" s="86"/>
      <c r="BY980" s="86"/>
      <c r="BZ980" s="86"/>
      <c r="CA980" s="86"/>
      <c r="CB980" s="86"/>
      <c r="CD980" s="87"/>
      <c r="CF980" s="86"/>
      <c r="CG980" s="87"/>
      <c r="CH980" s="88"/>
      <c r="CI980" s="86"/>
      <c r="CJ980" s="87"/>
      <c r="CK980" s="86"/>
      <c r="CL980" s="86"/>
      <c r="CM980" s="86"/>
      <c r="CN980" s="86"/>
      <c r="CO980" s="89"/>
    </row>
    <row r="981" spans="15:93" x14ac:dyDescent="0.2">
      <c r="O981" s="86"/>
      <c r="Q981" s="86"/>
      <c r="S981" s="86"/>
      <c r="U981" s="86"/>
      <c r="W981" s="86"/>
      <c r="Y981" s="86"/>
      <c r="AA981" s="86"/>
      <c r="AC981" s="86"/>
      <c r="AE981" s="86"/>
      <c r="AG981" s="86"/>
      <c r="AI981" s="86"/>
      <c r="AK981" s="86"/>
      <c r="AM981" s="86"/>
      <c r="AO981" s="86"/>
      <c r="AQ981" s="86"/>
      <c r="AS981" s="86"/>
      <c r="AU981" s="86"/>
      <c r="AW981" s="86"/>
      <c r="AY981" s="86"/>
      <c r="AZ981" s="86"/>
      <c r="BA981" s="86"/>
      <c r="BB981" s="86"/>
      <c r="BD981" s="86"/>
      <c r="BE981" s="86"/>
      <c r="BF981" s="86"/>
      <c r="BG981" s="86"/>
      <c r="BI981" s="86"/>
      <c r="BJ981" s="86"/>
      <c r="BK981" s="86"/>
      <c r="BL981" s="86"/>
      <c r="BM981" s="86"/>
      <c r="BO981" s="86"/>
      <c r="BP981" s="86"/>
      <c r="BQ981" s="86"/>
      <c r="BR981" s="86"/>
      <c r="BT981" s="86"/>
      <c r="BU981" s="86"/>
      <c r="BV981" s="86"/>
      <c r="BW981" s="86"/>
      <c r="BY981" s="86"/>
      <c r="BZ981" s="86"/>
      <c r="CA981" s="86"/>
      <c r="CB981" s="86"/>
      <c r="CD981" s="87"/>
      <c r="CF981" s="86"/>
      <c r="CG981" s="87"/>
      <c r="CH981" s="88"/>
      <c r="CI981" s="86"/>
      <c r="CJ981" s="87"/>
      <c r="CK981" s="86"/>
      <c r="CL981" s="86"/>
      <c r="CM981" s="86"/>
      <c r="CN981" s="86"/>
      <c r="CO981" s="89"/>
    </row>
    <row r="982" spans="15:93" x14ac:dyDescent="0.2">
      <c r="O982" s="86"/>
      <c r="Q982" s="86"/>
      <c r="S982" s="86"/>
      <c r="U982" s="86"/>
      <c r="W982" s="86"/>
      <c r="Y982" s="86"/>
      <c r="AA982" s="86"/>
      <c r="AC982" s="86"/>
      <c r="AE982" s="86"/>
      <c r="AG982" s="86"/>
      <c r="AI982" s="86"/>
      <c r="AK982" s="86"/>
      <c r="AM982" s="86"/>
      <c r="AO982" s="86"/>
      <c r="AQ982" s="86"/>
      <c r="AS982" s="86"/>
      <c r="AU982" s="86"/>
      <c r="AW982" s="86"/>
      <c r="AY982" s="86"/>
      <c r="AZ982" s="86"/>
      <c r="BA982" s="86"/>
      <c r="BB982" s="86"/>
      <c r="BD982" s="86"/>
      <c r="BE982" s="86"/>
      <c r="BF982" s="86"/>
      <c r="BG982" s="86"/>
      <c r="BI982" s="86"/>
      <c r="BJ982" s="86"/>
      <c r="BK982" s="86"/>
      <c r="BL982" s="86"/>
      <c r="BM982" s="86"/>
      <c r="BO982" s="86"/>
      <c r="BP982" s="86"/>
      <c r="BQ982" s="86"/>
      <c r="BR982" s="86"/>
      <c r="BT982" s="86"/>
      <c r="BU982" s="86"/>
      <c r="BV982" s="86"/>
      <c r="BW982" s="86"/>
      <c r="BY982" s="86"/>
      <c r="BZ982" s="86"/>
      <c r="CA982" s="86"/>
      <c r="CB982" s="86"/>
      <c r="CD982" s="87"/>
      <c r="CF982" s="86"/>
      <c r="CG982" s="87"/>
      <c r="CH982" s="88"/>
      <c r="CI982" s="86"/>
      <c r="CJ982" s="87"/>
      <c r="CK982" s="86"/>
      <c r="CL982" s="86"/>
      <c r="CM982" s="86"/>
      <c r="CN982" s="86"/>
      <c r="CO982" s="89"/>
    </row>
    <row r="983" spans="15:93" x14ac:dyDescent="0.2">
      <c r="O983" s="86"/>
      <c r="Q983" s="86"/>
      <c r="S983" s="86"/>
      <c r="U983" s="86"/>
      <c r="W983" s="86"/>
      <c r="Y983" s="86"/>
      <c r="AA983" s="86"/>
      <c r="AC983" s="86"/>
      <c r="AE983" s="86"/>
      <c r="AG983" s="86"/>
      <c r="AI983" s="86"/>
      <c r="AK983" s="86"/>
      <c r="AM983" s="86"/>
      <c r="AO983" s="86"/>
      <c r="AQ983" s="86"/>
      <c r="AS983" s="86"/>
      <c r="AU983" s="86"/>
      <c r="AW983" s="86"/>
      <c r="AY983" s="86"/>
      <c r="AZ983" s="86"/>
      <c r="BA983" s="86"/>
      <c r="BB983" s="86"/>
      <c r="BD983" s="86"/>
      <c r="BE983" s="86"/>
      <c r="BF983" s="86"/>
      <c r="BG983" s="86"/>
      <c r="BI983" s="86"/>
      <c r="BJ983" s="86"/>
      <c r="BK983" s="86"/>
      <c r="BL983" s="86"/>
      <c r="BM983" s="86"/>
      <c r="BO983" s="86"/>
      <c r="BP983" s="86"/>
      <c r="BQ983" s="86"/>
      <c r="BR983" s="86"/>
      <c r="BT983" s="86"/>
      <c r="BU983" s="86"/>
      <c r="BV983" s="86"/>
      <c r="BW983" s="86"/>
      <c r="BY983" s="86"/>
      <c r="BZ983" s="86"/>
      <c r="CA983" s="86"/>
      <c r="CB983" s="86"/>
      <c r="CD983" s="87"/>
      <c r="CF983" s="86"/>
      <c r="CG983" s="87"/>
      <c r="CH983" s="88"/>
      <c r="CI983" s="86"/>
      <c r="CJ983" s="87"/>
      <c r="CK983" s="86"/>
      <c r="CL983" s="86"/>
      <c r="CM983" s="86"/>
      <c r="CN983" s="86"/>
      <c r="CO983" s="89"/>
    </row>
    <row r="984" spans="15:93" x14ac:dyDescent="0.2">
      <c r="O984" s="86"/>
      <c r="Q984" s="86"/>
      <c r="S984" s="86"/>
      <c r="U984" s="86"/>
      <c r="W984" s="86"/>
      <c r="Y984" s="86"/>
      <c r="AA984" s="86"/>
      <c r="AC984" s="86"/>
      <c r="AE984" s="86"/>
      <c r="AG984" s="86"/>
      <c r="AI984" s="86"/>
      <c r="AK984" s="86"/>
      <c r="AM984" s="86"/>
      <c r="AO984" s="86"/>
      <c r="AQ984" s="86"/>
      <c r="AS984" s="86"/>
      <c r="AU984" s="86"/>
      <c r="AW984" s="86"/>
      <c r="AY984" s="86"/>
      <c r="AZ984" s="86"/>
      <c r="BA984" s="86"/>
      <c r="BB984" s="86"/>
      <c r="BD984" s="86"/>
      <c r="BE984" s="86"/>
      <c r="BF984" s="86"/>
      <c r="BG984" s="86"/>
      <c r="BI984" s="86"/>
      <c r="BJ984" s="86"/>
      <c r="BK984" s="86"/>
      <c r="BL984" s="86"/>
      <c r="BM984" s="86"/>
      <c r="BO984" s="86"/>
      <c r="BP984" s="86"/>
      <c r="BQ984" s="86"/>
      <c r="BR984" s="86"/>
      <c r="BT984" s="86"/>
      <c r="BU984" s="86"/>
      <c r="BV984" s="86"/>
      <c r="BW984" s="86"/>
      <c r="BY984" s="86"/>
      <c r="BZ984" s="86"/>
      <c r="CA984" s="86"/>
      <c r="CB984" s="86"/>
      <c r="CD984" s="87"/>
      <c r="CF984" s="86"/>
      <c r="CG984" s="87"/>
      <c r="CH984" s="88"/>
      <c r="CI984" s="86"/>
      <c r="CJ984" s="87"/>
      <c r="CK984" s="86"/>
      <c r="CL984" s="86"/>
      <c r="CM984" s="86"/>
      <c r="CN984" s="86"/>
      <c r="CO984" s="89"/>
    </row>
    <row r="985" spans="15:93" x14ac:dyDescent="0.2">
      <c r="O985" s="86"/>
      <c r="Q985" s="86"/>
      <c r="S985" s="86"/>
      <c r="U985" s="86"/>
      <c r="W985" s="86"/>
      <c r="Y985" s="86"/>
      <c r="AA985" s="86"/>
      <c r="AC985" s="86"/>
      <c r="AE985" s="86"/>
      <c r="AG985" s="86"/>
      <c r="AI985" s="86"/>
      <c r="AK985" s="86"/>
      <c r="AM985" s="86"/>
      <c r="AO985" s="86"/>
      <c r="AQ985" s="86"/>
      <c r="AS985" s="86"/>
      <c r="AU985" s="86"/>
      <c r="AW985" s="86"/>
      <c r="AY985" s="86"/>
      <c r="AZ985" s="86"/>
      <c r="BA985" s="86"/>
      <c r="BB985" s="86"/>
      <c r="BD985" s="86"/>
      <c r="BE985" s="86"/>
      <c r="BF985" s="86"/>
      <c r="BG985" s="86"/>
      <c r="BI985" s="86"/>
      <c r="BJ985" s="86"/>
      <c r="BK985" s="86"/>
      <c r="BL985" s="86"/>
      <c r="BM985" s="86"/>
      <c r="BO985" s="86"/>
      <c r="BP985" s="86"/>
      <c r="BQ985" s="86"/>
      <c r="BR985" s="86"/>
      <c r="BT985" s="86"/>
      <c r="BU985" s="86"/>
      <c r="BV985" s="86"/>
      <c r="BW985" s="86"/>
      <c r="BY985" s="86"/>
      <c r="BZ985" s="86"/>
      <c r="CA985" s="86"/>
      <c r="CB985" s="86"/>
      <c r="CD985" s="87"/>
      <c r="CF985" s="86"/>
      <c r="CG985" s="87"/>
      <c r="CH985" s="88"/>
      <c r="CI985" s="86"/>
      <c r="CJ985" s="87"/>
      <c r="CK985" s="86"/>
      <c r="CL985" s="86"/>
      <c r="CM985" s="86"/>
      <c r="CN985" s="86"/>
      <c r="CO985" s="89"/>
    </row>
    <row r="986" spans="15:93" x14ac:dyDescent="0.2">
      <c r="O986" s="86"/>
      <c r="Q986" s="86"/>
      <c r="S986" s="86"/>
      <c r="U986" s="86"/>
      <c r="W986" s="86"/>
      <c r="Y986" s="86"/>
      <c r="AA986" s="86"/>
      <c r="AC986" s="86"/>
      <c r="AE986" s="86"/>
      <c r="AG986" s="86"/>
      <c r="AI986" s="86"/>
      <c r="AK986" s="86"/>
      <c r="AM986" s="86"/>
      <c r="AO986" s="86"/>
      <c r="AQ986" s="86"/>
      <c r="AS986" s="86"/>
      <c r="AU986" s="86"/>
      <c r="AW986" s="86"/>
      <c r="AY986" s="86"/>
      <c r="AZ986" s="86"/>
      <c r="BA986" s="86"/>
      <c r="BB986" s="86"/>
      <c r="BD986" s="86"/>
      <c r="BE986" s="86"/>
      <c r="BF986" s="86"/>
      <c r="BG986" s="86"/>
      <c r="BI986" s="86"/>
      <c r="BJ986" s="86"/>
      <c r="BK986" s="86"/>
      <c r="BL986" s="86"/>
      <c r="BM986" s="86"/>
      <c r="BO986" s="86"/>
      <c r="BP986" s="86"/>
      <c r="BQ986" s="86"/>
      <c r="BR986" s="86"/>
      <c r="BT986" s="86"/>
      <c r="BU986" s="86"/>
      <c r="BV986" s="86"/>
      <c r="BW986" s="86"/>
      <c r="BY986" s="86"/>
      <c r="BZ986" s="86"/>
      <c r="CA986" s="86"/>
      <c r="CB986" s="86"/>
      <c r="CD986" s="87"/>
      <c r="CF986" s="86"/>
      <c r="CG986" s="87"/>
      <c r="CH986" s="88"/>
      <c r="CI986" s="86"/>
      <c r="CJ986" s="87"/>
      <c r="CK986" s="86"/>
      <c r="CL986" s="86"/>
      <c r="CM986" s="86"/>
      <c r="CN986" s="86"/>
      <c r="CO986" s="89"/>
    </row>
    <row r="987" spans="15:93" x14ac:dyDescent="0.2">
      <c r="O987" s="86"/>
      <c r="Q987" s="86"/>
      <c r="S987" s="86"/>
      <c r="U987" s="86"/>
      <c r="W987" s="86"/>
      <c r="Y987" s="86"/>
      <c r="AA987" s="86"/>
      <c r="AC987" s="86"/>
      <c r="AE987" s="86"/>
      <c r="AG987" s="86"/>
      <c r="AI987" s="86"/>
      <c r="AK987" s="86"/>
      <c r="AM987" s="86"/>
      <c r="AO987" s="86"/>
      <c r="AQ987" s="86"/>
      <c r="AS987" s="86"/>
      <c r="AU987" s="86"/>
      <c r="AW987" s="86"/>
      <c r="AY987" s="86"/>
      <c r="AZ987" s="86"/>
      <c r="BA987" s="86"/>
      <c r="BB987" s="86"/>
      <c r="BD987" s="86"/>
      <c r="BE987" s="86"/>
      <c r="BF987" s="86"/>
      <c r="BG987" s="86"/>
      <c r="BI987" s="86"/>
      <c r="BJ987" s="86"/>
      <c r="BK987" s="86"/>
      <c r="BL987" s="86"/>
      <c r="BM987" s="86"/>
      <c r="BO987" s="86"/>
      <c r="BP987" s="86"/>
      <c r="BQ987" s="86"/>
      <c r="BR987" s="86"/>
      <c r="BT987" s="86"/>
      <c r="BU987" s="86"/>
      <c r="BV987" s="86"/>
      <c r="BW987" s="86"/>
      <c r="BY987" s="86"/>
      <c r="BZ987" s="86"/>
      <c r="CA987" s="86"/>
      <c r="CB987" s="86"/>
      <c r="CD987" s="87"/>
      <c r="CF987" s="86"/>
      <c r="CG987" s="87"/>
      <c r="CH987" s="88"/>
      <c r="CI987" s="86"/>
      <c r="CJ987" s="87"/>
      <c r="CK987" s="86"/>
      <c r="CL987" s="86"/>
      <c r="CM987" s="86"/>
      <c r="CN987" s="86"/>
      <c r="CO987" s="89"/>
    </row>
    <row r="988" spans="15:93" x14ac:dyDescent="0.2">
      <c r="O988" s="86"/>
      <c r="Q988" s="86"/>
      <c r="S988" s="86"/>
      <c r="U988" s="86"/>
      <c r="W988" s="86"/>
      <c r="Y988" s="86"/>
      <c r="AA988" s="86"/>
      <c r="AC988" s="86"/>
      <c r="AE988" s="86"/>
      <c r="AG988" s="86"/>
      <c r="AI988" s="86"/>
      <c r="AK988" s="86"/>
      <c r="AM988" s="86"/>
      <c r="AO988" s="86"/>
      <c r="AQ988" s="86"/>
      <c r="AS988" s="86"/>
      <c r="AU988" s="86"/>
      <c r="AW988" s="86"/>
      <c r="AY988" s="86"/>
      <c r="AZ988" s="86"/>
      <c r="BA988" s="86"/>
      <c r="BB988" s="86"/>
      <c r="BD988" s="86"/>
      <c r="BE988" s="86"/>
      <c r="BF988" s="86"/>
      <c r="BG988" s="86"/>
      <c r="BI988" s="86"/>
      <c r="BJ988" s="86"/>
      <c r="BK988" s="86"/>
      <c r="BL988" s="86"/>
      <c r="BM988" s="86"/>
      <c r="BO988" s="86"/>
      <c r="BP988" s="86"/>
      <c r="BQ988" s="86"/>
      <c r="BR988" s="86"/>
      <c r="BT988" s="86"/>
      <c r="BU988" s="86"/>
      <c r="BV988" s="86"/>
      <c r="BW988" s="86"/>
      <c r="BY988" s="86"/>
      <c r="BZ988" s="86"/>
      <c r="CA988" s="86"/>
      <c r="CB988" s="86"/>
      <c r="CD988" s="87"/>
      <c r="CF988" s="86"/>
      <c r="CG988" s="87"/>
      <c r="CH988" s="88"/>
      <c r="CI988" s="86"/>
      <c r="CJ988" s="87"/>
      <c r="CK988" s="86"/>
      <c r="CL988" s="86"/>
      <c r="CM988" s="86"/>
      <c r="CN988" s="86"/>
      <c r="CO988" s="89"/>
    </row>
    <row r="989" spans="15:93" x14ac:dyDescent="0.2">
      <c r="O989" s="86"/>
      <c r="Q989" s="86"/>
      <c r="S989" s="86"/>
      <c r="U989" s="86"/>
      <c r="W989" s="86"/>
      <c r="Y989" s="86"/>
      <c r="AA989" s="86"/>
      <c r="AC989" s="86"/>
      <c r="AE989" s="86"/>
      <c r="AG989" s="86"/>
      <c r="AI989" s="86"/>
      <c r="AK989" s="86"/>
      <c r="AM989" s="86"/>
      <c r="AO989" s="86"/>
      <c r="AQ989" s="86"/>
      <c r="AS989" s="86"/>
      <c r="AU989" s="86"/>
      <c r="AW989" s="86"/>
      <c r="AY989" s="86"/>
      <c r="AZ989" s="86"/>
      <c r="BA989" s="86"/>
      <c r="BB989" s="86"/>
      <c r="BD989" s="86"/>
      <c r="BE989" s="86"/>
      <c r="BF989" s="86"/>
      <c r="BG989" s="86"/>
      <c r="BI989" s="86"/>
      <c r="BJ989" s="86"/>
      <c r="BK989" s="86"/>
      <c r="BL989" s="86"/>
      <c r="BM989" s="86"/>
      <c r="BO989" s="86"/>
      <c r="BP989" s="86"/>
      <c r="BQ989" s="86"/>
      <c r="BR989" s="86"/>
      <c r="BT989" s="86"/>
      <c r="BU989" s="86"/>
      <c r="BV989" s="86"/>
      <c r="BW989" s="86"/>
      <c r="BY989" s="86"/>
      <c r="BZ989" s="86"/>
      <c r="CA989" s="86"/>
      <c r="CB989" s="86"/>
      <c r="CD989" s="87"/>
      <c r="CF989" s="86"/>
      <c r="CG989" s="87"/>
      <c r="CH989" s="88"/>
      <c r="CI989" s="86"/>
      <c r="CJ989" s="87"/>
      <c r="CK989" s="86"/>
      <c r="CL989" s="86"/>
      <c r="CM989" s="86"/>
      <c r="CN989" s="86"/>
      <c r="CO989" s="89"/>
    </row>
    <row r="990" spans="15:93" x14ac:dyDescent="0.2">
      <c r="O990" s="86"/>
      <c r="Q990" s="86"/>
      <c r="S990" s="86"/>
      <c r="U990" s="86"/>
      <c r="W990" s="86"/>
      <c r="Y990" s="86"/>
      <c r="AA990" s="86"/>
      <c r="AC990" s="86"/>
      <c r="AE990" s="86"/>
      <c r="AG990" s="86"/>
      <c r="AI990" s="86"/>
      <c r="AK990" s="86"/>
      <c r="AM990" s="86"/>
      <c r="AO990" s="86"/>
      <c r="AQ990" s="86"/>
      <c r="AS990" s="86"/>
      <c r="AU990" s="86"/>
      <c r="AW990" s="86"/>
      <c r="AY990" s="86"/>
      <c r="AZ990" s="86"/>
      <c r="BA990" s="86"/>
      <c r="BB990" s="86"/>
      <c r="BD990" s="86"/>
      <c r="BE990" s="86"/>
      <c r="BF990" s="86"/>
      <c r="BG990" s="86"/>
      <c r="BI990" s="86"/>
      <c r="BJ990" s="86"/>
      <c r="BK990" s="86"/>
      <c r="BL990" s="86"/>
      <c r="BM990" s="86"/>
      <c r="BO990" s="86"/>
      <c r="BP990" s="86"/>
      <c r="BQ990" s="86"/>
      <c r="BR990" s="86"/>
      <c r="BT990" s="86"/>
      <c r="BU990" s="86"/>
      <c r="BV990" s="86"/>
      <c r="BW990" s="86"/>
      <c r="BY990" s="86"/>
      <c r="BZ990" s="86"/>
      <c r="CA990" s="86"/>
      <c r="CB990" s="86"/>
      <c r="CD990" s="87"/>
      <c r="CF990" s="86"/>
      <c r="CG990" s="87"/>
      <c r="CH990" s="88"/>
      <c r="CI990" s="86"/>
      <c r="CJ990" s="87"/>
      <c r="CK990" s="86"/>
      <c r="CL990" s="86"/>
      <c r="CM990" s="86"/>
      <c r="CN990" s="86"/>
      <c r="CO990" s="89"/>
    </row>
    <row r="991" spans="15:93" x14ac:dyDescent="0.2">
      <c r="O991" s="86"/>
      <c r="Q991" s="86"/>
      <c r="S991" s="86"/>
      <c r="U991" s="86"/>
      <c r="W991" s="86"/>
      <c r="Y991" s="86"/>
      <c r="AA991" s="86"/>
      <c r="AC991" s="86"/>
      <c r="AE991" s="86"/>
      <c r="AG991" s="86"/>
      <c r="AI991" s="86"/>
      <c r="AK991" s="86"/>
      <c r="AM991" s="86"/>
      <c r="AO991" s="86"/>
      <c r="AQ991" s="86"/>
      <c r="AS991" s="86"/>
      <c r="AU991" s="86"/>
      <c r="AW991" s="86"/>
      <c r="AY991" s="86"/>
      <c r="AZ991" s="86"/>
      <c r="BA991" s="86"/>
      <c r="BB991" s="86"/>
      <c r="BD991" s="86"/>
      <c r="BE991" s="86"/>
      <c r="BF991" s="86"/>
      <c r="BG991" s="86"/>
      <c r="BI991" s="86"/>
      <c r="BJ991" s="86"/>
      <c r="BK991" s="86"/>
      <c r="BL991" s="86"/>
      <c r="BM991" s="86"/>
      <c r="BO991" s="86"/>
      <c r="BP991" s="86"/>
      <c r="BQ991" s="86"/>
      <c r="BR991" s="86"/>
      <c r="BT991" s="86"/>
      <c r="BU991" s="86"/>
      <c r="BV991" s="86"/>
      <c r="BW991" s="86"/>
      <c r="BY991" s="86"/>
      <c r="BZ991" s="86"/>
      <c r="CA991" s="86"/>
      <c r="CB991" s="86"/>
      <c r="CD991" s="87"/>
      <c r="CF991" s="86"/>
      <c r="CG991" s="87"/>
      <c r="CH991" s="88"/>
      <c r="CI991" s="86"/>
      <c r="CJ991" s="87"/>
      <c r="CK991" s="86"/>
      <c r="CL991" s="86"/>
      <c r="CM991" s="86"/>
      <c r="CN991" s="86"/>
      <c r="CO991" s="89"/>
    </row>
    <row r="992" spans="15:93" x14ac:dyDescent="0.2">
      <c r="O992" s="86"/>
      <c r="Q992" s="86"/>
      <c r="S992" s="86"/>
      <c r="U992" s="86"/>
      <c r="W992" s="86"/>
      <c r="Y992" s="86"/>
      <c r="AA992" s="86"/>
      <c r="AC992" s="86"/>
      <c r="AE992" s="86"/>
      <c r="AG992" s="86"/>
      <c r="AI992" s="86"/>
      <c r="AK992" s="86"/>
      <c r="AM992" s="86"/>
      <c r="AO992" s="86"/>
      <c r="AQ992" s="86"/>
      <c r="AS992" s="86"/>
      <c r="AU992" s="86"/>
      <c r="AW992" s="86"/>
      <c r="AY992" s="86"/>
      <c r="AZ992" s="86"/>
      <c r="BA992" s="86"/>
      <c r="BB992" s="86"/>
      <c r="BD992" s="86"/>
      <c r="BE992" s="86"/>
      <c r="BF992" s="86"/>
      <c r="BG992" s="86"/>
      <c r="BI992" s="86"/>
      <c r="BJ992" s="86"/>
      <c r="BK992" s="86"/>
      <c r="BL992" s="86"/>
      <c r="BM992" s="86"/>
      <c r="BO992" s="86"/>
      <c r="BP992" s="86"/>
      <c r="BQ992" s="86"/>
      <c r="BR992" s="86"/>
      <c r="BT992" s="86"/>
      <c r="BU992" s="86"/>
      <c r="BV992" s="86"/>
      <c r="BW992" s="86"/>
      <c r="BY992" s="86"/>
      <c r="BZ992" s="86"/>
      <c r="CA992" s="86"/>
      <c r="CB992" s="86"/>
      <c r="CD992" s="87"/>
      <c r="CF992" s="86"/>
      <c r="CG992" s="87"/>
      <c r="CH992" s="88"/>
      <c r="CI992" s="86"/>
      <c r="CJ992" s="87"/>
      <c r="CK992" s="86"/>
      <c r="CL992" s="86"/>
      <c r="CM992" s="86"/>
      <c r="CN992" s="86"/>
      <c r="CO992" s="89"/>
    </row>
    <row r="993" spans="15:93" x14ac:dyDescent="0.2">
      <c r="O993" s="86"/>
      <c r="Q993" s="86"/>
      <c r="S993" s="86"/>
      <c r="U993" s="86"/>
      <c r="W993" s="86"/>
      <c r="Y993" s="86"/>
      <c r="AA993" s="86"/>
      <c r="AC993" s="86"/>
      <c r="AE993" s="86"/>
      <c r="AG993" s="86"/>
      <c r="AI993" s="86"/>
      <c r="AK993" s="86"/>
      <c r="AM993" s="86"/>
      <c r="AO993" s="86"/>
      <c r="AQ993" s="86"/>
      <c r="AS993" s="86"/>
      <c r="AU993" s="86"/>
      <c r="AW993" s="86"/>
      <c r="AY993" s="86"/>
      <c r="AZ993" s="86"/>
      <c r="BA993" s="86"/>
      <c r="BB993" s="86"/>
      <c r="BD993" s="86"/>
      <c r="BE993" s="86"/>
      <c r="BF993" s="86"/>
      <c r="BG993" s="86"/>
      <c r="BI993" s="86"/>
      <c r="BJ993" s="86"/>
      <c r="BK993" s="86"/>
      <c r="BL993" s="86"/>
      <c r="BM993" s="86"/>
      <c r="BO993" s="86"/>
      <c r="BP993" s="86"/>
      <c r="BQ993" s="86"/>
      <c r="BR993" s="86"/>
      <c r="BT993" s="86"/>
      <c r="BU993" s="86"/>
      <c r="BV993" s="86"/>
      <c r="BW993" s="86"/>
      <c r="BY993" s="86"/>
      <c r="BZ993" s="86"/>
      <c r="CA993" s="86"/>
      <c r="CB993" s="86"/>
      <c r="CD993" s="87"/>
      <c r="CF993" s="86"/>
      <c r="CG993" s="87"/>
      <c r="CH993" s="88"/>
      <c r="CI993" s="86"/>
      <c r="CJ993" s="87"/>
      <c r="CK993" s="86"/>
      <c r="CL993" s="86"/>
      <c r="CM993" s="86"/>
      <c r="CN993" s="86"/>
      <c r="CO993" s="89"/>
    </row>
    <row r="994" spans="15:93" x14ac:dyDescent="0.2">
      <c r="O994" s="86"/>
      <c r="Q994" s="86"/>
      <c r="S994" s="86"/>
      <c r="U994" s="86"/>
      <c r="W994" s="86"/>
      <c r="Y994" s="86"/>
      <c r="AA994" s="86"/>
      <c r="AC994" s="86"/>
      <c r="AE994" s="86"/>
      <c r="AG994" s="86"/>
      <c r="AI994" s="86"/>
      <c r="AK994" s="86"/>
      <c r="AM994" s="86"/>
      <c r="AO994" s="86"/>
      <c r="AQ994" s="86"/>
      <c r="AS994" s="86"/>
      <c r="AU994" s="86"/>
      <c r="AW994" s="86"/>
      <c r="AY994" s="86"/>
      <c r="AZ994" s="86"/>
      <c r="BA994" s="86"/>
      <c r="BB994" s="86"/>
      <c r="BD994" s="86"/>
      <c r="BE994" s="86"/>
      <c r="BF994" s="86"/>
      <c r="BG994" s="86"/>
      <c r="BI994" s="86"/>
      <c r="BJ994" s="86"/>
      <c r="BK994" s="86"/>
      <c r="BL994" s="86"/>
      <c r="BM994" s="86"/>
      <c r="BO994" s="86"/>
      <c r="BP994" s="86"/>
      <c r="BQ994" s="86"/>
      <c r="BR994" s="86"/>
      <c r="BT994" s="86"/>
      <c r="BU994" s="86"/>
      <c r="BV994" s="86"/>
      <c r="BW994" s="86"/>
      <c r="BY994" s="86"/>
      <c r="BZ994" s="86"/>
      <c r="CA994" s="86"/>
      <c r="CB994" s="86"/>
      <c r="CD994" s="87"/>
      <c r="CF994" s="86"/>
      <c r="CG994" s="87"/>
      <c r="CH994" s="88"/>
      <c r="CI994" s="86"/>
      <c r="CJ994" s="87"/>
      <c r="CK994" s="86"/>
      <c r="CL994" s="86"/>
      <c r="CM994" s="86"/>
      <c r="CN994" s="86"/>
      <c r="CO994" s="89"/>
    </row>
    <row r="995" spans="15:93" x14ac:dyDescent="0.2">
      <c r="O995" s="86"/>
      <c r="Q995" s="86"/>
      <c r="S995" s="86"/>
      <c r="U995" s="86"/>
      <c r="W995" s="86"/>
      <c r="Y995" s="86"/>
      <c r="AA995" s="86"/>
      <c r="AC995" s="86"/>
      <c r="AE995" s="86"/>
      <c r="AG995" s="86"/>
      <c r="AI995" s="86"/>
      <c r="AK995" s="86"/>
      <c r="AM995" s="86"/>
      <c r="AO995" s="86"/>
      <c r="AQ995" s="86"/>
      <c r="AS995" s="86"/>
      <c r="AU995" s="86"/>
      <c r="AW995" s="86"/>
      <c r="AY995" s="86"/>
      <c r="AZ995" s="86"/>
      <c r="BA995" s="86"/>
      <c r="BB995" s="86"/>
      <c r="BD995" s="86"/>
      <c r="BE995" s="86"/>
      <c r="BF995" s="86"/>
      <c r="BG995" s="86"/>
      <c r="BI995" s="86"/>
      <c r="BJ995" s="86"/>
      <c r="BK995" s="86"/>
      <c r="BL995" s="86"/>
      <c r="BM995" s="86"/>
      <c r="BO995" s="86"/>
      <c r="BP995" s="86"/>
      <c r="BQ995" s="86"/>
      <c r="BR995" s="86"/>
      <c r="BT995" s="86"/>
      <c r="BU995" s="86"/>
      <c r="BV995" s="86"/>
      <c r="BW995" s="86"/>
      <c r="BY995" s="86"/>
      <c r="BZ995" s="86"/>
      <c r="CA995" s="86"/>
      <c r="CB995" s="86"/>
      <c r="CD995" s="87"/>
      <c r="CF995" s="86"/>
      <c r="CG995" s="87"/>
      <c r="CH995" s="88"/>
      <c r="CI995" s="86"/>
      <c r="CJ995" s="87"/>
      <c r="CK995" s="86"/>
      <c r="CL995" s="86"/>
      <c r="CM995" s="86"/>
      <c r="CN995" s="86"/>
      <c r="CO995" s="89"/>
    </row>
    <row r="996" spans="15:93" x14ac:dyDescent="0.2">
      <c r="O996" s="86"/>
      <c r="Q996" s="86"/>
      <c r="S996" s="86"/>
      <c r="U996" s="86"/>
      <c r="W996" s="86"/>
      <c r="Y996" s="86"/>
      <c r="AA996" s="86"/>
      <c r="AC996" s="86"/>
      <c r="AE996" s="86"/>
      <c r="AG996" s="86"/>
      <c r="AI996" s="86"/>
      <c r="AK996" s="86"/>
      <c r="AM996" s="86"/>
      <c r="AO996" s="86"/>
      <c r="AQ996" s="86"/>
      <c r="AS996" s="86"/>
      <c r="AU996" s="86"/>
      <c r="AW996" s="86"/>
      <c r="AY996" s="86"/>
      <c r="AZ996" s="86"/>
      <c r="BA996" s="86"/>
      <c r="BB996" s="86"/>
      <c r="BD996" s="86"/>
      <c r="BE996" s="86"/>
      <c r="BF996" s="86"/>
      <c r="BG996" s="86"/>
      <c r="BI996" s="86"/>
      <c r="BJ996" s="86"/>
      <c r="BK996" s="86"/>
      <c r="BL996" s="86"/>
      <c r="BM996" s="86"/>
      <c r="BO996" s="86"/>
      <c r="BP996" s="86"/>
      <c r="BQ996" s="86"/>
      <c r="BR996" s="86"/>
      <c r="BT996" s="86"/>
      <c r="BU996" s="86"/>
      <c r="BV996" s="86"/>
      <c r="BW996" s="86"/>
      <c r="BY996" s="86"/>
      <c r="BZ996" s="86"/>
      <c r="CA996" s="86"/>
      <c r="CB996" s="86"/>
      <c r="CD996" s="87"/>
      <c r="CF996" s="86"/>
      <c r="CG996" s="87"/>
      <c r="CH996" s="88"/>
      <c r="CI996" s="86"/>
      <c r="CJ996" s="87"/>
      <c r="CK996" s="86"/>
      <c r="CL996" s="86"/>
      <c r="CM996" s="86"/>
      <c r="CN996" s="86"/>
      <c r="CO996" s="89"/>
    </row>
    <row r="997" spans="15:93" x14ac:dyDescent="0.2">
      <c r="O997" s="86"/>
      <c r="Q997" s="86"/>
      <c r="S997" s="86"/>
      <c r="U997" s="86"/>
      <c r="W997" s="86"/>
      <c r="Y997" s="86"/>
      <c r="AA997" s="86"/>
      <c r="AC997" s="86"/>
      <c r="AE997" s="86"/>
      <c r="AG997" s="86"/>
      <c r="AI997" s="86"/>
      <c r="AK997" s="86"/>
      <c r="AM997" s="86"/>
      <c r="AO997" s="86"/>
      <c r="AQ997" s="86"/>
      <c r="AS997" s="86"/>
      <c r="AU997" s="86"/>
      <c r="AW997" s="86"/>
      <c r="AY997" s="86"/>
      <c r="AZ997" s="86"/>
      <c r="BA997" s="86"/>
      <c r="BB997" s="86"/>
      <c r="BD997" s="86"/>
      <c r="BE997" s="86"/>
      <c r="BF997" s="86"/>
      <c r="BG997" s="86"/>
      <c r="BI997" s="86"/>
      <c r="BJ997" s="86"/>
      <c r="BK997" s="86"/>
      <c r="BL997" s="86"/>
      <c r="BM997" s="86"/>
      <c r="BO997" s="86"/>
      <c r="BP997" s="86"/>
      <c r="BQ997" s="86"/>
      <c r="BR997" s="86"/>
      <c r="BT997" s="86"/>
      <c r="BU997" s="86"/>
      <c r="BV997" s="86"/>
      <c r="BW997" s="86"/>
      <c r="BY997" s="86"/>
      <c r="BZ997" s="86"/>
      <c r="CA997" s="86"/>
      <c r="CB997" s="86"/>
      <c r="CD997" s="87"/>
      <c r="CF997" s="86"/>
      <c r="CG997" s="87"/>
      <c r="CH997" s="88"/>
      <c r="CI997" s="86"/>
      <c r="CJ997" s="87"/>
      <c r="CK997" s="86"/>
      <c r="CL997" s="86"/>
      <c r="CM997" s="86"/>
      <c r="CN997" s="86"/>
      <c r="CO997" s="89"/>
    </row>
    <row r="998" spans="15:93" x14ac:dyDescent="0.2">
      <c r="O998" s="86"/>
      <c r="Q998" s="86"/>
      <c r="S998" s="86"/>
      <c r="U998" s="86"/>
      <c r="W998" s="86"/>
      <c r="Y998" s="86"/>
      <c r="AA998" s="86"/>
      <c r="AC998" s="86"/>
      <c r="AE998" s="86"/>
      <c r="AG998" s="86"/>
      <c r="AI998" s="86"/>
      <c r="AK998" s="86"/>
      <c r="AM998" s="86"/>
      <c r="AO998" s="86"/>
      <c r="AQ998" s="86"/>
      <c r="AS998" s="86"/>
      <c r="AU998" s="86"/>
      <c r="AW998" s="86"/>
      <c r="AY998" s="86"/>
      <c r="AZ998" s="86"/>
      <c r="BA998" s="86"/>
      <c r="BB998" s="86"/>
      <c r="BD998" s="86"/>
      <c r="BE998" s="86"/>
      <c r="BF998" s="86"/>
      <c r="BG998" s="86"/>
      <c r="BI998" s="86"/>
      <c r="BJ998" s="86"/>
      <c r="BK998" s="86"/>
      <c r="BL998" s="86"/>
      <c r="BM998" s="86"/>
      <c r="BO998" s="86"/>
      <c r="BP998" s="86"/>
      <c r="BQ998" s="86"/>
      <c r="BR998" s="86"/>
      <c r="BT998" s="86"/>
      <c r="BU998" s="86"/>
      <c r="BV998" s="86"/>
      <c r="BW998" s="86"/>
      <c r="BY998" s="86"/>
      <c r="BZ998" s="86"/>
      <c r="CA998" s="86"/>
      <c r="CB998" s="86"/>
      <c r="CD998" s="87"/>
      <c r="CF998" s="86"/>
      <c r="CG998" s="87"/>
      <c r="CH998" s="88"/>
      <c r="CI998" s="86"/>
      <c r="CJ998" s="87"/>
      <c r="CK998" s="86"/>
      <c r="CL998" s="86"/>
      <c r="CM998" s="86"/>
      <c r="CN998" s="86"/>
      <c r="CO998" s="89"/>
    </row>
    <row r="999" spans="15:93" x14ac:dyDescent="0.2">
      <c r="O999" s="86"/>
      <c r="Q999" s="86"/>
      <c r="S999" s="86"/>
      <c r="U999" s="86"/>
      <c r="W999" s="86"/>
      <c r="Y999" s="86"/>
      <c r="AA999" s="86"/>
      <c r="AC999" s="86"/>
      <c r="AE999" s="86"/>
      <c r="AG999" s="86"/>
      <c r="AI999" s="86"/>
      <c r="AK999" s="86"/>
      <c r="AM999" s="86"/>
      <c r="AO999" s="86"/>
      <c r="AQ999" s="86"/>
      <c r="AS999" s="86"/>
      <c r="AU999" s="86"/>
      <c r="AW999" s="86"/>
      <c r="AY999" s="86"/>
      <c r="AZ999" s="86"/>
      <c r="BA999" s="86"/>
      <c r="BB999" s="86"/>
      <c r="BD999" s="86"/>
      <c r="BE999" s="86"/>
      <c r="BF999" s="86"/>
      <c r="BG999" s="86"/>
      <c r="BI999" s="86"/>
      <c r="BJ999" s="86"/>
      <c r="BK999" s="86"/>
      <c r="BL999" s="86"/>
      <c r="BM999" s="86"/>
      <c r="BO999" s="86"/>
      <c r="BP999" s="86"/>
      <c r="BQ999" s="86"/>
      <c r="BR999" s="86"/>
      <c r="BT999" s="86"/>
      <c r="BU999" s="86"/>
      <c r="BV999" s="86"/>
      <c r="BW999" s="86"/>
      <c r="BY999" s="86"/>
      <c r="BZ999" s="86"/>
      <c r="CA999" s="86"/>
      <c r="CB999" s="86"/>
      <c r="CD999" s="87"/>
      <c r="CF999" s="86"/>
      <c r="CG999" s="87"/>
      <c r="CH999" s="88"/>
      <c r="CI999" s="86"/>
      <c r="CJ999" s="87"/>
      <c r="CK999" s="86"/>
      <c r="CL999" s="86"/>
      <c r="CM999" s="86"/>
      <c r="CN999" s="86"/>
      <c r="CO999" s="89"/>
    </row>
    <row r="1000" spans="15:93" x14ac:dyDescent="0.2">
      <c r="O1000" s="86"/>
      <c r="Q1000" s="86"/>
      <c r="S1000" s="86"/>
      <c r="U1000" s="86"/>
      <c r="W1000" s="86"/>
      <c r="Y1000" s="86"/>
      <c r="AA1000" s="86"/>
      <c r="AC1000" s="86"/>
      <c r="AE1000" s="86"/>
      <c r="AG1000" s="86"/>
      <c r="AI1000" s="86"/>
      <c r="AK1000" s="86"/>
      <c r="AM1000" s="86"/>
      <c r="AO1000" s="86"/>
      <c r="AQ1000" s="86"/>
      <c r="AS1000" s="86"/>
      <c r="AU1000" s="86"/>
      <c r="AW1000" s="86"/>
      <c r="AY1000" s="86"/>
      <c r="AZ1000" s="86"/>
      <c r="BA1000" s="86"/>
      <c r="BB1000" s="86"/>
      <c r="BD1000" s="86"/>
      <c r="BE1000" s="86"/>
      <c r="BF1000" s="86"/>
      <c r="BG1000" s="86"/>
      <c r="BI1000" s="86"/>
      <c r="BJ1000" s="86"/>
      <c r="BK1000" s="86"/>
      <c r="BL1000" s="86"/>
      <c r="BM1000" s="86"/>
      <c r="BO1000" s="86"/>
      <c r="BP1000" s="86"/>
      <c r="BQ1000" s="86"/>
      <c r="BR1000" s="86"/>
      <c r="BT1000" s="86"/>
      <c r="BU1000" s="86"/>
      <c r="BV1000" s="86"/>
      <c r="BW1000" s="86"/>
      <c r="BY1000" s="86"/>
      <c r="BZ1000" s="86"/>
      <c r="CA1000" s="86"/>
      <c r="CB1000" s="86"/>
      <c r="CD1000" s="87"/>
      <c r="CF1000" s="86"/>
      <c r="CG1000" s="87"/>
      <c r="CH1000" s="88"/>
      <c r="CI1000" s="86"/>
      <c r="CJ1000" s="87"/>
      <c r="CK1000" s="86"/>
      <c r="CL1000" s="86"/>
      <c r="CM1000" s="86"/>
      <c r="CN1000" s="86"/>
      <c r="CO1000" s="89"/>
    </row>
    <row r="1001" spans="15:93" x14ac:dyDescent="0.2">
      <c r="O1001" s="86"/>
      <c r="Q1001" s="86"/>
      <c r="S1001" s="86"/>
      <c r="U1001" s="86"/>
      <c r="W1001" s="86"/>
      <c r="Y1001" s="86"/>
      <c r="AA1001" s="86"/>
      <c r="AC1001" s="86"/>
      <c r="AE1001" s="86"/>
      <c r="AG1001" s="86"/>
      <c r="AI1001" s="86"/>
      <c r="AK1001" s="86"/>
      <c r="AM1001" s="86"/>
      <c r="AO1001" s="86"/>
      <c r="AQ1001" s="86"/>
      <c r="AS1001" s="86"/>
      <c r="AU1001" s="86"/>
      <c r="AW1001" s="86"/>
      <c r="AY1001" s="86"/>
      <c r="AZ1001" s="86"/>
      <c r="BA1001" s="86"/>
      <c r="BB1001" s="86"/>
      <c r="BD1001" s="86"/>
      <c r="BE1001" s="86"/>
      <c r="BF1001" s="86"/>
      <c r="BG1001" s="86"/>
      <c r="BI1001" s="86"/>
      <c r="BJ1001" s="86"/>
      <c r="BK1001" s="86"/>
      <c r="BL1001" s="86"/>
      <c r="BM1001" s="86"/>
      <c r="BO1001" s="86"/>
      <c r="BP1001" s="86"/>
      <c r="BQ1001" s="86"/>
      <c r="BR1001" s="86"/>
      <c r="BT1001" s="86"/>
      <c r="BU1001" s="86"/>
      <c r="BV1001" s="86"/>
      <c r="BW1001" s="86"/>
      <c r="BY1001" s="86"/>
      <c r="BZ1001" s="86"/>
      <c r="CA1001" s="86"/>
      <c r="CB1001" s="86"/>
      <c r="CD1001" s="87"/>
      <c r="CF1001" s="86"/>
      <c r="CG1001" s="87"/>
      <c r="CH1001" s="88"/>
      <c r="CI1001" s="86"/>
      <c r="CJ1001" s="87"/>
      <c r="CK1001" s="86"/>
      <c r="CL1001" s="86"/>
      <c r="CM1001" s="86"/>
      <c r="CN1001" s="86"/>
      <c r="CO1001" s="89"/>
    </row>
    <row r="1002" spans="15:93" x14ac:dyDescent="0.2">
      <c r="O1002" s="86"/>
      <c r="Q1002" s="86"/>
      <c r="S1002" s="86"/>
      <c r="U1002" s="86"/>
      <c r="W1002" s="86"/>
      <c r="Y1002" s="86"/>
      <c r="AA1002" s="86"/>
      <c r="AC1002" s="86"/>
      <c r="AE1002" s="86"/>
      <c r="AG1002" s="86"/>
      <c r="AI1002" s="86"/>
      <c r="AK1002" s="86"/>
      <c r="AM1002" s="86"/>
      <c r="AO1002" s="86"/>
      <c r="AQ1002" s="86"/>
      <c r="AS1002" s="86"/>
      <c r="AU1002" s="86"/>
      <c r="AW1002" s="86"/>
      <c r="AY1002" s="86"/>
      <c r="AZ1002" s="86"/>
      <c r="BA1002" s="86"/>
      <c r="BB1002" s="86"/>
      <c r="BD1002" s="86"/>
      <c r="BE1002" s="86"/>
      <c r="BF1002" s="86"/>
      <c r="BG1002" s="86"/>
      <c r="BI1002" s="86"/>
      <c r="BJ1002" s="86"/>
      <c r="BK1002" s="86"/>
      <c r="BL1002" s="86"/>
      <c r="BM1002" s="86"/>
      <c r="BO1002" s="86"/>
      <c r="BP1002" s="86"/>
      <c r="BQ1002" s="86"/>
      <c r="BR1002" s="86"/>
      <c r="BT1002" s="86"/>
      <c r="BU1002" s="86"/>
      <c r="BV1002" s="86"/>
      <c r="BW1002" s="86"/>
      <c r="BY1002" s="86"/>
      <c r="BZ1002" s="86"/>
      <c r="CA1002" s="86"/>
      <c r="CB1002" s="86"/>
      <c r="CD1002" s="87"/>
      <c r="CF1002" s="86"/>
      <c r="CG1002" s="87"/>
      <c r="CH1002" s="88"/>
      <c r="CI1002" s="86"/>
      <c r="CJ1002" s="87"/>
      <c r="CK1002" s="86"/>
      <c r="CL1002" s="86"/>
      <c r="CM1002" s="86"/>
      <c r="CN1002" s="86"/>
      <c r="CO1002" s="89"/>
    </row>
    <row r="1003" spans="15:93" x14ac:dyDescent="0.2">
      <c r="O1003" s="86"/>
      <c r="Q1003" s="86"/>
      <c r="S1003" s="86"/>
      <c r="U1003" s="86"/>
      <c r="W1003" s="86"/>
      <c r="Y1003" s="86"/>
      <c r="AA1003" s="86"/>
      <c r="AC1003" s="86"/>
      <c r="AE1003" s="86"/>
      <c r="AG1003" s="86"/>
      <c r="AI1003" s="86"/>
      <c r="AK1003" s="86"/>
      <c r="AM1003" s="86"/>
      <c r="AO1003" s="86"/>
      <c r="AQ1003" s="86"/>
      <c r="AS1003" s="86"/>
      <c r="AU1003" s="86"/>
      <c r="AW1003" s="86"/>
      <c r="AY1003" s="86"/>
      <c r="AZ1003" s="86"/>
      <c r="BA1003" s="86"/>
      <c r="BB1003" s="86"/>
      <c r="BD1003" s="86"/>
      <c r="BE1003" s="86"/>
      <c r="BF1003" s="86"/>
      <c r="BG1003" s="86"/>
      <c r="BI1003" s="86"/>
      <c r="BJ1003" s="86"/>
      <c r="BK1003" s="86"/>
      <c r="BL1003" s="86"/>
      <c r="BM1003" s="86"/>
      <c r="BO1003" s="86"/>
      <c r="BP1003" s="86"/>
      <c r="BQ1003" s="86"/>
      <c r="BR1003" s="86"/>
      <c r="BT1003" s="86"/>
      <c r="BU1003" s="86"/>
      <c r="BV1003" s="86"/>
      <c r="BW1003" s="86"/>
      <c r="BY1003" s="86"/>
      <c r="BZ1003" s="86"/>
      <c r="CA1003" s="86"/>
      <c r="CB1003" s="86"/>
      <c r="CD1003" s="87"/>
      <c r="CF1003" s="86"/>
      <c r="CG1003" s="87"/>
      <c r="CH1003" s="88"/>
      <c r="CI1003" s="86"/>
      <c r="CJ1003" s="87"/>
      <c r="CK1003" s="86"/>
      <c r="CL1003" s="86"/>
      <c r="CM1003" s="86"/>
      <c r="CN1003" s="86"/>
      <c r="CO1003" s="89"/>
    </row>
    <row r="1004" spans="15:93" x14ac:dyDescent="0.2">
      <c r="O1004" s="86"/>
      <c r="Q1004" s="86"/>
      <c r="S1004" s="86"/>
      <c r="U1004" s="86"/>
      <c r="W1004" s="86"/>
      <c r="Y1004" s="86"/>
      <c r="AA1004" s="86"/>
      <c r="AC1004" s="86"/>
      <c r="AE1004" s="86"/>
      <c r="AG1004" s="86"/>
      <c r="AI1004" s="86"/>
      <c r="AK1004" s="86"/>
      <c r="AM1004" s="86"/>
      <c r="AO1004" s="86"/>
      <c r="AQ1004" s="86"/>
      <c r="AS1004" s="86"/>
      <c r="AU1004" s="86"/>
      <c r="AW1004" s="86"/>
      <c r="AY1004" s="86"/>
      <c r="AZ1004" s="86"/>
      <c r="BA1004" s="86"/>
      <c r="BB1004" s="86"/>
      <c r="BD1004" s="86"/>
      <c r="BE1004" s="86"/>
      <c r="BF1004" s="86"/>
      <c r="BG1004" s="86"/>
      <c r="BI1004" s="86"/>
      <c r="BJ1004" s="86"/>
      <c r="BK1004" s="86"/>
      <c r="BL1004" s="86"/>
      <c r="BM1004" s="86"/>
      <c r="BO1004" s="86"/>
      <c r="BP1004" s="86"/>
      <c r="BQ1004" s="86"/>
      <c r="BR1004" s="86"/>
      <c r="BT1004" s="86"/>
      <c r="BU1004" s="86"/>
      <c r="BV1004" s="86"/>
      <c r="BW1004" s="86"/>
      <c r="BY1004" s="86"/>
      <c r="BZ1004" s="86"/>
      <c r="CA1004" s="86"/>
      <c r="CB1004" s="86"/>
      <c r="CD1004" s="87"/>
      <c r="CF1004" s="86"/>
      <c r="CG1004" s="87"/>
      <c r="CH1004" s="88"/>
      <c r="CI1004" s="86"/>
      <c r="CJ1004" s="87"/>
      <c r="CK1004" s="86"/>
      <c r="CL1004" s="86"/>
      <c r="CM1004" s="86"/>
      <c r="CN1004" s="86"/>
      <c r="CO1004" s="89"/>
    </row>
    <row r="1005" spans="15:93" x14ac:dyDescent="0.2">
      <c r="O1005" s="86"/>
      <c r="Q1005" s="86"/>
      <c r="S1005" s="86"/>
      <c r="U1005" s="86"/>
      <c r="W1005" s="86"/>
      <c r="Y1005" s="86"/>
      <c r="AA1005" s="86"/>
      <c r="AC1005" s="86"/>
      <c r="AE1005" s="86"/>
      <c r="AG1005" s="86"/>
      <c r="AI1005" s="86"/>
      <c r="AK1005" s="86"/>
      <c r="AM1005" s="86"/>
      <c r="AO1005" s="86"/>
      <c r="AQ1005" s="86"/>
      <c r="AS1005" s="86"/>
      <c r="AU1005" s="86"/>
      <c r="AW1005" s="86"/>
      <c r="AY1005" s="86"/>
      <c r="AZ1005" s="86"/>
      <c r="BA1005" s="86"/>
      <c r="BB1005" s="86"/>
      <c r="BD1005" s="86"/>
      <c r="BE1005" s="86"/>
      <c r="BF1005" s="86"/>
      <c r="BG1005" s="86"/>
      <c r="BI1005" s="86"/>
      <c r="BJ1005" s="86"/>
      <c r="BK1005" s="86"/>
      <c r="BL1005" s="86"/>
      <c r="BM1005" s="86"/>
      <c r="BO1005" s="86"/>
      <c r="BP1005" s="86"/>
      <c r="BQ1005" s="86"/>
      <c r="BR1005" s="86"/>
      <c r="BT1005" s="86"/>
      <c r="BU1005" s="86"/>
      <c r="BV1005" s="86"/>
      <c r="BW1005" s="86"/>
      <c r="BY1005" s="86"/>
      <c r="BZ1005" s="86"/>
      <c r="CA1005" s="86"/>
      <c r="CB1005" s="86"/>
      <c r="CD1005" s="87"/>
      <c r="CF1005" s="86"/>
      <c r="CG1005" s="87"/>
      <c r="CH1005" s="88"/>
      <c r="CI1005" s="86"/>
      <c r="CJ1005" s="87"/>
      <c r="CK1005" s="86"/>
      <c r="CL1005" s="86"/>
      <c r="CM1005" s="86"/>
      <c r="CN1005" s="86"/>
      <c r="CO1005" s="89"/>
    </row>
    <row r="1006" spans="15:93" x14ac:dyDescent="0.2">
      <c r="O1006" s="86"/>
      <c r="Q1006" s="86"/>
      <c r="S1006" s="86"/>
      <c r="U1006" s="86"/>
      <c r="W1006" s="86"/>
      <c r="Y1006" s="86"/>
      <c r="AA1006" s="86"/>
      <c r="AC1006" s="86"/>
      <c r="AE1006" s="86"/>
      <c r="AG1006" s="86"/>
      <c r="AI1006" s="86"/>
      <c r="AK1006" s="86"/>
      <c r="AM1006" s="86"/>
      <c r="AO1006" s="86"/>
      <c r="AQ1006" s="86"/>
      <c r="AS1006" s="86"/>
      <c r="AU1006" s="86"/>
      <c r="AW1006" s="86"/>
      <c r="AY1006" s="86"/>
      <c r="AZ1006" s="86"/>
      <c r="BA1006" s="86"/>
      <c r="BB1006" s="86"/>
      <c r="BD1006" s="86"/>
      <c r="BE1006" s="86"/>
      <c r="BF1006" s="86"/>
      <c r="BG1006" s="86"/>
      <c r="BI1006" s="86"/>
      <c r="BJ1006" s="86"/>
      <c r="BK1006" s="86"/>
      <c r="BL1006" s="86"/>
      <c r="BM1006" s="86"/>
      <c r="BO1006" s="86"/>
      <c r="BP1006" s="86"/>
      <c r="BQ1006" s="86"/>
      <c r="BR1006" s="86"/>
      <c r="BT1006" s="86"/>
      <c r="BU1006" s="86"/>
      <c r="BV1006" s="86"/>
      <c r="BW1006" s="86"/>
      <c r="BY1006" s="86"/>
      <c r="BZ1006" s="86"/>
      <c r="CA1006" s="86"/>
      <c r="CB1006" s="86"/>
      <c r="CD1006" s="87"/>
      <c r="CF1006" s="86"/>
      <c r="CG1006" s="87"/>
      <c r="CH1006" s="88"/>
      <c r="CI1006" s="86"/>
      <c r="CJ1006" s="87"/>
      <c r="CK1006" s="86"/>
      <c r="CL1006" s="86"/>
      <c r="CM1006" s="86"/>
      <c r="CN1006" s="86"/>
      <c r="CO1006" s="89"/>
    </row>
    <row r="1007" spans="15:93" x14ac:dyDescent="0.2">
      <c r="O1007" s="86"/>
      <c r="Q1007" s="86"/>
      <c r="S1007" s="86"/>
      <c r="U1007" s="86"/>
      <c r="W1007" s="86"/>
      <c r="Y1007" s="86"/>
      <c r="AA1007" s="86"/>
      <c r="AC1007" s="86"/>
      <c r="AE1007" s="86"/>
      <c r="AG1007" s="86"/>
      <c r="AI1007" s="86"/>
      <c r="AK1007" s="86"/>
      <c r="AM1007" s="86"/>
      <c r="AO1007" s="86"/>
      <c r="AQ1007" s="86"/>
      <c r="AS1007" s="86"/>
      <c r="AU1007" s="86"/>
      <c r="AW1007" s="86"/>
      <c r="AY1007" s="86"/>
      <c r="AZ1007" s="86"/>
      <c r="BA1007" s="86"/>
      <c r="BB1007" s="86"/>
      <c r="BD1007" s="86"/>
      <c r="BE1007" s="86"/>
      <c r="BF1007" s="86"/>
      <c r="BG1007" s="86"/>
      <c r="BI1007" s="86"/>
      <c r="BJ1007" s="86"/>
      <c r="BK1007" s="86"/>
      <c r="BL1007" s="86"/>
      <c r="BM1007" s="86"/>
      <c r="BO1007" s="86"/>
      <c r="BP1007" s="86"/>
      <c r="BQ1007" s="86"/>
      <c r="BR1007" s="86"/>
      <c r="BT1007" s="86"/>
      <c r="BU1007" s="86"/>
      <c r="BV1007" s="86"/>
      <c r="BW1007" s="86"/>
      <c r="BY1007" s="86"/>
      <c r="BZ1007" s="86"/>
      <c r="CA1007" s="86"/>
      <c r="CB1007" s="86"/>
      <c r="CD1007" s="87"/>
      <c r="CF1007" s="86"/>
      <c r="CG1007" s="87"/>
      <c r="CH1007" s="88"/>
      <c r="CI1007" s="86"/>
      <c r="CJ1007" s="87"/>
      <c r="CK1007" s="86"/>
      <c r="CL1007" s="86"/>
      <c r="CM1007" s="86"/>
      <c r="CN1007" s="86"/>
      <c r="CO1007" s="89"/>
    </row>
    <row r="1008" spans="15:93" x14ac:dyDescent="0.2">
      <c r="O1008" s="86"/>
      <c r="Q1008" s="86"/>
      <c r="S1008" s="86"/>
      <c r="U1008" s="86"/>
      <c r="W1008" s="86"/>
      <c r="Y1008" s="86"/>
      <c r="AA1008" s="86"/>
      <c r="AC1008" s="86"/>
      <c r="AE1008" s="86"/>
      <c r="AG1008" s="86"/>
      <c r="AI1008" s="86"/>
      <c r="AK1008" s="86"/>
      <c r="AM1008" s="86"/>
      <c r="AO1008" s="86"/>
      <c r="AQ1008" s="86"/>
      <c r="AS1008" s="86"/>
      <c r="AU1008" s="86"/>
      <c r="AW1008" s="86"/>
      <c r="AY1008" s="86"/>
      <c r="AZ1008" s="86"/>
      <c r="BA1008" s="86"/>
      <c r="BB1008" s="86"/>
      <c r="BD1008" s="86"/>
      <c r="BE1008" s="86"/>
      <c r="BF1008" s="86"/>
      <c r="BG1008" s="86"/>
      <c r="BI1008" s="86"/>
      <c r="BJ1008" s="86"/>
      <c r="BK1008" s="86"/>
      <c r="BL1008" s="86"/>
      <c r="BM1008" s="86"/>
      <c r="BO1008" s="86"/>
      <c r="BP1008" s="86"/>
      <c r="BQ1008" s="86"/>
      <c r="BR1008" s="86"/>
      <c r="BT1008" s="86"/>
      <c r="BU1008" s="86"/>
      <c r="BV1008" s="86"/>
      <c r="BW1008" s="86"/>
      <c r="BY1008" s="86"/>
      <c r="BZ1008" s="86"/>
      <c r="CA1008" s="86"/>
      <c r="CB1008" s="86"/>
      <c r="CD1008" s="87"/>
      <c r="CF1008" s="86"/>
      <c r="CG1008" s="87"/>
      <c r="CH1008" s="88"/>
      <c r="CI1008" s="86"/>
      <c r="CJ1008" s="87"/>
      <c r="CK1008" s="86"/>
      <c r="CL1008" s="86"/>
      <c r="CM1008" s="86"/>
      <c r="CN1008" s="86"/>
      <c r="CO1008" s="89"/>
    </row>
    <row r="1009" spans="15:93" x14ac:dyDescent="0.2">
      <c r="O1009" s="86"/>
      <c r="Q1009" s="86"/>
      <c r="S1009" s="86"/>
      <c r="U1009" s="86"/>
      <c r="W1009" s="86"/>
      <c r="Y1009" s="86"/>
      <c r="AA1009" s="86"/>
      <c r="AC1009" s="86"/>
      <c r="AE1009" s="86"/>
      <c r="AG1009" s="86"/>
      <c r="AI1009" s="86"/>
      <c r="AK1009" s="86"/>
      <c r="AM1009" s="86"/>
      <c r="AO1009" s="86"/>
      <c r="AQ1009" s="86"/>
      <c r="AS1009" s="86"/>
      <c r="AU1009" s="86"/>
      <c r="AW1009" s="86"/>
      <c r="AY1009" s="86"/>
      <c r="AZ1009" s="86"/>
      <c r="BA1009" s="86"/>
      <c r="BB1009" s="86"/>
      <c r="BD1009" s="86"/>
      <c r="BE1009" s="86"/>
      <c r="BF1009" s="86"/>
      <c r="BG1009" s="86"/>
      <c r="BI1009" s="86"/>
      <c r="BJ1009" s="86"/>
      <c r="BK1009" s="86"/>
      <c r="BL1009" s="86"/>
      <c r="BM1009" s="86"/>
      <c r="BO1009" s="86"/>
      <c r="BP1009" s="86"/>
      <c r="BQ1009" s="86"/>
      <c r="BR1009" s="86"/>
      <c r="BT1009" s="86"/>
      <c r="BU1009" s="86"/>
      <c r="BV1009" s="86"/>
      <c r="BW1009" s="86"/>
      <c r="BY1009" s="86"/>
      <c r="BZ1009" s="86"/>
      <c r="CA1009" s="86"/>
      <c r="CB1009" s="86"/>
      <c r="CD1009" s="87"/>
      <c r="CF1009" s="86"/>
      <c r="CG1009" s="87"/>
      <c r="CH1009" s="88"/>
      <c r="CI1009" s="86"/>
      <c r="CJ1009" s="87"/>
      <c r="CK1009" s="86"/>
      <c r="CL1009" s="86"/>
      <c r="CM1009" s="86"/>
      <c r="CN1009" s="86"/>
      <c r="CO1009" s="89"/>
    </row>
    <row r="1010" spans="15:93" x14ac:dyDescent="0.2">
      <c r="O1010" s="86"/>
      <c r="Q1010" s="86"/>
      <c r="S1010" s="86"/>
      <c r="U1010" s="86"/>
      <c r="W1010" s="86"/>
      <c r="Y1010" s="86"/>
      <c r="AA1010" s="86"/>
      <c r="AC1010" s="86"/>
      <c r="AE1010" s="86"/>
      <c r="AG1010" s="86"/>
      <c r="AI1010" s="86"/>
      <c r="AK1010" s="86"/>
      <c r="AM1010" s="86"/>
      <c r="AO1010" s="86"/>
      <c r="AQ1010" s="86"/>
      <c r="AS1010" s="86"/>
      <c r="AU1010" s="86"/>
      <c r="AW1010" s="86"/>
      <c r="AY1010" s="86"/>
      <c r="AZ1010" s="86"/>
      <c r="BA1010" s="86"/>
      <c r="BB1010" s="86"/>
      <c r="BD1010" s="86"/>
      <c r="BE1010" s="86"/>
      <c r="BF1010" s="86"/>
      <c r="BG1010" s="86"/>
      <c r="BI1010" s="86"/>
      <c r="BJ1010" s="86"/>
      <c r="BK1010" s="86"/>
      <c r="BL1010" s="86"/>
      <c r="BM1010" s="86"/>
      <c r="BO1010" s="86"/>
      <c r="BP1010" s="86"/>
      <c r="BQ1010" s="86"/>
      <c r="BR1010" s="86"/>
      <c r="BT1010" s="86"/>
      <c r="BU1010" s="86"/>
      <c r="BV1010" s="86"/>
      <c r="BW1010" s="86"/>
      <c r="BY1010" s="86"/>
      <c r="BZ1010" s="86"/>
      <c r="CA1010" s="86"/>
      <c r="CB1010" s="86"/>
      <c r="CD1010" s="87"/>
      <c r="CF1010" s="86"/>
      <c r="CG1010" s="87"/>
      <c r="CH1010" s="88"/>
      <c r="CI1010" s="86"/>
      <c r="CJ1010" s="87"/>
      <c r="CK1010" s="86"/>
      <c r="CL1010" s="86"/>
      <c r="CM1010" s="86"/>
      <c r="CN1010" s="86"/>
      <c r="CO1010" s="89"/>
    </row>
    <row r="1011" spans="15:93" x14ac:dyDescent="0.2">
      <c r="O1011" s="86"/>
      <c r="Q1011" s="86"/>
      <c r="S1011" s="86"/>
      <c r="U1011" s="86"/>
      <c r="W1011" s="86"/>
      <c r="Y1011" s="86"/>
      <c r="AA1011" s="86"/>
      <c r="AC1011" s="86"/>
      <c r="AE1011" s="86"/>
      <c r="AG1011" s="86"/>
      <c r="AI1011" s="86"/>
      <c r="AK1011" s="86"/>
      <c r="AM1011" s="86"/>
      <c r="AO1011" s="86"/>
      <c r="AQ1011" s="86"/>
      <c r="AS1011" s="86"/>
      <c r="AU1011" s="86"/>
      <c r="AW1011" s="86"/>
      <c r="AY1011" s="86"/>
      <c r="AZ1011" s="86"/>
      <c r="BA1011" s="86"/>
      <c r="BB1011" s="86"/>
      <c r="BD1011" s="86"/>
      <c r="BE1011" s="86"/>
      <c r="BF1011" s="86"/>
      <c r="BG1011" s="86"/>
      <c r="BI1011" s="86"/>
      <c r="BJ1011" s="86"/>
      <c r="BK1011" s="86"/>
      <c r="BL1011" s="86"/>
      <c r="BM1011" s="86"/>
      <c r="BO1011" s="86"/>
      <c r="BP1011" s="86"/>
      <c r="BQ1011" s="86"/>
      <c r="BR1011" s="86"/>
      <c r="BT1011" s="86"/>
      <c r="BU1011" s="86"/>
      <c r="BV1011" s="86"/>
      <c r="BW1011" s="86"/>
      <c r="BY1011" s="86"/>
      <c r="BZ1011" s="86"/>
      <c r="CA1011" s="86"/>
      <c r="CB1011" s="86"/>
      <c r="CD1011" s="87"/>
      <c r="CF1011" s="86"/>
      <c r="CG1011" s="87"/>
      <c r="CH1011" s="88"/>
      <c r="CI1011" s="86"/>
      <c r="CJ1011" s="87"/>
      <c r="CK1011" s="86"/>
      <c r="CL1011" s="86"/>
      <c r="CM1011" s="86"/>
      <c r="CN1011" s="86"/>
      <c r="CO1011" s="89"/>
    </row>
    <row r="1012" spans="15:93" x14ac:dyDescent="0.2">
      <c r="O1012" s="86"/>
      <c r="Q1012" s="86"/>
      <c r="S1012" s="86"/>
      <c r="U1012" s="86"/>
      <c r="W1012" s="86"/>
      <c r="Y1012" s="86"/>
      <c r="AA1012" s="86"/>
      <c r="AC1012" s="86"/>
      <c r="AE1012" s="86"/>
      <c r="AG1012" s="86"/>
      <c r="AI1012" s="86"/>
      <c r="AK1012" s="86"/>
      <c r="AM1012" s="86"/>
      <c r="AO1012" s="86"/>
      <c r="AQ1012" s="86"/>
      <c r="AS1012" s="86"/>
      <c r="AU1012" s="86"/>
      <c r="AW1012" s="86"/>
      <c r="AY1012" s="86"/>
      <c r="AZ1012" s="86"/>
      <c r="BA1012" s="86"/>
      <c r="BB1012" s="86"/>
      <c r="BD1012" s="86"/>
      <c r="BE1012" s="86"/>
      <c r="BF1012" s="86"/>
      <c r="BG1012" s="86"/>
      <c r="BI1012" s="86"/>
      <c r="BJ1012" s="86"/>
      <c r="BK1012" s="86"/>
      <c r="BL1012" s="86"/>
      <c r="BM1012" s="86"/>
      <c r="BO1012" s="86"/>
      <c r="BP1012" s="86"/>
      <c r="BQ1012" s="86"/>
      <c r="BR1012" s="86"/>
      <c r="BT1012" s="86"/>
      <c r="BU1012" s="86"/>
      <c r="BV1012" s="86"/>
      <c r="BW1012" s="86"/>
      <c r="BY1012" s="86"/>
      <c r="BZ1012" s="86"/>
      <c r="CA1012" s="86"/>
      <c r="CB1012" s="86"/>
      <c r="CD1012" s="87"/>
      <c r="CF1012" s="86"/>
      <c r="CG1012" s="87"/>
      <c r="CH1012" s="88"/>
      <c r="CI1012" s="86"/>
      <c r="CJ1012" s="87"/>
      <c r="CK1012" s="86"/>
      <c r="CL1012" s="86"/>
      <c r="CM1012" s="86"/>
      <c r="CN1012" s="86"/>
      <c r="CO1012" s="89"/>
    </row>
    <row r="1013" spans="15:93" x14ac:dyDescent="0.2">
      <c r="O1013" s="86"/>
      <c r="Q1013" s="86"/>
      <c r="S1013" s="86"/>
      <c r="U1013" s="86"/>
      <c r="W1013" s="86"/>
      <c r="Y1013" s="86"/>
      <c r="AA1013" s="86"/>
      <c r="AC1013" s="86"/>
      <c r="AE1013" s="86"/>
      <c r="AG1013" s="86"/>
      <c r="AI1013" s="86"/>
      <c r="AK1013" s="86"/>
      <c r="AM1013" s="86"/>
      <c r="AO1013" s="86"/>
      <c r="AQ1013" s="86"/>
      <c r="AS1013" s="86"/>
      <c r="AU1013" s="86"/>
      <c r="AW1013" s="86"/>
      <c r="AY1013" s="86"/>
      <c r="AZ1013" s="86"/>
      <c r="BA1013" s="86"/>
      <c r="BB1013" s="86"/>
      <c r="BD1013" s="86"/>
      <c r="BE1013" s="86"/>
      <c r="BF1013" s="86"/>
      <c r="BG1013" s="86"/>
      <c r="BI1013" s="86"/>
      <c r="BJ1013" s="86"/>
      <c r="BK1013" s="86"/>
      <c r="BL1013" s="86"/>
      <c r="BM1013" s="86"/>
      <c r="BO1013" s="86"/>
      <c r="BP1013" s="86"/>
      <c r="BQ1013" s="86"/>
      <c r="BR1013" s="86"/>
      <c r="BT1013" s="86"/>
      <c r="BU1013" s="86"/>
      <c r="BV1013" s="86"/>
      <c r="BW1013" s="86"/>
      <c r="BY1013" s="86"/>
      <c r="BZ1013" s="86"/>
      <c r="CA1013" s="86"/>
      <c r="CB1013" s="86"/>
      <c r="CD1013" s="87"/>
      <c r="CF1013" s="86"/>
      <c r="CG1013" s="87"/>
      <c r="CH1013" s="88"/>
      <c r="CI1013" s="86"/>
      <c r="CJ1013" s="87"/>
      <c r="CK1013" s="86"/>
      <c r="CL1013" s="86"/>
      <c r="CM1013" s="86"/>
      <c r="CN1013" s="86"/>
      <c r="CO1013" s="89"/>
    </row>
    <row r="1014" spans="15:93" x14ac:dyDescent="0.2">
      <c r="O1014" s="86"/>
      <c r="Q1014" s="86"/>
      <c r="S1014" s="86"/>
      <c r="U1014" s="86"/>
      <c r="W1014" s="86"/>
      <c r="Y1014" s="86"/>
      <c r="AA1014" s="86"/>
      <c r="AC1014" s="86"/>
      <c r="AE1014" s="86"/>
      <c r="AG1014" s="86"/>
      <c r="AI1014" s="86"/>
      <c r="AK1014" s="86"/>
      <c r="AM1014" s="86"/>
      <c r="AO1014" s="86"/>
      <c r="AQ1014" s="86"/>
      <c r="AS1014" s="86"/>
      <c r="AU1014" s="86"/>
      <c r="AW1014" s="86"/>
      <c r="AY1014" s="86"/>
      <c r="AZ1014" s="86"/>
      <c r="BA1014" s="86"/>
      <c r="BB1014" s="86"/>
      <c r="BD1014" s="86"/>
      <c r="BE1014" s="86"/>
      <c r="BF1014" s="86"/>
      <c r="BG1014" s="86"/>
      <c r="BI1014" s="86"/>
      <c r="BJ1014" s="86"/>
      <c r="BK1014" s="86"/>
      <c r="BL1014" s="86"/>
      <c r="BM1014" s="86"/>
      <c r="BO1014" s="86"/>
      <c r="BP1014" s="86"/>
      <c r="BQ1014" s="86"/>
      <c r="BR1014" s="86"/>
      <c r="BT1014" s="86"/>
      <c r="BU1014" s="86"/>
      <c r="BV1014" s="86"/>
      <c r="BW1014" s="86"/>
      <c r="BY1014" s="86"/>
      <c r="BZ1014" s="86"/>
      <c r="CA1014" s="86"/>
      <c r="CB1014" s="86"/>
      <c r="CD1014" s="87"/>
      <c r="CF1014" s="86"/>
      <c r="CG1014" s="87"/>
      <c r="CH1014" s="88"/>
      <c r="CI1014" s="86"/>
      <c r="CJ1014" s="87"/>
      <c r="CK1014" s="86"/>
      <c r="CL1014" s="86"/>
      <c r="CM1014" s="86"/>
      <c r="CN1014" s="86"/>
      <c r="CO1014" s="89"/>
    </row>
    <row r="1015" spans="15:93" x14ac:dyDescent="0.2">
      <c r="O1015" s="86"/>
      <c r="Q1015" s="86"/>
      <c r="S1015" s="86"/>
      <c r="U1015" s="86"/>
      <c r="W1015" s="86"/>
      <c r="Y1015" s="86"/>
      <c r="AA1015" s="86"/>
      <c r="AC1015" s="86"/>
      <c r="AE1015" s="86"/>
      <c r="AG1015" s="86"/>
      <c r="AI1015" s="86"/>
      <c r="AK1015" s="86"/>
      <c r="AM1015" s="86"/>
      <c r="AO1015" s="86"/>
      <c r="AQ1015" s="86"/>
      <c r="AS1015" s="86"/>
      <c r="AU1015" s="86"/>
      <c r="AW1015" s="86"/>
      <c r="AY1015" s="86"/>
      <c r="AZ1015" s="86"/>
      <c r="BA1015" s="86"/>
      <c r="BB1015" s="86"/>
      <c r="BD1015" s="86"/>
      <c r="BE1015" s="86"/>
      <c r="BF1015" s="86"/>
      <c r="BG1015" s="86"/>
      <c r="BI1015" s="86"/>
      <c r="BJ1015" s="86"/>
      <c r="BK1015" s="86"/>
      <c r="BL1015" s="86"/>
      <c r="BM1015" s="86"/>
      <c r="BO1015" s="86"/>
      <c r="BP1015" s="86"/>
      <c r="BQ1015" s="86"/>
      <c r="BR1015" s="86"/>
      <c r="BT1015" s="86"/>
      <c r="BU1015" s="86"/>
      <c r="BV1015" s="86"/>
      <c r="BW1015" s="86"/>
      <c r="BY1015" s="86"/>
      <c r="BZ1015" s="86"/>
      <c r="CA1015" s="86"/>
      <c r="CB1015" s="86"/>
      <c r="CD1015" s="87"/>
      <c r="CF1015" s="86"/>
      <c r="CG1015" s="87"/>
      <c r="CH1015" s="88"/>
      <c r="CI1015" s="86"/>
      <c r="CJ1015" s="87"/>
      <c r="CK1015" s="86"/>
      <c r="CL1015" s="86"/>
      <c r="CM1015" s="86"/>
      <c r="CN1015" s="86"/>
      <c r="CO1015" s="89"/>
    </row>
    <row r="1016" spans="15:93" x14ac:dyDescent="0.2">
      <c r="O1016" s="86"/>
      <c r="Q1016" s="86"/>
      <c r="S1016" s="86"/>
      <c r="U1016" s="86"/>
      <c r="W1016" s="86"/>
      <c r="Y1016" s="86"/>
      <c r="AA1016" s="86"/>
      <c r="AC1016" s="86"/>
      <c r="AE1016" s="86"/>
      <c r="AG1016" s="86"/>
      <c r="AI1016" s="86"/>
      <c r="AK1016" s="86"/>
      <c r="AM1016" s="86"/>
      <c r="AO1016" s="86"/>
      <c r="AQ1016" s="86"/>
      <c r="AS1016" s="86"/>
      <c r="AU1016" s="86"/>
      <c r="AW1016" s="86"/>
      <c r="AY1016" s="86"/>
      <c r="AZ1016" s="86"/>
      <c r="BA1016" s="86"/>
      <c r="BB1016" s="86"/>
      <c r="BD1016" s="86"/>
      <c r="BE1016" s="86"/>
      <c r="BF1016" s="86"/>
      <c r="BG1016" s="86"/>
      <c r="BI1016" s="86"/>
      <c r="BJ1016" s="86"/>
      <c r="BK1016" s="86"/>
      <c r="BL1016" s="86"/>
      <c r="BM1016" s="86"/>
      <c r="BO1016" s="86"/>
      <c r="BP1016" s="86"/>
      <c r="BQ1016" s="86"/>
      <c r="BR1016" s="86"/>
      <c r="BT1016" s="86"/>
      <c r="BU1016" s="86"/>
      <c r="BV1016" s="86"/>
      <c r="BW1016" s="86"/>
      <c r="BY1016" s="86"/>
      <c r="BZ1016" s="86"/>
      <c r="CA1016" s="86"/>
      <c r="CB1016" s="86"/>
      <c r="CD1016" s="87"/>
      <c r="CF1016" s="86"/>
      <c r="CG1016" s="87"/>
      <c r="CH1016" s="88"/>
      <c r="CI1016" s="86"/>
      <c r="CJ1016" s="87"/>
      <c r="CK1016" s="86"/>
      <c r="CL1016" s="86"/>
      <c r="CM1016" s="86"/>
      <c r="CN1016" s="86"/>
      <c r="CO1016" s="89"/>
    </row>
    <row r="1017" spans="15:93" x14ac:dyDescent="0.2">
      <c r="O1017" s="86"/>
      <c r="Q1017" s="86"/>
      <c r="S1017" s="86"/>
      <c r="U1017" s="86"/>
      <c r="W1017" s="86"/>
      <c r="Y1017" s="86"/>
      <c r="AA1017" s="86"/>
      <c r="AC1017" s="86"/>
      <c r="AE1017" s="86"/>
      <c r="AG1017" s="86"/>
      <c r="AI1017" s="86"/>
      <c r="AK1017" s="86"/>
      <c r="AM1017" s="86"/>
      <c r="AO1017" s="86"/>
      <c r="AQ1017" s="86"/>
      <c r="AS1017" s="86"/>
      <c r="AU1017" s="86"/>
      <c r="AW1017" s="86"/>
      <c r="AY1017" s="86"/>
      <c r="AZ1017" s="86"/>
      <c r="BA1017" s="86"/>
      <c r="BB1017" s="86"/>
      <c r="BD1017" s="86"/>
      <c r="BE1017" s="86"/>
      <c r="BF1017" s="86"/>
      <c r="BG1017" s="86"/>
      <c r="BI1017" s="86"/>
      <c r="BJ1017" s="86"/>
      <c r="BK1017" s="86"/>
      <c r="BL1017" s="86"/>
      <c r="BM1017" s="86"/>
      <c r="BO1017" s="86"/>
      <c r="BP1017" s="86"/>
      <c r="BQ1017" s="86"/>
      <c r="BR1017" s="86"/>
      <c r="BT1017" s="86"/>
      <c r="BU1017" s="86"/>
      <c r="BV1017" s="86"/>
      <c r="BW1017" s="86"/>
      <c r="BY1017" s="86"/>
      <c r="BZ1017" s="86"/>
      <c r="CA1017" s="86"/>
      <c r="CB1017" s="86"/>
      <c r="CD1017" s="87"/>
      <c r="CF1017" s="86"/>
      <c r="CG1017" s="87"/>
      <c r="CH1017" s="88"/>
      <c r="CI1017" s="86"/>
      <c r="CJ1017" s="87"/>
      <c r="CK1017" s="86"/>
      <c r="CL1017" s="86"/>
      <c r="CM1017" s="86"/>
      <c r="CN1017" s="86"/>
      <c r="CO1017" s="89"/>
    </row>
    <row r="1018" spans="15:93" x14ac:dyDescent="0.2">
      <c r="O1018" s="86"/>
      <c r="Q1018" s="86"/>
      <c r="S1018" s="86"/>
      <c r="U1018" s="86"/>
      <c r="W1018" s="86"/>
      <c r="Y1018" s="86"/>
      <c r="AA1018" s="86"/>
      <c r="AC1018" s="86"/>
      <c r="AE1018" s="86"/>
      <c r="AG1018" s="86"/>
      <c r="AI1018" s="86"/>
      <c r="AK1018" s="86"/>
      <c r="AM1018" s="86"/>
      <c r="AO1018" s="86"/>
      <c r="AQ1018" s="86"/>
      <c r="AS1018" s="86"/>
      <c r="AU1018" s="86"/>
      <c r="AW1018" s="86"/>
      <c r="AY1018" s="86"/>
      <c r="AZ1018" s="86"/>
      <c r="BA1018" s="86"/>
      <c r="BB1018" s="86"/>
      <c r="BD1018" s="86"/>
      <c r="BE1018" s="86"/>
      <c r="BF1018" s="86"/>
      <c r="BG1018" s="86"/>
      <c r="BI1018" s="86"/>
      <c r="BJ1018" s="86"/>
      <c r="BK1018" s="86"/>
      <c r="BL1018" s="86"/>
      <c r="BM1018" s="86"/>
      <c r="BO1018" s="86"/>
      <c r="BP1018" s="86"/>
      <c r="BQ1018" s="86"/>
      <c r="BR1018" s="86"/>
      <c r="BT1018" s="86"/>
      <c r="BU1018" s="86"/>
      <c r="BV1018" s="86"/>
      <c r="BW1018" s="86"/>
      <c r="BY1018" s="86"/>
      <c r="BZ1018" s="86"/>
      <c r="CA1018" s="86"/>
      <c r="CB1018" s="86"/>
      <c r="CD1018" s="87"/>
      <c r="CF1018" s="86"/>
      <c r="CG1018" s="87"/>
      <c r="CH1018" s="88"/>
      <c r="CI1018" s="86"/>
      <c r="CJ1018" s="87"/>
      <c r="CK1018" s="86"/>
      <c r="CL1018" s="86"/>
      <c r="CM1018" s="86"/>
      <c r="CN1018" s="86"/>
      <c r="CO1018" s="89"/>
    </row>
    <row r="1019" spans="15:93" x14ac:dyDescent="0.2">
      <c r="O1019" s="86"/>
      <c r="Q1019" s="86"/>
      <c r="S1019" s="86"/>
      <c r="U1019" s="86"/>
      <c r="W1019" s="86"/>
      <c r="Y1019" s="86"/>
      <c r="AA1019" s="86"/>
      <c r="AC1019" s="86"/>
      <c r="AE1019" s="86"/>
      <c r="AG1019" s="86"/>
      <c r="AI1019" s="86"/>
      <c r="AK1019" s="86"/>
      <c r="AM1019" s="86"/>
      <c r="AO1019" s="86"/>
      <c r="AQ1019" s="86"/>
      <c r="AS1019" s="86"/>
      <c r="AU1019" s="86"/>
      <c r="AW1019" s="86"/>
      <c r="AY1019" s="86"/>
      <c r="AZ1019" s="86"/>
      <c r="BA1019" s="86"/>
      <c r="BB1019" s="86"/>
      <c r="BD1019" s="86"/>
      <c r="BE1019" s="86"/>
      <c r="BF1019" s="86"/>
      <c r="BG1019" s="86"/>
      <c r="BI1019" s="86"/>
      <c r="BJ1019" s="86"/>
      <c r="BK1019" s="86"/>
      <c r="BL1019" s="86"/>
      <c r="BM1019" s="86"/>
      <c r="BO1019" s="86"/>
      <c r="BP1019" s="86"/>
      <c r="BQ1019" s="86"/>
      <c r="BR1019" s="86"/>
      <c r="BT1019" s="86"/>
      <c r="BU1019" s="86"/>
      <c r="BV1019" s="86"/>
      <c r="BW1019" s="86"/>
      <c r="BY1019" s="86"/>
      <c r="BZ1019" s="86"/>
      <c r="CA1019" s="86"/>
      <c r="CB1019" s="86"/>
      <c r="CD1019" s="87"/>
      <c r="CF1019" s="86"/>
      <c r="CG1019" s="87"/>
      <c r="CH1019" s="88"/>
      <c r="CI1019" s="86"/>
      <c r="CJ1019" s="87"/>
      <c r="CK1019" s="86"/>
      <c r="CL1019" s="86"/>
      <c r="CM1019" s="86"/>
      <c r="CN1019" s="86"/>
      <c r="CO1019" s="89"/>
    </row>
    <row r="1020" spans="15:93" x14ac:dyDescent="0.2">
      <c r="O1020" s="86"/>
      <c r="Q1020" s="86"/>
      <c r="S1020" s="86"/>
      <c r="U1020" s="86"/>
      <c r="W1020" s="86"/>
      <c r="Y1020" s="86"/>
      <c r="AA1020" s="86"/>
      <c r="AC1020" s="86"/>
      <c r="AE1020" s="86"/>
      <c r="AG1020" s="86"/>
      <c r="AI1020" s="86"/>
      <c r="AK1020" s="86"/>
      <c r="AM1020" s="86"/>
      <c r="AO1020" s="86"/>
      <c r="AQ1020" s="86"/>
      <c r="AS1020" s="86"/>
      <c r="AU1020" s="86"/>
      <c r="AW1020" s="86"/>
      <c r="AY1020" s="86"/>
      <c r="AZ1020" s="86"/>
      <c r="BA1020" s="86"/>
      <c r="BB1020" s="86"/>
      <c r="BD1020" s="86"/>
      <c r="BE1020" s="86"/>
      <c r="BF1020" s="86"/>
      <c r="BG1020" s="86"/>
      <c r="BI1020" s="86"/>
      <c r="BJ1020" s="86"/>
      <c r="BK1020" s="86"/>
      <c r="BL1020" s="86"/>
      <c r="BM1020" s="86"/>
      <c r="BO1020" s="86"/>
      <c r="BP1020" s="86"/>
      <c r="BQ1020" s="86"/>
      <c r="BR1020" s="86"/>
      <c r="BT1020" s="86"/>
      <c r="BU1020" s="86"/>
      <c r="BV1020" s="86"/>
      <c r="BW1020" s="86"/>
      <c r="BY1020" s="86"/>
      <c r="BZ1020" s="86"/>
      <c r="CA1020" s="86"/>
      <c r="CB1020" s="86"/>
      <c r="CD1020" s="87"/>
      <c r="CF1020" s="86"/>
      <c r="CG1020" s="87"/>
      <c r="CH1020" s="88"/>
      <c r="CI1020" s="86"/>
      <c r="CJ1020" s="87"/>
      <c r="CK1020" s="86"/>
      <c r="CL1020" s="86"/>
      <c r="CM1020" s="86"/>
      <c r="CN1020" s="86"/>
      <c r="CO1020" s="89"/>
    </row>
    <row r="1021" spans="15:93" x14ac:dyDescent="0.2">
      <c r="O1021" s="86"/>
      <c r="Q1021" s="86"/>
      <c r="S1021" s="86"/>
      <c r="U1021" s="86"/>
      <c r="W1021" s="86"/>
      <c r="Y1021" s="86"/>
      <c r="AA1021" s="86"/>
      <c r="AC1021" s="86"/>
      <c r="AE1021" s="86"/>
      <c r="AG1021" s="86"/>
      <c r="AI1021" s="86"/>
      <c r="AK1021" s="86"/>
      <c r="AM1021" s="86"/>
      <c r="AO1021" s="86"/>
      <c r="AQ1021" s="86"/>
      <c r="AS1021" s="86"/>
      <c r="AU1021" s="86"/>
      <c r="AW1021" s="86"/>
      <c r="AY1021" s="86"/>
      <c r="AZ1021" s="86"/>
      <c r="BA1021" s="86"/>
      <c r="BB1021" s="86"/>
      <c r="BD1021" s="86"/>
      <c r="BE1021" s="86"/>
      <c r="BF1021" s="86"/>
      <c r="BG1021" s="86"/>
      <c r="BI1021" s="86"/>
      <c r="BJ1021" s="86"/>
      <c r="BK1021" s="86"/>
      <c r="BL1021" s="86"/>
      <c r="BM1021" s="86"/>
      <c r="BO1021" s="86"/>
      <c r="BP1021" s="86"/>
      <c r="BQ1021" s="86"/>
      <c r="BR1021" s="86"/>
      <c r="BT1021" s="86"/>
      <c r="BU1021" s="86"/>
      <c r="BV1021" s="86"/>
      <c r="BW1021" s="86"/>
      <c r="BY1021" s="86"/>
      <c r="BZ1021" s="86"/>
      <c r="CA1021" s="86"/>
      <c r="CB1021" s="86"/>
      <c r="CD1021" s="87"/>
      <c r="CF1021" s="86"/>
      <c r="CG1021" s="87"/>
      <c r="CH1021" s="88"/>
      <c r="CI1021" s="86"/>
      <c r="CJ1021" s="87"/>
      <c r="CK1021" s="86"/>
      <c r="CL1021" s="86"/>
      <c r="CM1021" s="86"/>
      <c r="CN1021" s="86"/>
      <c r="CO1021" s="89"/>
    </row>
    <row r="1022" spans="15:93" x14ac:dyDescent="0.2">
      <c r="O1022" s="86"/>
      <c r="Q1022" s="86"/>
      <c r="S1022" s="86"/>
      <c r="U1022" s="86"/>
      <c r="W1022" s="86"/>
      <c r="Y1022" s="86"/>
      <c r="AA1022" s="86"/>
      <c r="AC1022" s="86"/>
      <c r="AE1022" s="86"/>
      <c r="AG1022" s="86"/>
      <c r="AI1022" s="86"/>
      <c r="AK1022" s="86"/>
      <c r="AM1022" s="86"/>
      <c r="AO1022" s="86"/>
      <c r="AQ1022" s="86"/>
      <c r="AS1022" s="86"/>
      <c r="AU1022" s="86"/>
      <c r="AW1022" s="86"/>
      <c r="AY1022" s="86"/>
      <c r="AZ1022" s="86"/>
      <c r="BA1022" s="86"/>
      <c r="BB1022" s="86"/>
      <c r="BD1022" s="86"/>
      <c r="BE1022" s="86"/>
      <c r="BF1022" s="86"/>
      <c r="BG1022" s="86"/>
      <c r="BI1022" s="86"/>
      <c r="BJ1022" s="86"/>
      <c r="BK1022" s="86"/>
      <c r="BL1022" s="86"/>
      <c r="BM1022" s="86"/>
      <c r="BO1022" s="86"/>
      <c r="BP1022" s="86"/>
      <c r="BQ1022" s="86"/>
      <c r="BR1022" s="86"/>
      <c r="BT1022" s="86"/>
      <c r="BU1022" s="86"/>
      <c r="BV1022" s="86"/>
      <c r="BW1022" s="86"/>
      <c r="BY1022" s="86"/>
      <c r="BZ1022" s="86"/>
      <c r="CA1022" s="86"/>
      <c r="CB1022" s="86"/>
      <c r="CD1022" s="87"/>
      <c r="CF1022" s="86"/>
      <c r="CG1022" s="87"/>
      <c r="CH1022" s="88"/>
      <c r="CI1022" s="86"/>
      <c r="CJ1022" s="87"/>
      <c r="CK1022" s="86"/>
      <c r="CL1022" s="86"/>
      <c r="CM1022" s="86"/>
      <c r="CN1022" s="86"/>
      <c r="CO1022" s="89"/>
    </row>
    <row r="1023" spans="15:93" x14ac:dyDescent="0.2">
      <c r="O1023" s="86"/>
      <c r="Q1023" s="86"/>
      <c r="S1023" s="86"/>
      <c r="U1023" s="86"/>
      <c r="W1023" s="86"/>
      <c r="Y1023" s="86"/>
      <c r="AA1023" s="86"/>
      <c r="AC1023" s="86"/>
      <c r="AE1023" s="86"/>
      <c r="AG1023" s="86"/>
      <c r="AI1023" s="86"/>
      <c r="AK1023" s="86"/>
      <c r="AM1023" s="86"/>
      <c r="AO1023" s="86"/>
      <c r="AQ1023" s="86"/>
      <c r="AS1023" s="86"/>
      <c r="AU1023" s="86"/>
      <c r="AW1023" s="86"/>
      <c r="AY1023" s="86"/>
      <c r="AZ1023" s="86"/>
      <c r="BA1023" s="86"/>
      <c r="BB1023" s="86"/>
      <c r="BD1023" s="86"/>
      <c r="BE1023" s="86"/>
      <c r="BF1023" s="86"/>
      <c r="BG1023" s="86"/>
      <c r="BI1023" s="86"/>
      <c r="BJ1023" s="86"/>
      <c r="BK1023" s="86"/>
      <c r="BL1023" s="86"/>
      <c r="BM1023" s="86"/>
      <c r="BO1023" s="86"/>
      <c r="BP1023" s="86"/>
      <c r="BQ1023" s="86"/>
      <c r="BR1023" s="86"/>
      <c r="BT1023" s="86"/>
      <c r="BU1023" s="86"/>
      <c r="BV1023" s="86"/>
      <c r="BW1023" s="86"/>
      <c r="BY1023" s="86"/>
      <c r="BZ1023" s="86"/>
      <c r="CA1023" s="86"/>
      <c r="CB1023" s="86"/>
      <c r="CD1023" s="87"/>
      <c r="CF1023" s="86"/>
      <c r="CG1023" s="87"/>
      <c r="CH1023" s="88"/>
      <c r="CI1023" s="86"/>
      <c r="CJ1023" s="87"/>
      <c r="CK1023" s="86"/>
      <c r="CL1023" s="86"/>
      <c r="CM1023" s="86"/>
      <c r="CN1023" s="86"/>
      <c r="CO1023" s="89"/>
    </row>
    <row r="1024" spans="15:93" x14ac:dyDescent="0.2">
      <c r="O1024" s="86"/>
      <c r="Q1024" s="86"/>
      <c r="S1024" s="86"/>
      <c r="U1024" s="86"/>
      <c r="W1024" s="86"/>
      <c r="Y1024" s="86"/>
      <c r="AA1024" s="86"/>
      <c r="AC1024" s="86"/>
      <c r="AE1024" s="86"/>
      <c r="AG1024" s="86"/>
      <c r="AI1024" s="86"/>
      <c r="AK1024" s="86"/>
      <c r="AM1024" s="86"/>
      <c r="AO1024" s="86"/>
      <c r="AQ1024" s="86"/>
      <c r="AS1024" s="86"/>
      <c r="AU1024" s="86"/>
      <c r="AW1024" s="86"/>
      <c r="AY1024" s="86"/>
      <c r="AZ1024" s="86"/>
      <c r="BA1024" s="86"/>
      <c r="BB1024" s="86"/>
      <c r="BD1024" s="86"/>
      <c r="BE1024" s="86"/>
      <c r="BF1024" s="86"/>
      <c r="BG1024" s="86"/>
      <c r="BI1024" s="86"/>
      <c r="BJ1024" s="86"/>
      <c r="BK1024" s="86"/>
      <c r="BL1024" s="86"/>
      <c r="BM1024" s="86"/>
      <c r="BO1024" s="86"/>
      <c r="BP1024" s="86"/>
      <c r="BQ1024" s="86"/>
      <c r="BR1024" s="86"/>
      <c r="BT1024" s="86"/>
      <c r="BU1024" s="86"/>
      <c r="BV1024" s="86"/>
      <c r="BW1024" s="86"/>
      <c r="BY1024" s="86"/>
      <c r="BZ1024" s="86"/>
      <c r="CA1024" s="86"/>
      <c r="CB1024" s="86"/>
      <c r="CD1024" s="87"/>
      <c r="CF1024" s="86"/>
      <c r="CG1024" s="87"/>
      <c r="CH1024" s="88"/>
      <c r="CI1024" s="86"/>
      <c r="CJ1024" s="87"/>
      <c r="CK1024" s="86"/>
      <c r="CL1024" s="86"/>
      <c r="CM1024" s="86"/>
      <c r="CN1024" s="86"/>
      <c r="CO1024" s="89"/>
    </row>
    <row r="1025" spans="15:93" x14ac:dyDescent="0.2">
      <c r="O1025" s="86"/>
      <c r="Q1025" s="86"/>
      <c r="S1025" s="86"/>
      <c r="U1025" s="86"/>
      <c r="W1025" s="86"/>
      <c r="Y1025" s="86"/>
      <c r="AA1025" s="86"/>
      <c r="AC1025" s="86"/>
      <c r="AE1025" s="86"/>
      <c r="AG1025" s="86"/>
      <c r="AI1025" s="86"/>
      <c r="AK1025" s="86"/>
      <c r="AM1025" s="86"/>
      <c r="AO1025" s="86"/>
      <c r="AQ1025" s="86"/>
      <c r="AS1025" s="86"/>
      <c r="AU1025" s="86"/>
      <c r="AW1025" s="86"/>
      <c r="AY1025" s="86"/>
      <c r="AZ1025" s="86"/>
      <c r="BA1025" s="86"/>
      <c r="BB1025" s="86"/>
      <c r="BD1025" s="86"/>
      <c r="BE1025" s="86"/>
      <c r="BF1025" s="86"/>
      <c r="BG1025" s="86"/>
      <c r="BI1025" s="86"/>
      <c r="BJ1025" s="86"/>
      <c r="BK1025" s="86"/>
      <c r="BL1025" s="86"/>
      <c r="BM1025" s="86"/>
      <c r="BO1025" s="86"/>
      <c r="BP1025" s="86"/>
      <c r="BQ1025" s="86"/>
      <c r="BR1025" s="86"/>
      <c r="BT1025" s="86"/>
      <c r="BU1025" s="86"/>
      <c r="BV1025" s="86"/>
      <c r="BW1025" s="86"/>
      <c r="BY1025" s="86"/>
      <c r="BZ1025" s="86"/>
      <c r="CA1025" s="86"/>
      <c r="CB1025" s="86"/>
      <c r="CD1025" s="87"/>
      <c r="CF1025" s="86"/>
      <c r="CG1025" s="87"/>
      <c r="CH1025" s="88"/>
      <c r="CI1025" s="86"/>
      <c r="CJ1025" s="87"/>
      <c r="CK1025" s="86"/>
      <c r="CL1025" s="86"/>
      <c r="CM1025" s="86"/>
      <c r="CN1025" s="86"/>
      <c r="CO1025" s="89"/>
    </row>
    <row r="1026" spans="15:93" x14ac:dyDescent="0.2">
      <c r="O1026" s="86"/>
      <c r="Q1026" s="86"/>
      <c r="S1026" s="86"/>
      <c r="U1026" s="86"/>
      <c r="W1026" s="86"/>
      <c r="Y1026" s="86"/>
      <c r="AA1026" s="86"/>
      <c r="AC1026" s="86"/>
      <c r="AE1026" s="86"/>
      <c r="AG1026" s="86"/>
      <c r="AI1026" s="86"/>
      <c r="AK1026" s="86"/>
      <c r="AM1026" s="86"/>
      <c r="AO1026" s="86"/>
      <c r="AQ1026" s="86"/>
      <c r="AS1026" s="86"/>
      <c r="AU1026" s="86"/>
      <c r="AW1026" s="86"/>
      <c r="AY1026" s="86"/>
      <c r="AZ1026" s="86"/>
      <c r="BA1026" s="86"/>
      <c r="BB1026" s="86"/>
      <c r="BD1026" s="86"/>
      <c r="BE1026" s="86"/>
      <c r="BF1026" s="86"/>
      <c r="BG1026" s="86"/>
      <c r="BI1026" s="86"/>
      <c r="BJ1026" s="86"/>
      <c r="BK1026" s="86"/>
      <c r="BL1026" s="86"/>
      <c r="BM1026" s="86"/>
      <c r="BO1026" s="86"/>
      <c r="BP1026" s="86"/>
      <c r="BQ1026" s="86"/>
      <c r="BR1026" s="86"/>
      <c r="BT1026" s="86"/>
      <c r="BU1026" s="86"/>
      <c r="BV1026" s="86"/>
      <c r="BW1026" s="86"/>
      <c r="BY1026" s="86"/>
      <c r="BZ1026" s="86"/>
      <c r="CA1026" s="86"/>
      <c r="CB1026" s="86"/>
      <c r="CD1026" s="87"/>
      <c r="CF1026" s="86"/>
      <c r="CG1026" s="87"/>
      <c r="CH1026" s="88"/>
      <c r="CI1026" s="86"/>
      <c r="CJ1026" s="87"/>
      <c r="CK1026" s="86"/>
      <c r="CL1026" s="86"/>
      <c r="CM1026" s="86"/>
      <c r="CN1026" s="86"/>
      <c r="CO1026" s="89"/>
    </row>
    <row r="1027" spans="15:93" x14ac:dyDescent="0.2">
      <c r="O1027" s="86"/>
      <c r="Q1027" s="86"/>
      <c r="S1027" s="86"/>
      <c r="U1027" s="86"/>
      <c r="W1027" s="86"/>
      <c r="Y1027" s="86"/>
      <c r="AA1027" s="86"/>
      <c r="AC1027" s="86"/>
      <c r="AE1027" s="86"/>
      <c r="AG1027" s="86"/>
      <c r="AI1027" s="86"/>
      <c r="AK1027" s="86"/>
      <c r="AM1027" s="86"/>
      <c r="AO1027" s="86"/>
      <c r="AQ1027" s="86"/>
      <c r="AS1027" s="86"/>
      <c r="AU1027" s="86"/>
      <c r="AW1027" s="86"/>
      <c r="AY1027" s="86"/>
      <c r="AZ1027" s="86"/>
      <c r="BA1027" s="86"/>
      <c r="BB1027" s="86"/>
      <c r="BD1027" s="86"/>
      <c r="BE1027" s="86"/>
      <c r="BF1027" s="86"/>
      <c r="BG1027" s="86"/>
      <c r="BI1027" s="86"/>
      <c r="BJ1027" s="86"/>
      <c r="BK1027" s="86"/>
      <c r="BL1027" s="86"/>
      <c r="BM1027" s="86"/>
      <c r="BO1027" s="86"/>
      <c r="BP1027" s="86"/>
      <c r="BQ1027" s="86"/>
      <c r="BR1027" s="86"/>
      <c r="BT1027" s="86"/>
      <c r="BU1027" s="86"/>
      <c r="BV1027" s="86"/>
      <c r="BW1027" s="86"/>
      <c r="BY1027" s="86"/>
      <c r="BZ1027" s="86"/>
      <c r="CA1027" s="86"/>
      <c r="CB1027" s="86"/>
      <c r="CD1027" s="87"/>
      <c r="CF1027" s="86"/>
      <c r="CG1027" s="87"/>
      <c r="CH1027" s="88"/>
      <c r="CI1027" s="86"/>
      <c r="CJ1027" s="87"/>
      <c r="CK1027" s="86"/>
      <c r="CL1027" s="86"/>
      <c r="CM1027" s="86"/>
      <c r="CN1027" s="86"/>
      <c r="CO1027" s="89"/>
    </row>
    <row r="1028" spans="15:93" x14ac:dyDescent="0.2">
      <c r="O1028" s="86"/>
      <c r="Q1028" s="86"/>
      <c r="S1028" s="86"/>
      <c r="U1028" s="86"/>
      <c r="W1028" s="86"/>
      <c r="Y1028" s="86"/>
      <c r="AA1028" s="86"/>
      <c r="AC1028" s="86"/>
      <c r="AE1028" s="86"/>
      <c r="AG1028" s="86"/>
      <c r="AI1028" s="86"/>
      <c r="AK1028" s="86"/>
      <c r="AM1028" s="86"/>
      <c r="AO1028" s="86"/>
      <c r="AQ1028" s="86"/>
      <c r="AS1028" s="86"/>
      <c r="AU1028" s="86"/>
      <c r="AW1028" s="86"/>
      <c r="AY1028" s="86"/>
      <c r="AZ1028" s="86"/>
      <c r="BA1028" s="86"/>
      <c r="BB1028" s="86"/>
      <c r="BD1028" s="86"/>
      <c r="BE1028" s="86"/>
      <c r="BF1028" s="86"/>
      <c r="BG1028" s="86"/>
      <c r="BI1028" s="86"/>
      <c r="BJ1028" s="86"/>
      <c r="BK1028" s="86"/>
      <c r="BL1028" s="86"/>
      <c r="BM1028" s="86"/>
      <c r="BO1028" s="86"/>
      <c r="BP1028" s="86"/>
      <c r="BQ1028" s="86"/>
      <c r="BR1028" s="86"/>
      <c r="BT1028" s="86"/>
      <c r="BU1028" s="86"/>
      <c r="BV1028" s="86"/>
      <c r="BW1028" s="86"/>
      <c r="BY1028" s="86"/>
      <c r="BZ1028" s="86"/>
      <c r="CA1028" s="86"/>
      <c r="CB1028" s="86"/>
      <c r="CD1028" s="87"/>
      <c r="CF1028" s="86"/>
      <c r="CG1028" s="87"/>
      <c r="CH1028" s="88"/>
      <c r="CI1028" s="86"/>
      <c r="CJ1028" s="87"/>
      <c r="CK1028" s="86"/>
      <c r="CL1028" s="86"/>
      <c r="CM1028" s="86"/>
      <c r="CN1028" s="86"/>
      <c r="CO1028" s="89"/>
    </row>
    <row r="1029" spans="15:93" x14ac:dyDescent="0.2">
      <c r="O1029" s="86"/>
      <c r="Q1029" s="86"/>
      <c r="S1029" s="86"/>
      <c r="U1029" s="86"/>
      <c r="W1029" s="86"/>
      <c r="Y1029" s="86"/>
      <c r="AA1029" s="86"/>
      <c r="AC1029" s="86"/>
      <c r="AE1029" s="86"/>
      <c r="AG1029" s="86"/>
      <c r="AI1029" s="86"/>
      <c r="AK1029" s="86"/>
      <c r="AM1029" s="86"/>
      <c r="AO1029" s="86"/>
      <c r="AQ1029" s="86"/>
      <c r="AS1029" s="86"/>
      <c r="AU1029" s="86"/>
      <c r="AW1029" s="86"/>
      <c r="AY1029" s="86"/>
      <c r="AZ1029" s="86"/>
      <c r="BA1029" s="86"/>
      <c r="BB1029" s="86"/>
      <c r="BD1029" s="86"/>
      <c r="BE1029" s="86"/>
      <c r="BF1029" s="86"/>
      <c r="BG1029" s="86"/>
      <c r="BI1029" s="86"/>
      <c r="BJ1029" s="86"/>
      <c r="BK1029" s="86"/>
      <c r="BL1029" s="86"/>
      <c r="BM1029" s="86"/>
      <c r="BO1029" s="86"/>
      <c r="BP1029" s="86"/>
      <c r="BQ1029" s="86"/>
      <c r="BR1029" s="86"/>
      <c r="BT1029" s="86"/>
      <c r="BU1029" s="86"/>
      <c r="BV1029" s="86"/>
      <c r="BW1029" s="86"/>
      <c r="BY1029" s="86"/>
      <c r="BZ1029" s="86"/>
      <c r="CA1029" s="86"/>
      <c r="CB1029" s="86"/>
      <c r="CD1029" s="87"/>
      <c r="CF1029" s="86"/>
      <c r="CG1029" s="87"/>
      <c r="CH1029" s="88"/>
      <c r="CI1029" s="86"/>
      <c r="CJ1029" s="87"/>
      <c r="CK1029" s="86"/>
      <c r="CL1029" s="86"/>
      <c r="CM1029" s="86"/>
      <c r="CN1029" s="86"/>
      <c r="CO1029" s="89"/>
    </row>
    <row r="1030" spans="15:93" x14ac:dyDescent="0.2">
      <c r="O1030" s="86"/>
      <c r="Q1030" s="86"/>
      <c r="S1030" s="86"/>
      <c r="U1030" s="86"/>
      <c r="W1030" s="86"/>
      <c r="Y1030" s="86"/>
      <c r="AA1030" s="86"/>
      <c r="AC1030" s="86"/>
      <c r="AE1030" s="86"/>
      <c r="AG1030" s="86"/>
      <c r="AI1030" s="86"/>
      <c r="AK1030" s="86"/>
      <c r="AM1030" s="86"/>
      <c r="AO1030" s="86"/>
      <c r="AQ1030" s="86"/>
      <c r="AS1030" s="86"/>
      <c r="AU1030" s="86"/>
      <c r="AW1030" s="86"/>
      <c r="AY1030" s="86"/>
      <c r="AZ1030" s="86"/>
      <c r="BA1030" s="86"/>
      <c r="BB1030" s="86"/>
      <c r="BD1030" s="86"/>
      <c r="BE1030" s="86"/>
      <c r="BF1030" s="86"/>
      <c r="BG1030" s="86"/>
      <c r="BI1030" s="86"/>
      <c r="BJ1030" s="86"/>
      <c r="BK1030" s="86"/>
      <c r="BL1030" s="86"/>
      <c r="BM1030" s="86"/>
      <c r="BO1030" s="86"/>
      <c r="BP1030" s="86"/>
      <c r="BQ1030" s="86"/>
      <c r="BR1030" s="86"/>
      <c r="BT1030" s="86"/>
      <c r="BU1030" s="86"/>
      <c r="BV1030" s="86"/>
      <c r="BW1030" s="86"/>
      <c r="BY1030" s="86"/>
      <c r="BZ1030" s="86"/>
      <c r="CA1030" s="86"/>
      <c r="CB1030" s="86"/>
      <c r="CD1030" s="87"/>
      <c r="CF1030" s="86"/>
      <c r="CG1030" s="87"/>
      <c r="CH1030" s="88"/>
      <c r="CI1030" s="86"/>
      <c r="CJ1030" s="87"/>
      <c r="CK1030" s="86"/>
      <c r="CL1030" s="86"/>
      <c r="CM1030" s="86"/>
      <c r="CN1030" s="86"/>
      <c r="CO1030" s="89"/>
    </row>
    <row r="1031" spans="15:93" x14ac:dyDescent="0.2">
      <c r="O1031" s="86"/>
      <c r="Q1031" s="86"/>
      <c r="S1031" s="86"/>
      <c r="U1031" s="86"/>
      <c r="W1031" s="86"/>
      <c r="Y1031" s="86"/>
      <c r="AA1031" s="86"/>
      <c r="AC1031" s="86"/>
      <c r="AE1031" s="86"/>
      <c r="AG1031" s="86"/>
      <c r="AI1031" s="86"/>
      <c r="AK1031" s="86"/>
      <c r="AM1031" s="86"/>
      <c r="AO1031" s="86"/>
      <c r="AQ1031" s="86"/>
      <c r="AS1031" s="86"/>
      <c r="AU1031" s="86"/>
      <c r="AW1031" s="86"/>
      <c r="AY1031" s="86"/>
      <c r="AZ1031" s="86"/>
      <c r="BA1031" s="86"/>
      <c r="BB1031" s="86"/>
      <c r="BD1031" s="86"/>
      <c r="BE1031" s="86"/>
      <c r="BF1031" s="86"/>
      <c r="BG1031" s="86"/>
      <c r="BI1031" s="86"/>
      <c r="BJ1031" s="86"/>
      <c r="BK1031" s="86"/>
      <c r="BL1031" s="86"/>
      <c r="BM1031" s="86"/>
      <c r="BO1031" s="86"/>
      <c r="BP1031" s="86"/>
      <c r="BQ1031" s="86"/>
      <c r="BR1031" s="86"/>
      <c r="BT1031" s="86"/>
      <c r="BU1031" s="86"/>
      <c r="BV1031" s="86"/>
      <c r="BW1031" s="86"/>
      <c r="BY1031" s="86"/>
      <c r="BZ1031" s="86"/>
      <c r="CA1031" s="86"/>
      <c r="CB1031" s="86"/>
      <c r="CD1031" s="87"/>
      <c r="CF1031" s="86"/>
      <c r="CG1031" s="87"/>
      <c r="CH1031" s="88"/>
      <c r="CI1031" s="86"/>
      <c r="CJ1031" s="87"/>
      <c r="CK1031" s="86"/>
      <c r="CL1031" s="86"/>
      <c r="CM1031" s="86"/>
      <c r="CN1031" s="86"/>
      <c r="CO1031" s="89"/>
    </row>
    <row r="1032" spans="15:93" x14ac:dyDescent="0.2">
      <c r="O1032" s="86"/>
      <c r="Q1032" s="86"/>
      <c r="S1032" s="86"/>
      <c r="U1032" s="86"/>
      <c r="W1032" s="86"/>
      <c r="Y1032" s="86"/>
      <c r="AA1032" s="86"/>
      <c r="AC1032" s="86"/>
      <c r="AE1032" s="86"/>
      <c r="AG1032" s="86"/>
      <c r="AI1032" s="86"/>
      <c r="AK1032" s="86"/>
      <c r="AM1032" s="86"/>
      <c r="AO1032" s="86"/>
      <c r="AQ1032" s="86"/>
      <c r="AS1032" s="86"/>
      <c r="AU1032" s="86"/>
      <c r="AW1032" s="86"/>
      <c r="AY1032" s="86"/>
      <c r="AZ1032" s="86"/>
      <c r="BA1032" s="86"/>
      <c r="BB1032" s="86"/>
      <c r="BD1032" s="86"/>
      <c r="BE1032" s="86"/>
      <c r="BF1032" s="86"/>
      <c r="BG1032" s="86"/>
      <c r="BI1032" s="86"/>
      <c r="BJ1032" s="86"/>
      <c r="BK1032" s="86"/>
      <c r="BL1032" s="86"/>
      <c r="BM1032" s="86"/>
      <c r="BO1032" s="86"/>
      <c r="BP1032" s="86"/>
      <c r="BQ1032" s="86"/>
      <c r="BR1032" s="86"/>
      <c r="BT1032" s="86"/>
      <c r="BU1032" s="86"/>
      <c r="BV1032" s="86"/>
      <c r="BW1032" s="86"/>
      <c r="BY1032" s="86"/>
      <c r="BZ1032" s="86"/>
      <c r="CA1032" s="86"/>
      <c r="CB1032" s="86"/>
      <c r="CD1032" s="87"/>
      <c r="CF1032" s="86"/>
      <c r="CG1032" s="87"/>
      <c r="CH1032" s="88"/>
      <c r="CI1032" s="86"/>
      <c r="CJ1032" s="87"/>
      <c r="CK1032" s="86"/>
      <c r="CL1032" s="86"/>
      <c r="CM1032" s="86"/>
      <c r="CN1032" s="86"/>
      <c r="CO1032" s="89"/>
    </row>
    <row r="1033" spans="15:93" x14ac:dyDescent="0.2">
      <c r="O1033" s="86"/>
      <c r="Q1033" s="86"/>
      <c r="S1033" s="86"/>
      <c r="U1033" s="86"/>
      <c r="W1033" s="86"/>
      <c r="Y1033" s="86"/>
      <c r="AA1033" s="86"/>
      <c r="AC1033" s="86"/>
      <c r="AE1033" s="86"/>
      <c r="AG1033" s="86"/>
      <c r="AI1033" s="86"/>
      <c r="AK1033" s="86"/>
      <c r="AM1033" s="86"/>
      <c r="AO1033" s="86"/>
      <c r="AQ1033" s="86"/>
      <c r="AS1033" s="86"/>
      <c r="AU1033" s="86"/>
      <c r="AW1033" s="86"/>
      <c r="AY1033" s="86"/>
      <c r="AZ1033" s="86"/>
      <c r="BA1033" s="86"/>
      <c r="BB1033" s="86"/>
      <c r="BD1033" s="86"/>
      <c r="BE1033" s="86"/>
      <c r="BF1033" s="86"/>
      <c r="BG1033" s="86"/>
      <c r="BI1033" s="86"/>
      <c r="BJ1033" s="86"/>
      <c r="BK1033" s="86"/>
      <c r="BL1033" s="86"/>
      <c r="BM1033" s="86"/>
      <c r="BO1033" s="86"/>
      <c r="BP1033" s="86"/>
      <c r="BQ1033" s="86"/>
      <c r="BR1033" s="86"/>
      <c r="BT1033" s="86"/>
      <c r="BU1033" s="86"/>
      <c r="BV1033" s="86"/>
      <c r="BW1033" s="86"/>
      <c r="BY1033" s="86"/>
      <c r="BZ1033" s="86"/>
      <c r="CA1033" s="86"/>
      <c r="CB1033" s="86"/>
      <c r="CD1033" s="87"/>
      <c r="CF1033" s="86"/>
      <c r="CG1033" s="87"/>
      <c r="CH1033" s="88"/>
      <c r="CI1033" s="86"/>
      <c r="CJ1033" s="87"/>
      <c r="CK1033" s="86"/>
      <c r="CL1033" s="86"/>
      <c r="CM1033" s="86"/>
      <c r="CN1033" s="86"/>
      <c r="CO1033" s="89"/>
    </row>
    <row r="1034" spans="15:93" x14ac:dyDescent="0.2">
      <c r="O1034" s="86"/>
      <c r="Q1034" s="86"/>
      <c r="S1034" s="86"/>
      <c r="U1034" s="86"/>
      <c r="W1034" s="86"/>
      <c r="Y1034" s="86"/>
      <c r="AA1034" s="86"/>
      <c r="AC1034" s="86"/>
      <c r="AE1034" s="86"/>
      <c r="AG1034" s="86"/>
      <c r="AI1034" s="86"/>
      <c r="AK1034" s="86"/>
      <c r="AM1034" s="86"/>
      <c r="AO1034" s="86"/>
      <c r="AQ1034" s="86"/>
      <c r="AS1034" s="86"/>
      <c r="AU1034" s="86"/>
      <c r="AW1034" s="86"/>
      <c r="AY1034" s="86"/>
      <c r="AZ1034" s="86"/>
      <c r="BA1034" s="86"/>
      <c r="BB1034" s="86"/>
      <c r="BD1034" s="86"/>
      <c r="BE1034" s="86"/>
      <c r="BF1034" s="86"/>
      <c r="BG1034" s="86"/>
      <c r="BI1034" s="86"/>
      <c r="BJ1034" s="86"/>
      <c r="BK1034" s="86"/>
      <c r="BL1034" s="86"/>
      <c r="BM1034" s="86"/>
      <c r="BO1034" s="86"/>
      <c r="BP1034" s="86"/>
      <c r="BQ1034" s="86"/>
      <c r="BR1034" s="86"/>
      <c r="BT1034" s="86"/>
      <c r="BU1034" s="86"/>
      <c r="BV1034" s="86"/>
      <c r="BW1034" s="86"/>
      <c r="BY1034" s="86"/>
      <c r="BZ1034" s="86"/>
      <c r="CA1034" s="86"/>
      <c r="CB1034" s="86"/>
      <c r="CD1034" s="87"/>
      <c r="CF1034" s="86"/>
      <c r="CG1034" s="87"/>
      <c r="CH1034" s="88"/>
      <c r="CI1034" s="86"/>
      <c r="CJ1034" s="87"/>
      <c r="CK1034" s="86"/>
      <c r="CL1034" s="86"/>
      <c r="CM1034" s="86"/>
      <c r="CN1034" s="86"/>
      <c r="CO1034" s="89"/>
    </row>
    <row r="1035" spans="15:93" x14ac:dyDescent="0.2">
      <c r="O1035" s="86"/>
      <c r="Q1035" s="86"/>
      <c r="S1035" s="86"/>
      <c r="U1035" s="86"/>
      <c r="W1035" s="86"/>
      <c r="Y1035" s="86"/>
      <c r="AA1035" s="86"/>
      <c r="AC1035" s="86"/>
      <c r="AE1035" s="86"/>
      <c r="AG1035" s="86"/>
      <c r="AI1035" s="86"/>
      <c r="AK1035" s="86"/>
      <c r="AM1035" s="86"/>
      <c r="AO1035" s="86"/>
      <c r="AQ1035" s="86"/>
      <c r="AS1035" s="86"/>
      <c r="AU1035" s="86"/>
      <c r="AW1035" s="86"/>
      <c r="AY1035" s="86"/>
      <c r="AZ1035" s="86"/>
      <c r="BA1035" s="86"/>
      <c r="BB1035" s="86"/>
      <c r="BD1035" s="86"/>
      <c r="BE1035" s="86"/>
      <c r="BF1035" s="86"/>
      <c r="BG1035" s="86"/>
      <c r="BI1035" s="86"/>
      <c r="BJ1035" s="86"/>
      <c r="BK1035" s="86"/>
      <c r="BL1035" s="86"/>
      <c r="BM1035" s="86"/>
      <c r="BO1035" s="86"/>
      <c r="BP1035" s="86"/>
      <c r="BQ1035" s="86"/>
      <c r="BR1035" s="86"/>
      <c r="BT1035" s="86"/>
      <c r="BU1035" s="86"/>
      <c r="BV1035" s="86"/>
      <c r="BW1035" s="86"/>
      <c r="BY1035" s="86"/>
      <c r="BZ1035" s="86"/>
      <c r="CA1035" s="86"/>
      <c r="CB1035" s="86"/>
      <c r="CD1035" s="87"/>
      <c r="CF1035" s="86"/>
      <c r="CG1035" s="87"/>
      <c r="CH1035" s="88"/>
      <c r="CI1035" s="86"/>
      <c r="CJ1035" s="87"/>
      <c r="CK1035" s="86"/>
      <c r="CL1035" s="86"/>
      <c r="CM1035" s="86"/>
      <c r="CN1035" s="86"/>
      <c r="CO1035" s="89"/>
    </row>
    <row r="1036" spans="15:93" x14ac:dyDescent="0.2">
      <c r="O1036" s="86"/>
      <c r="Q1036" s="86"/>
      <c r="S1036" s="86"/>
      <c r="U1036" s="86"/>
      <c r="W1036" s="86"/>
      <c r="Y1036" s="86"/>
      <c r="AA1036" s="86"/>
      <c r="AC1036" s="86"/>
      <c r="AE1036" s="86"/>
      <c r="AG1036" s="86"/>
      <c r="AI1036" s="86"/>
      <c r="AK1036" s="86"/>
      <c r="AM1036" s="86"/>
      <c r="AO1036" s="86"/>
      <c r="AQ1036" s="86"/>
      <c r="AS1036" s="86"/>
      <c r="AU1036" s="86"/>
      <c r="AW1036" s="86"/>
      <c r="AY1036" s="86"/>
      <c r="AZ1036" s="86"/>
      <c r="BA1036" s="86"/>
      <c r="BB1036" s="86"/>
      <c r="BD1036" s="86"/>
      <c r="BE1036" s="86"/>
      <c r="BF1036" s="86"/>
      <c r="BG1036" s="86"/>
      <c r="BI1036" s="86"/>
      <c r="BJ1036" s="86"/>
      <c r="BK1036" s="86"/>
      <c r="BL1036" s="86"/>
      <c r="BM1036" s="86"/>
      <c r="BO1036" s="86"/>
      <c r="BP1036" s="86"/>
      <c r="BQ1036" s="86"/>
      <c r="BR1036" s="86"/>
      <c r="BT1036" s="86"/>
      <c r="BU1036" s="86"/>
      <c r="BV1036" s="86"/>
      <c r="BW1036" s="86"/>
      <c r="BY1036" s="86"/>
      <c r="BZ1036" s="86"/>
      <c r="CA1036" s="86"/>
      <c r="CB1036" s="86"/>
      <c r="CD1036" s="87"/>
      <c r="CF1036" s="86"/>
      <c r="CG1036" s="87"/>
      <c r="CH1036" s="88"/>
      <c r="CI1036" s="86"/>
      <c r="CJ1036" s="87"/>
      <c r="CK1036" s="86"/>
      <c r="CL1036" s="86"/>
      <c r="CM1036" s="86"/>
      <c r="CN1036" s="86"/>
      <c r="CO1036" s="89"/>
    </row>
    <row r="1037" spans="15:93" x14ac:dyDescent="0.2">
      <c r="O1037" s="86"/>
      <c r="Q1037" s="86"/>
      <c r="S1037" s="86"/>
      <c r="U1037" s="86"/>
      <c r="W1037" s="86"/>
      <c r="Y1037" s="86"/>
      <c r="AA1037" s="86"/>
      <c r="AC1037" s="86"/>
      <c r="AE1037" s="86"/>
      <c r="AG1037" s="86"/>
      <c r="AI1037" s="86"/>
      <c r="AK1037" s="86"/>
      <c r="AM1037" s="86"/>
      <c r="AO1037" s="86"/>
      <c r="AQ1037" s="86"/>
      <c r="AS1037" s="86"/>
      <c r="AU1037" s="86"/>
      <c r="AW1037" s="86"/>
      <c r="AY1037" s="86"/>
      <c r="AZ1037" s="86"/>
      <c r="BA1037" s="86"/>
      <c r="BB1037" s="86"/>
      <c r="BD1037" s="86"/>
      <c r="BE1037" s="86"/>
      <c r="BF1037" s="86"/>
      <c r="BG1037" s="86"/>
      <c r="BI1037" s="86"/>
      <c r="BJ1037" s="86"/>
      <c r="BK1037" s="86"/>
      <c r="BL1037" s="86"/>
      <c r="BM1037" s="86"/>
      <c r="BO1037" s="86"/>
      <c r="BP1037" s="86"/>
      <c r="BQ1037" s="86"/>
      <c r="BR1037" s="86"/>
      <c r="BT1037" s="86"/>
      <c r="BU1037" s="86"/>
      <c r="BV1037" s="86"/>
      <c r="BW1037" s="86"/>
      <c r="BY1037" s="86"/>
      <c r="BZ1037" s="86"/>
      <c r="CA1037" s="86"/>
      <c r="CB1037" s="86"/>
      <c r="CD1037" s="87"/>
      <c r="CF1037" s="86"/>
      <c r="CG1037" s="87"/>
      <c r="CH1037" s="88"/>
      <c r="CI1037" s="86"/>
      <c r="CJ1037" s="87"/>
      <c r="CK1037" s="86"/>
      <c r="CL1037" s="86"/>
      <c r="CM1037" s="86"/>
      <c r="CN1037" s="86"/>
      <c r="CO1037" s="89"/>
    </row>
    <row r="1038" spans="15:93" x14ac:dyDescent="0.2">
      <c r="O1038" s="86"/>
      <c r="Q1038" s="86"/>
      <c r="S1038" s="86"/>
      <c r="U1038" s="86"/>
      <c r="W1038" s="86"/>
      <c r="Y1038" s="86"/>
      <c r="AA1038" s="86"/>
      <c r="AC1038" s="86"/>
      <c r="AE1038" s="86"/>
      <c r="AG1038" s="86"/>
      <c r="AI1038" s="86"/>
      <c r="AK1038" s="86"/>
      <c r="AM1038" s="86"/>
      <c r="AO1038" s="86"/>
      <c r="AQ1038" s="86"/>
      <c r="AS1038" s="86"/>
      <c r="AU1038" s="86"/>
      <c r="AW1038" s="86"/>
      <c r="AY1038" s="86"/>
      <c r="AZ1038" s="86"/>
      <c r="BA1038" s="86"/>
      <c r="BB1038" s="86"/>
      <c r="BD1038" s="86"/>
      <c r="BE1038" s="86"/>
      <c r="BF1038" s="86"/>
      <c r="BG1038" s="86"/>
      <c r="BI1038" s="86"/>
      <c r="BJ1038" s="86"/>
      <c r="BK1038" s="86"/>
      <c r="BL1038" s="86"/>
      <c r="BM1038" s="86"/>
      <c r="BO1038" s="86"/>
      <c r="BP1038" s="86"/>
      <c r="BQ1038" s="86"/>
      <c r="BR1038" s="86"/>
      <c r="BT1038" s="86"/>
      <c r="BU1038" s="86"/>
      <c r="BV1038" s="86"/>
      <c r="BW1038" s="86"/>
      <c r="BY1038" s="86"/>
      <c r="BZ1038" s="86"/>
      <c r="CA1038" s="86"/>
      <c r="CB1038" s="86"/>
      <c r="CD1038" s="87"/>
      <c r="CF1038" s="86"/>
      <c r="CG1038" s="87"/>
      <c r="CH1038" s="88"/>
      <c r="CI1038" s="86"/>
      <c r="CJ1038" s="87"/>
      <c r="CK1038" s="86"/>
      <c r="CL1038" s="86"/>
      <c r="CM1038" s="86"/>
      <c r="CN1038" s="86"/>
      <c r="CO1038" s="89"/>
    </row>
    <row r="1039" spans="15:93" x14ac:dyDescent="0.2">
      <c r="O1039" s="86"/>
      <c r="Q1039" s="86"/>
      <c r="S1039" s="86"/>
      <c r="U1039" s="86"/>
      <c r="W1039" s="86"/>
      <c r="Y1039" s="86"/>
      <c r="AA1039" s="86"/>
      <c r="AC1039" s="86"/>
      <c r="AE1039" s="86"/>
      <c r="AG1039" s="86"/>
      <c r="AI1039" s="86"/>
      <c r="AK1039" s="86"/>
      <c r="AM1039" s="86"/>
      <c r="AO1039" s="86"/>
      <c r="AQ1039" s="86"/>
      <c r="AS1039" s="86"/>
      <c r="AU1039" s="86"/>
      <c r="AW1039" s="86"/>
      <c r="AY1039" s="86"/>
      <c r="AZ1039" s="86"/>
      <c r="BA1039" s="86"/>
      <c r="BB1039" s="86"/>
      <c r="BD1039" s="86"/>
      <c r="BE1039" s="86"/>
      <c r="BF1039" s="86"/>
      <c r="BG1039" s="86"/>
      <c r="BI1039" s="86"/>
      <c r="BJ1039" s="86"/>
      <c r="BK1039" s="86"/>
      <c r="BL1039" s="86"/>
      <c r="BM1039" s="86"/>
      <c r="BO1039" s="86"/>
      <c r="BP1039" s="86"/>
      <c r="BQ1039" s="86"/>
      <c r="BR1039" s="86"/>
      <c r="BT1039" s="86"/>
      <c r="BU1039" s="86"/>
      <c r="BV1039" s="86"/>
      <c r="BW1039" s="86"/>
      <c r="BY1039" s="86"/>
      <c r="BZ1039" s="86"/>
      <c r="CA1039" s="86"/>
      <c r="CB1039" s="86"/>
      <c r="CD1039" s="87"/>
      <c r="CF1039" s="86"/>
      <c r="CG1039" s="87"/>
      <c r="CH1039" s="88"/>
      <c r="CI1039" s="86"/>
      <c r="CJ1039" s="87"/>
      <c r="CK1039" s="86"/>
      <c r="CL1039" s="86"/>
      <c r="CM1039" s="86"/>
      <c r="CN1039" s="86"/>
      <c r="CO1039" s="89"/>
    </row>
    <row r="1040" spans="15:93" x14ac:dyDescent="0.2">
      <c r="O1040" s="86"/>
      <c r="Q1040" s="86"/>
      <c r="S1040" s="86"/>
      <c r="U1040" s="86"/>
      <c r="W1040" s="86"/>
      <c r="Y1040" s="86"/>
      <c r="AA1040" s="86"/>
      <c r="AC1040" s="86"/>
      <c r="AE1040" s="86"/>
      <c r="AG1040" s="86"/>
      <c r="AI1040" s="86"/>
      <c r="AK1040" s="86"/>
      <c r="AM1040" s="86"/>
      <c r="AO1040" s="86"/>
      <c r="AQ1040" s="86"/>
      <c r="AS1040" s="86"/>
      <c r="AU1040" s="86"/>
      <c r="AW1040" s="86"/>
      <c r="AY1040" s="86"/>
      <c r="AZ1040" s="86"/>
      <c r="BA1040" s="86"/>
      <c r="BB1040" s="86"/>
      <c r="BD1040" s="86"/>
      <c r="BE1040" s="86"/>
      <c r="BF1040" s="86"/>
      <c r="BG1040" s="86"/>
      <c r="BI1040" s="86"/>
      <c r="BJ1040" s="86"/>
      <c r="BK1040" s="86"/>
      <c r="BL1040" s="86"/>
      <c r="BM1040" s="86"/>
      <c r="BO1040" s="86"/>
      <c r="BP1040" s="86"/>
      <c r="BQ1040" s="86"/>
      <c r="BR1040" s="86"/>
      <c r="BT1040" s="86"/>
      <c r="BU1040" s="86"/>
      <c r="BV1040" s="86"/>
      <c r="BW1040" s="86"/>
      <c r="BY1040" s="86"/>
      <c r="BZ1040" s="86"/>
      <c r="CA1040" s="86"/>
      <c r="CB1040" s="86"/>
      <c r="CD1040" s="87"/>
      <c r="CF1040" s="86"/>
      <c r="CG1040" s="87"/>
      <c r="CH1040" s="88"/>
      <c r="CI1040" s="86"/>
      <c r="CJ1040" s="87"/>
      <c r="CK1040" s="86"/>
      <c r="CL1040" s="86"/>
      <c r="CM1040" s="86"/>
      <c r="CN1040" s="86"/>
      <c r="CO1040" s="89"/>
    </row>
    <row r="1041" spans="15:93" x14ac:dyDescent="0.2">
      <c r="O1041" s="86"/>
      <c r="Q1041" s="86"/>
      <c r="S1041" s="86"/>
      <c r="U1041" s="86"/>
      <c r="W1041" s="86"/>
      <c r="Y1041" s="86"/>
      <c r="AA1041" s="86"/>
      <c r="AC1041" s="86"/>
      <c r="AE1041" s="86"/>
      <c r="AG1041" s="86"/>
      <c r="AI1041" s="86"/>
      <c r="AK1041" s="86"/>
      <c r="AM1041" s="86"/>
      <c r="AO1041" s="86"/>
      <c r="AQ1041" s="86"/>
      <c r="AS1041" s="86"/>
      <c r="AU1041" s="86"/>
      <c r="AW1041" s="86"/>
      <c r="AY1041" s="86"/>
      <c r="AZ1041" s="86"/>
      <c r="BA1041" s="86"/>
      <c r="BB1041" s="86"/>
      <c r="BD1041" s="86"/>
      <c r="BE1041" s="86"/>
      <c r="BF1041" s="86"/>
      <c r="BG1041" s="86"/>
      <c r="BI1041" s="86"/>
      <c r="BJ1041" s="86"/>
      <c r="BK1041" s="86"/>
      <c r="BL1041" s="86"/>
      <c r="BM1041" s="86"/>
      <c r="BO1041" s="86"/>
      <c r="BP1041" s="86"/>
      <c r="BQ1041" s="86"/>
      <c r="BR1041" s="86"/>
      <c r="BT1041" s="86"/>
      <c r="BU1041" s="86"/>
      <c r="BV1041" s="86"/>
      <c r="BW1041" s="86"/>
      <c r="BY1041" s="86"/>
      <c r="BZ1041" s="86"/>
      <c r="CA1041" s="86"/>
      <c r="CB1041" s="86"/>
      <c r="CD1041" s="87"/>
      <c r="CF1041" s="86"/>
      <c r="CG1041" s="87"/>
      <c r="CH1041" s="88"/>
      <c r="CI1041" s="86"/>
      <c r="CJ1041" s="87"/>
      <c r="CK1041" s="86"/>
      <c r="CL1041" s="86"/>
      <c r="CM1041" s="86"/>
      <c r="CN1041" s="86"/>
      <c r="CO1041" s="89"/>
    </row>
    <row r="1042" spans="15:93" x14ac:dyDescent="0.2">
      <c r="O1042" s="86"/>
      <c r="Q1042" s="86"/>
      <c r="S1042" s="86"/>
      <c r="U1042" s="86"/>
      <c r="W1042" s="86"/>
      <c r="Y1042" s="86"/>
      <c r="AA1042" s="86"/>
      <c r="AC1042" s="86"/>
      <c r="AE1042" s="86"/>
      <c r="AG1042" s="86"/>
      <c r="AI1042" s="86"/>
      <c r="AK1042" s="86"/>
      <c r="AM1042" s="86"/>
      <c r="AO1042" s="86"/>
      <c r="AQ1042" s="86"/>
      <c r="AS1042" s="86"/>
      <c r="AU1042" s="86"/>
      <c r="AW1042" s="86"/>
      <c r="AY1042" s="86"/>
      <c r="AZ1042" s="86"/>
      <c r="BA1042" s="86"/>
      <c r="BB1042" s="86"/>
      <c r="BD1042" s="86"/>
      <c r="BE1042" s="86"/>
      <c r="BF1042" s="86"/>
      <c r="BG1042" s="86"/>
      <c r="BI1042" s="86"/>
      <c r="BJ1042" s="86"/>
      <c r="BK1042" s="86"/>
      <c r="BL1042" s="86"/>
      <c r="BM1042" s="86"/>
      <c r="BO1042" s="86"/>
      <c r="BP1042" s="86"/>
      <c r="BQ1042" s="86"/>
      <c r="BR1042" s="86"/>
      <c r="BT1042" s="86"/>
      <c r="BU1042" s="86"/>
      <c r="BV1042" s="86"/>
      <c r="BW1042" s="86"/>
      <c r="BY1042" s="86"/>
      <c r="BZ1042" s="86"/>
      <c r="CA1042" s="86"/>
      <c r="CB1042" s="86"/>
      <c r="CD1042" s="87"/>
      <c r="CF1042" s="86"/>
      <c r="CG1042" s="87"/>
      <c r="CH1042" s="88"/>
      <c r="CI1042" s="86"/>
      <c r="CJ1042" s="87"/>
      <c r="CK1042" s="86"/>
      <c r="CL1042" s="86"/>
      <c r="CM1042" s="86"/>
      <c r="CN1042" s="86"/>
      <c r="CO1042" s="89"/>
    </row>
    <row r="1043" spans="15:93" x14ac:dyDescent="0.2">
      <c r="O1043" s="86"/>
      <c r="Q1043" s="86"/>
      <c r="S1043" s="86"/>
      <c r="U1043" s="86"/>
      <c r="W1043" s="86"/>
      <c r="Y1043" s="86"/>
      <c r="AA1043" s="86"/>
      <c r="AC1043" s="86"/>
      <c r="AE1043" s="86"/>
      <c r="AG1043" s="86"/>
      <c r="AI1043" s="86"/>
      <c r="AK1043" s="86"/>
      <c r="AM1043" s="86"/>
      <c r="AO1043" s="86"/>
      <c r="AQ1043" s="86"/>
      <c r="AS1043" s="86"/>
      <c r="AU1043" s="86"/>
      <c r="AW1043" s="86"/>
      <c r="AY1043" s="86"/>
      <c r="AZ1043" s="86"/>
      <c r="BA1043" s="86"/>
      <c r="BB1043" s="86"/>
      <c r="BD1043" s="86"/>
      <c r="BE1043" s="86"/>
      <c r="BF1043" s="86"/>
      <c r="BG1043" s="86"/>
      <c r="BI1043" s="86"/>
      <c r="BJ1043" s="86"/>
      <c r="BK1043" s="86"/>
      <c r="BL1043" s="86"/>
      <c r="BM1043" s="86"/>
      <c r="BO1043" s="86"/>
      <c r="BP1043" s="86"/>
      <c r="BQ1043" s="86"/>
      <c r="BR1043" s="86"/>
      <c r="BT1043" s="86"/>
      <c r="BU1043" s="86"/>
      <c r="BV1043" s="86"/>
      <c r="BW1043" s="86"/>
      <c r="BY1043" s="86"/>
      <c r="BZ1043" s="86"/>
      <c r="CA1043" s="86"/>
      <c r="CB1043" s="86"/>
      <c r="CD1043" s="87"/>
      <c r="CF1043" s="86"/>
      <c r="CG1043" s="87"/>
      <c r="CH1043" s="88"/>
      <c r="CI1043" s="86"/>
      <c r="CJ1043" s="87"/>
      <c r="CK1043" s="86"/>
      <c r="CL1043" s="86"/>
      <c r="CM1043" s="86"/>
      <c r="CN1043" s="86"/>
      <c r="CO1043" s="89"/>
    </row>
    <row r="1044" spans="15:93" x14ac:dyDescent="0.2">
      <c r="O1044" s="86"/>
      <c r="Q1044" s="86"/>
      <c r="S1044" s="86"/>
      <c r="U1044" s="86"/>
      <c r="W1044" s="86"/>
      <c r="Y1044" s="86"/>
      <c r="AA1044" s="86"/>
      <c r="AC1044" s="86"/>
      <c r="AE1044" s="86"/>
      <c r="AG1044" s="86"/>
      <c r="AI1044" s="86"/>
      <c r="AK1044" s="86"/>
      <c r="AM1044" s="86"/>
      <c r="AO1044" s="86"/>
      <c r="AQ1044" s="86"/>
      <c r="AS1044" s="86"/>
      <c r="AU1044" s="86"/>
      <c r="AW1044" s="86"/>
      <c r="AY1044" s="86"/>
      <c r="AZ1044" s="86"/>
      <c r="BA1044" s="86"/>
      <c r="BB1044" s="86"/>
      <c r="BD1044" s="86"/>
      <c r="BE1044" s="86"/>
      <c r="BF1044" s="86"/>
      <c r="BG1044" s="86"/>
      <c r="BI1044" s="86"/>
      <c r="BJ1044" s="86"/>
      <c r="BK1044" s="86"/>
      <c r="BL1044" s="86"/>
      <c r="BM1044" s="86"/>
      <c r="BO1044" s="86"/>
      <c r="BP1044" s="86"/>
      <c r="BQ1044" s="86"/>
      <c r="BR1044" s="86"/>
      <c r="BT1044" s="86"/>
      <c r="BU1044" s="86"/>
      <c r="BV1044" s="86"/>
      <c r="BW1044" s="86"/>
      <c r="BY1044" s="86"/>
      <c r="BZ1044" s="86"/>
      <c r="CA1044" s="86"/>
      <c r="CB1044" s="86"/>
      <c r="CD1044" s="87"/>
      <c r="CF1044" s="86"/>
      <c r="CG1044" s="87"/>
      <c r="CH1044" s="88"/>
      <c r="CI1044" s="86"/>
      <c r="CJ1044" s="87"/>
      <c r="CK1044" s="86"/>
      <c r="CL1044" s="86"/>
      <c r="CM1044" s="86"/>
      <c r="CN1044" s="86"/>
      <c r="CO1044" s="89"/>
    </row>
    <row r="1045" spans="15:93" x14ac:dyDescent="0.2">
      <c r="O1045" s="86"/>
      <c r="Q1045" s="86"/>
      <c r="S1045" s="86"/>
      <c r="U1045" s="86"/>
      <c r="W1045" s="86"/>
      <c r="Y1045" s="86"/>
      <c r="AA1045" s="86"/>
      <c r="AC1045" s="86"/>
      <c r="AE1045" s="86"/>
      <c r="AG1045" s="86"/>
      <c r="AI1045" s="86"/>
      <c r="AK1045" s="86"/>
      <c r="AM1045" s="86"/>
      <c r="AO1045" s="86"/>
      <c r="AQ1045" s="86"/>
      <c r="AS1045" s="86"/>
      <c r="AU1045" s="86"/>
      <c r="AW1045" s="86"/>
      <c r="AY1045" s="86"/>
      <c r="AZ1045" s="86"/>
      <c r="BA1045" s="86"/>
      <c r="BB1045" s="86"/>
      <c r="BD1045" s="86"/>
      <c r="BE1045" s="86"/>
      <c r="BF1045" s="86"/>
      <c r="BG1045" s="86"/>
      <c r="BI1045" s="86"/>
      <c r="BJ1045" s="86"/>
      <c r="BK1045" s="86"/>
      <c r="BL1045" s="86"/>
      <c r="BM1045" s="86"/>
      <c r="BO1045" s="86"/>
      <c r="BP1045" s="86"/>
      <c r="BQ1045" s="86"/>
      <c r="BR1045" s="86"/>
      <c r="BT1045" s="86"/>
      <c r="BU1045" s="86"/>
      <c r="BV1045" s="86"/>
      <c r="BW1045" s="86"/>
      <c r="BY1045" s="86"/>
      <c r="BZ1045" s="86"/>
      <c r="CA1045" s="86"/>
      <c r="CB1045" s="86"/>
      <c r="CD1045" s="87"/>
      <c r="CF1045" s="86"/>
      <c r="CG1045" s="87"/>
      <c r="CH1045" s="88"/>
      <c r="CI1045" s="86"/>
      <c r="CJ1045" s="87"/>
      <c r="CK1045" s="86"/>
      <c r="CL1045" s="86"/>
      <c r="CM1045" s="86"/>
      <c r="CN1045" s="86"/>
      <c r="CO1045" s="89"/>
    </row>
    <row r="1046" spans="15:93" x14ac:dyDescent="0.2">
      <c r="O1046" s="86"/>
      <c r="Q1046" s="86"/>
      <c r="S1046" s="86"/>
      <c r="U1046" s="86"/>
      <c r="W1046" s="86"/>
      <c r="Y1046" s="86"/>
      <c r="AA1046" s="86"/>
      <c r="AC1046" s="86"/>
      <c r="AE1046" s="86"/>
      <c r="AG1046" s="86"/>
      <c r="AI1046" s="86"/>
      <c r="AK1046" s="86"/>
      <c r="AM1046" s="86"/>
      <c r="AO1046" s="86"/>
      <c r="AQ1046" s="86"/>
      <c r="AS1046" s="86"/>
      <c r="AU1046" s="86"/>
      <c r="AW1046" s="86"/>
      <c r="AY1046" s="86"/>
      <c r="AZ1046" s="86"/>
      <c r="BA1046" s="86"/>
      <c r="BB1046" s="86"/>
      <c r="BD1046" s="86"/>
      <c r="BE1046" s="86"/>
      <c r="BF1046" s="86"/>
      <c r="BG1046" s="86"/>
      <c r="BI1046" s="86"/>
      <c r="BJ1046" s="86"/>
      <c r="BK1046" s="86"/>
      <c r="BL1046" s="86"/>
      <c r="BM1046" s="86"/>
      <c r="BO1046" s="86"/>
      <c r="BP1046" s="86"/>
      <c r="BQ1046" s="86"/>
      <c r="BR1046" s="86"/>
      <c r="BT1046" s="86"/>
      <c r="BU1046" s="86"/>
      <c r="BV1046" s="86"/>
      <c r="BW1046" s="86"/>
      <c r="BY1046" s="86"/>
      <c r="BZ1046" s="86"/>
      <c r="CA1046" s="86"/>
      <c r="CB1046" s="86"/>
      <c r="CD1046" s="87"/>
      <c r="CF1046" s="86"/>
      <c r="CG1046" s="87"/>
      <c r="CH1046" s="88"/>
      <c r="CI1046" s="86"/>
      <c r="CJ1046" s="87"/>
      <c r="CK1046" s="86"/>
      <c r="CL1046" s="86"/>
      <c r="CM1046" s="86"/>
      <c r="CN1046" s="86"/>
      <c r="CO1046" s="89"/>
    </row>
    <row r="1047" spans="15:93" x14ac:dyDescent="0.2">
      <c r="O1047" s="86"/>
      <c r="Q1047" s="86"/>
      <c r="S1047" s="86"/>
      <c r="U1047" s="86"/>
      <c r="W1047" s="86"/>
      <c r="Y1047" s="86"/>
      <c r="AA1047" s="86"/>
      <c r="AC1047" s="86"/>
      <c r="AE1047" s="86"/>
      <c r="AG1047" s="86"/>
      <c r="AI1047" s="86"/>
      <c r="AK1047" s="86"/>
      <c r="AM1047" s="86"/>
      <c r="AO1047" s="86"/>
      <c r="AQ1047" s="86"/>
      <c r="AS1047" s="86"/>
      <c r="AU1047" s="86"/>
      <c r="AW1047" s="86"/>
      <c r="AY1047" s="86"/>
      <c r="AZ1047" s="86"/>
      <c r="BA1047" s="86"/>
      <c r="BB1047" s="86"/>
      <c r="BD1047" s="86"/>
      <c r="BE1047" s="86"/>
      <c r="BF1047" s="86"/>
      <c r="BG1047" s="86"/>
      <c r="BI1047" s="86"/>
      <c r="BJ1047" s="86"/>
      <c r="BK1047" s="86"/>
      <c r="BL1047" s="86"/>
      <c r="BM1047" s="86"/>
      <c r="BO1047" s="86"/>
      <c r="BP1047" s="86"/>
      <c r="BQ1047" s="86"/>
      <c r="BR1047" s="86"/>
      <c r="BT1047" s="86"/>
      <c r="BU1047" s="86"/>
      <c r="BV1047" s="86"/>
      <c r="BW1047" s="86"/>
      <c r="BY1047" s="86"/>
      <c r="BZ1047" s="86"/>
      <c r="CA1047" s="86"/>
      <c r="CB1047" s="86"/>
      <c r="CD1047" s="87"/>
      <c r="CF1047" s="86"/>
      <c r="CG1047" s="87"/>
      <c r="CH1047" s="88"/>
      <c r="CI1047" s="86"/>
      <c r="CJ1047" s="87"/>
      <c r="CK1047" s="86"/>
      <c r="CL1047" s="86"/>
      <c r="CM1047" s="86"/>
      <c r="CN1047" s="86"/>
      <c r="CO1047" s="89"/>
    </row>
    <row r="1048" spans="15:93" x14ac:dyDescent="0.2">
      <c r="O1048" s="86"/>
      <c r="Q1048" s="86"/>
      <c r="S1048" s="86"/>
      <c r="U1048" s="86"/>
      <c r="W1048" s="86"/>
      <c r="Y1048" s="86"/>
      <c r="AA1048" s="86"/>
      <c r="AC1048" s="86"/>
      <c r="AE1048" s="86"/>
      <c r="AG1048" s="86"/>
      <c r="AI1048" s="86"/>
      <c r="AK1048" s="86"/>
      <c r="AM1048" s="86"/>
      <c r="AO1048" s="86"/>
      <c r="AQ1048" s="86"/>
      <c r="AS1048" s="86"/>
      <c r="AU1048" s="86"/>
      <c r="AW1048" s="86"/>
      <c r="AY1048" s="86"/>
      <c r="AZ1048" s="86"/>
      <c r="BA1048" s="86"/>
      <c r="BB1048" s="86"/>
      <c r="BD1048" s="86"/>
      <c r="BE1048" s="86"/>
      <c r="BF1048" s="86"/>
      <c r="BG1048" s="86"/>
      <c r="BI1048" s="86"/>
      <c r="BJ1048" s="86"/>
      <c r="BK1048" s="86"/>
      <c r="BL1048" s="86"/>
      <c r="BM1048" s="86"/>
      <c r="BO1048" s="86"/>
      <c r="BP1048" s="86"/>
      <c r="BQ1048" s="86"/>
      <c r="BR1048" s="86"/>
      <c r="BT1048" s="86"/>
      <c r="BU1048" s="86"/>
      <c r="BV1048" s="86"/>
      <c r="BW1048" s="86"/>
      <c r="BY1048" s="86"/>
      <c r="BZ1048" s="86"/>
      <c r="CA1048" s="86"/>
      <c r="CB1048" s="86"/>
      <c r="CD1048" s="87"/>
      <c r="CF1048" s="86"/>
      <c r="CG1048" s="87"/>
      <c r="CH1048" s="88"/>
      <c r="CI1048" s="86"/>
      <c r="CJ1048" s="87"/>
      <c r="CK1048" s="86"/>
      <c r="CL1048" s="86"/>
      <c r="CM1048" s="86"/>
      <c r="CN1048" s="86"/>
      <c r="CO1048" s="89"/>
    </row>
    <row r="1049" spans="15:93" x14ac:dyDescent="0.2">
      <c r="O1049" s="86"/>
      <c r="Q1049" s="86"/>
      <c r="S1049" s="86"/>
      <c r="U1049" s="86"/>
      <c r="W1049" s="86"/>
      <c r="Y1049" s="86"/>
      <c r="AA1049" s="86"/>
      <c r="AC1049" s="86"/>
      <c r="AE1049" s="86"/>
      <c r="AG1049" s="86"/>
      <c r="AI1049" s="86"/>
      <c r="AK1049" s="86"/>
      <c r="AM1049" s="86"/>
      <c r="AO1049" s="86"/>
      <c r="AQ1049" s="86"/>
      <c r="AS1049" s="86"/>
      <c r="AU1049" s="86"/>
      <c r="AW1049" s="86"/>
      <c r="AY1049" s="86"/>
      <c r="AZ1049" s="86"/>
      <c r="BA1049" s="86"/>
      <c r="BB1049" s="86"/>
      <c r="BD1049" s="86"/>
      <c r="BE1049" s="86"/>
      <c r="BF1049" s="86"/>
      <c r="BG1049" s="86"/>
      <c r="BI1049" s="86"/>
      <c r="BJ1049" s="86"/>
      <c r="BK1049" s="86"/>
      <c r="BL1049" s="86"/>
      <c r="BM1049" s="86"/>
      <c r="BO1049" s="86"/>
      <c r="BP1049" s="86"/>
      <c r="BQ1049" s="86"/>
      <c r="BR1049" s="86"/>
      <c r="BT1049" s="86"/>
      <c r="BU1049" s="86"/>
      <c r="BV1049" s="86"/>
      <c r="BW1049" s="86"/>
      <c r="BY1049" s="86"/>
      <c r="BZ1049" s="86"/>
      <c r="CA1049" s="86"/>
      <c r="CB1049" s="86"/>
      <c r="CD1049" s="87"/>
      <c r="CF1049" s="86"/>
      <c r="CG1049" s="87"/>
      <c r="CH1049" s="88"/>
      <c r="CI1049" s="86"/>
      <c r="CJ1049" s="87"/>
      <c r="CK1049" s="86"/>
      <c r="CL1049" s="86"/>
      <c r="CM1049" s="86"/>
      <c r="CN1049" s="86"/>
      <c r="CO1049" s="89"/>
    </row>
    <row r="1050" spans="15:93" x14ac:dyDescent="0.2">
      <c r="O1050" s="86"/>
      <c r="Q1050" s="86"/>
      <c r="S1050" s="86"/>
      <c r="U1050" s="86"/>
      <c r="W1050" s="86"/>
      <c r="Y1050" s="86"/>
      <c r="AA1050" s="86"/>
      <c r="AC1050" s="86"/>
      <c r="AE1050" s="86"/>
      <c r="AG1050" s="86"/>
      <c r="AI1050" s="86"/>
      <c r="AK1050" s="86"/>
      <c r="AM1050" s="86"/>
      <c r="AO1050" s="86"/>
      <c r="AQ1050" s="86"/>
      <c r="AS1050" s="86"/>
      <c r="AU1050" s="86"/>
      <c r="AW1050" s="86"/>
      <c r="AY1050" s="86"/>
      <c r="AZ1050" s="86"/>
      <c r="BA1050" s="86"/>
      <c r="BB1050" s="86"/>
      <c r="BD1050" s="86"/>
      <c r="BE1050" s="86"/>
      <c r="BF1050" s="86"/>
      <c r="BG1050" s="86"/>
      <c r="BI1050" s="86"/>
      <c r="BJ1050" s="86"/>
      <c r="BK1050" s="86"/>
      <c r="BL1050" s="86"/>
      <c r="BM1050" s="86"/>
      <c r="BO1050" s="86"/>
      <c r="BP1050" s="86"/>
      <c r="BQ1050" s="86"/>
      <c r="BR1050" s="86"/>
      <c r="BT1050" s="86"/>
      <c r="BU1050" s="86"/>
      <c r="BV1050" s="86"/>
      <c r="BW1050" s="86"/>
      <c r="BY1050" s="86"/>
      <c r="BZ1050" s="86"/>
      <c r="CA1050" s="86"/>
      <c r="CB1050" s="86"/>
      <c r="CD1050" s="87"/>
      <c r="CF1050" s="86"/>
      <c r="CG1050" s="87"/>
      <c r="CH1050" s="88"/>
      <c r="CI1050" s="86"/>
      <c r="CJ1050" s="87"/>
      <c r="CK1050" s="86"/>
      <c r="CL1050" s="86"/>
      <c r="CM1050" s="86"/>
      <c r="CN1050" s="86"/>
      <c r="CO1050" s="89"/>
    </row>
    <row r="1051" spans="15:93" x14ac:dyDescent="0.2">
      <c r="O1051" s="86"/>
      <c r="Q1051" s="86"/>
      <c r="S1051" s="86"/>
      <c r="U1051" s="86"/>
      <c r="W1051" s="86"/>
      <c r="Y1051" s="86"/>
      <c r="AA1051" s="86"/>
      <c r="AC1051" s="86"/>
      <c r="AE1051" s="86"/>
      <c r="AG1051" s="86"/>
      <c r="AI1051" s="86"/>
      <c r="AK1051" s="86"/>
      <c r="AM1051" s="86"/>
      <c r="AO1051" s="86"/>
      <c r="AQ1051" s="86"/>
      <c r="AS1051" s="86"/>
      <c r="AU1051" s="86"/>
      <c r="AW1051" s="86"/>
      <c r="AY1051" s="86"/>
      <c r="AZ1051" s="86"/>
      <c r="BA1051" s="86"/>
      <c r="BB1051" s="86"/>
      <c r="BD1051" s="86"/>
      <c r="BE1051" s="86"/>
      <c r="BF1051" s="86"/>
      <c r="BG1051" s="86"/>
      <c r="BI1051" s="86"/>
      <c r="BJ1051" s="86"/>
      <c r="BK1051" s="86"/>
      <c r="BL1051" s="86"/>
      <c r="BM1051" s="86"/>
      <c r="BO1051" s="86"/>
      <c r="BP1051" s="86"/>
      <c r="BQ1051" s="86"/>
      <c r="BR1051" s="86"/>
      <c r="BT1051" s="86"/>
      <c r="BU1051" s="86"/>
      <c r="BV1051" s="86"/>
      <c r="BW1051" s="86"/>
      <c r="BY1051" s="86"/>
      <c r="BZ1051" s="86"/>
      <c r="CA1051" s="86"/>
      <c r="CB1051" s="86"/>
      <c r="CD1051" s="87"/>
      <c r="CF1051" s="86"/>
      <c r="CG1051" s="87"/>
      <c r="CH1051" s="88"/>
      <c r="CI1051" s="86"/>
      <c r="CJ1051" s="87"/>
      <c r="CK1051" s="86"/>
      <c r="CL1051" s="86"/>
      <c r="CM1051" s="86"/>
      <c r="CN1051" s="86"/>
      <c r="CO1051" s="89"/>
    </row>
    <row r="1052" spans="15:93" x14ac:dyDescent="0.2">
      <c r="O1052" s="86"/>
      <c r="Q1052" s="86"/>
      <c r="S1052" s="86"/>
      <c r="U1052" s="86"/>
      <c r="W1052" s="86"/>
      <c r="Y1052" s="86"/>
      <c r="AA1052" s="86"/>
      <c r="AC1052" s="86"/>
      <c r="AE1052" s="86"/>
      <c r="AG1052" s="86"/>
      <c r="AI1052" s="86"/>
      <c r="AK1052" s="86"/>
      <c r="AM1052" s="86"/>
      <c r="AO1052" s="86"/>
      <c r="AQ1052" s="86"/>
      <c r="AS1052" s="86"/>
      <c r="AU1052" s="86"/>
      <c r="AW1052" s="86"/>
      <c r="AY1052" s="86"/>
      <c r="AZ1052" s="86"/>
      <c r="BA1052" s="86"/>
      <c r="BB1052" s="86"/>
      <c r="BD1052" s="86"/>
      <c r="BE1052" s="86"/>
      <c r="BF1052" s="86"/>
      <c r="BG1052" s="86"/>
      <c r="BI1052" s="86"/>
      <c r="BJ1052" s="86"/>
      <c r="BK1052" s="86"/>
      <c r="BL1052" s="86"/>
      <c r="BM1052" s="86"/>
      <c r="BO1052" s="86"/>
      <c r="BP1052" s="86"/>
      <c r="BQ1052" s="86"/>
      <c r="BR1052" s="86"/>
      <c r="BT1052" s="86"/>
      <c r="BU1052" s="86"/>
      <c r="BV1052" s="86"/>
      <c r="BW1052" s="86"/>
      <c r="BY1052" s="86"/>
      <c r="BZ1052" s="86"/>
      <c r="CA1052" s="86"/>
      <c r="CB1052" s="86"/>
      <c r="CD1052" s="87"/>
      <c r="CF1052" s="86"/>
      <c r="CG1052" s="87"/>
      <c r="CH1052" s="88"/>
      <c r="CI1052" s="86"/>
      <c r="CJ1052" s="87"/>
      <c r="CK1052" s="86"/>
      <c r="CL1052" s="86"/>
      <c r="CM1052" s="86"/>
      <c r="CN1052" s="86"/>
      <c r="CO1052" s="89"/>
    </row>
    <row r="1053" spans="15:93" x14ac:dyDescent="0.2">
      <c r="O1053" s="86"/>
      <c r="Q1053" s="86"/>
      <c r="S1053" s="86"/>
      <c r="U1053" s="86"/>
      <c r="W1053" s="86"/>
      <c r="Y1053" s="86"/>
      <c r="AA1053" s="86"/>
      <c r="AC1053" s="86"/>
      <c r="AE1053" s="86"/>
      <c r="AG1053" s="86"/>
      <c r="AI1053" s="86"/>
      <c r="AK1053" s="86"/>
      <c r="AM1053" s="86"/>
      <c r="AO1053" s="86"/>
      <c r="AQ1053" s="86"/>
      <c r="AS1053" s="86"/>
      <c r="AU1053" s="86"/>
      <c r="AW1053" s="86"/>
      <c r="AY1053" s="86"/>
      <c r="AZ1053" s="86"/>
      <c r="BA1053" s="86"/>
      <c r="BB1053" s="86"/>
      <c r="BD1053" s="86"/>
      <c r="BE1053" s="86"/>
      <c r="BF1053" s="86"/>
      <c r="BG1053" s="86"/>
      <c r="BI1053" s="86"/>
      <c r="BJ1053" s="86"/>
      <c r="BK1053" s="86"/>
      <c r="BL1053" s="86"/>
      <c r="BM1053" s="86"/>
      <c r="BO1053" s="86"/>
      <c r="BP1053" s="86"/>
      <c r="BQ1053" s="86"/>
      <c r="BR1053" s="86"/>
      <c r="BT1053" s="86"/>
      <c r="BU1053" s="86"/>
      <c r="BV1053" s="86"/>
      <c r="BW1053" s="86"/>
      <c r="BY1053" s="86"/>
      <c r="BZ1053" s="86"/>
      <c r="CA1053" s="86"/>
      <c r="CB1053" s="86"/>
      <c r="CD1053" s="87"/>
      <c r="CF1053" s="86"/>
      <c r="CG1053" s="87"/>
      <c r="CH1053" s="88"/>
      <c r="CI1053" s="86"/>
      <c r="CJ1053" s="87"/>
      <c r="CK1053" s="86"/>
      <c r="CL1053" s="86"/>
      <c r="CM1053" s="86"/>
      <c r="CN1053" s="86"/>
      <c r="CO1053" s="89"/>
    </row>
    <row r="1054" spans="15:93" x14ac:dyDescent="0.2">
      <c r="O1054" s="86"/>
      <c r="Q1054" s="86"/>
      <c r="S1054" s="86"/>
      <c r="U1054" s="86"/>
      <c r="W1054" s="86"/>
      <c r="Y1054" s="86"/>
      <c r="AA1054" s="86"/>
      <c r="AC1054" s="86"/>
      <c r="AE1054" s="86"/>
      <c r="AG1054" s="86"/>
      <c r="AI1054" s="86"/>
      <c r="AK1054" s="86"/>
      <c r="AM1054" s="86"/>
      <c r="AO1054" s="86"/>
      <c r="AQ1054" s="86"/>
      <c r="AS1054" s="86"/>
      <c r="AU1054" s="86"/>
      <c r="AW1054" s="86"/>
      <c r="AY1054" s="86"/>
      <c r="AZ1054" s="86"/>
      <c r="BA1054" s="86"/>
      <c r="BB1054" s="86"/>
      <c r="BD1054" s="86"/>
      <c r="BE1054" s="86"/>
      <c r="BF1054" s="86"/>
      <c r="BG1054" s="86"/>
      <c r="BI1054" s="86"/>
      <c r="BJ1054" s="86"/>
      <c r="BK1054" s="86"/>
      <c r="BL1054" s="86"/>
      <c r="BM1054" s="86"/>
      <c r="BO1054" s="86"/>
      <c r="BP1054" s="86"/>
      <c r="BQ1054" s="86"/>
      <c r="BR1054" s="86"/>
      <c r="BT1054" s="86"/>
      <c r="BU1054" s="86"/>
      <c r="BV1054" s="86"/>
      <c r="BW1054" s="86"/>
      <c r="BY1054" s="86"/>
      <c r="BZ1054" s="86"/>
      <c r="CA1054" s="86"/>
      <c r="CB1054" s="86"/>
      <c r="CD1054" s="87"/>
      <c r="CF1054" s="86"/>
      <c r="CG1054" s="87"/>
      <c r="CH1054" s="88"/>
      <c r="CI1054" s="86"/>
      <c r="CJ1054" s="87"/>
      <c r="CK1054" s="86"/>
      <c r="CL1054" s="86"/>
      <c r="CM1054" s="86"/>
      <c r="CN1054" s="86"/>
      <c r="CO1054" s="89"/>
    </row>
    <row r="1055" spans="15:93" x14ac:dyDescent="0.2">
      <c r="O1055" s="86"/>
      <c r="Q1055" s="86"/>
      <c r="S1055" s="86"/>
      <c r="U1055" s="86"/>
      <c r="W1055" s="86"/>
      <c r="Y1055" s="86"/>
      <c r="AA1055" s="86"/>
      <c r="AC1055" s="86"/>
      <c r="AE1055" s="86"/>
      <c r="AG1055" s="86"/>
      <c r="AI1055" s="86"/>
      <c r="AK1055" s="86"/>
      <c r="AM1055" s="86"/>
      <c r="AO1055" s="86"/>
      <c r="AQ1055" s="86"/>
      <c r="AS1055" s="86"/>
      <c r="AU1055" s="86"/>
      <c r="AW1055" s="86"/>
      <c r="AY1055" s="86"/>
      <c r="AZ1055" s="86"/>
      <c r="BA1055" s="86"/>
      <c r="BB1055" s="86"/>
      <c r="BD1055" s="86"/>
      <c r="BE1055" s="86"/>
      <c r="BF1055" s="86"/>
      <c r="BG1055" s="86"/>
      <c r="BI1055" s="86"/>
      <c r="BJ1055" s="86"/>
      <c r="BK1055" s="86"/>
      <c r="BL1055" s="86"/>
      <c r="BM1055" s="86"/>
      <c r="BO1055" s="86"/>
      <c r="BP1055" s="86"/>
      <c r="BQ1055" s="86"/>
      <c r="BR1055" s="86"/>
      <c r="BT1055" s="86"/>
      <c r="BU1055" s="86"/>
      <c r="BV1055" s="86"/>
      <c r="BW1055" s="86"/>
      <c r="BY1055" s="86"/>
      <c r="BZ1055" s="86"/>
      <c r="CA1055" s="86"/>
      <c r="CB1055" s="86"/>
      <c r="CD1055" s="87"/>
      <c r="CF1055" s="86"/>
      <c r="CG1055" s="87"/>
      <c r="CH1055" s="88"/>
      <c r="CI1055" s="86"/>
      <c r="CJ1055" s="87"/>
      <c r="CK1055" s="86"/>
      <c r="CL1055" s="86"/>
      <c r="CM1055" s="86"/>
      <c r="CN1055" s="86"/>
      <c r="CO1055" s="89"/>
    </row>
    <row r="1056" spans="15:93" x14ac:dyDescent="0.2">
      <c r="O1056" s="86"/>
      <c r="Q1056" s="86"/>
      <c r="S1056" s="86"/>
      <c r="U1056" s="86"/>
      <c r="W1056" s="86"/>
      <c r="Y1056" s="86"/>
      <c r="AA1056" s="86"/>
      <c r="AC1056" s="86"/>
      <c r="AE1056" s="86"/>
      <c r="AG1056" s="86"/>
      <c r="AI1056" s="86"/>
      <c r="AK1056" s="86"/>
      <c r="AM1056" s="86"/>
      <c r="AO1056" s="86"/>
      <c r="AQ1056" s="86"/>
      <c r="AS1056" s="86"/>
      <c r="AU1056" s="86"/>
      <c r="AW1056" s="86"/>
      <c r="AY1056" s="86"/>
      <c r="AZ1056" s="86"/>
      <c r="BA1056" s="86"/>
      <c r="BB1056" s="86"/>
      <c r="BD1056" s="86"/>
      <c r="BE1056" s="86"/>
      <c r="BF1056" s="86"/>
      <c r="BG1056" s="86"/>
      <c r="BI1056" s="86"/>
      <c r="BJ1056" s="86"/>
      <c r="BK1056" s="86"/>
      <c r="BL1056" s="86"/>
      <c r="BM1056" s="86"/>
      <c r="BO1056" s="86"/>
      <c r="BP1056" s="86"/>
      <c r="BQ1056" s="86"/>
      <c r="BR1056" s="86"/>
      <c r="BT1056" s="86"/>
      <c r="BU1056" s="86"/>
      <c r="BV1056" s="86"/>
      <c r="BW1056" s="86"/>
      <c r="BY1056" s="86"/>
      <c r="BZ1056" s="86"/>
      <c r="CA1056" s="86"/>
      <c r="CB1056" s="86"/>
      <c r="CD1056" s="87"/>
      <c r="CF1056" s="86"/>
      <c r="CG1056" s="87"/>
      <c r="CH1056" s="88"/>
      <c r="CI1056" s="86"/>
      <c r="CJ1056" s="87"/>
      <c r="CK1056" s="86"/>
      <c r="CL1056" s="86"/>
      <c r="CM1056" s="86"/>
      <c r="CN1056" s="86"/>
      <c r="CO1056" s="89"/>
    </row>
    <row r="1057" spans="15:93" x14ac:dyDescent="0.2">
      <c r="O1057" s="86"/>
      <c r="Q1057" s="86"/>
      <c r="S1057" s="86"/>
      <c r="U1057" s="86"/>
      <c r="W1057" s="86"/>
      <c r="Y1057" s="86"/>
      <c r="AA1057" s="86"/>
      <c r="AC1057" s="86"/>
      <c r="AE1057" s="86"/>
      <c r="AG1057" s="86"/>
      <c r="AI1057" s="86"/>
      <c r="AK1057" s="86"/>
      <c r="AM1057" s="86"/>
      <c r="AO1057" s="86"/>
      <c r="AQ1057" s="86"/>
      <c r="AS1057" s="86"/>
      <c r="AU1057" s="86"/>
      <c r="AW1057" s="86"/>
      <c r="AY1057" s="86"/>
      <c r="AZ1057" s="86"/>
      <c r="BA1057" s="86"/>
      <c r="BB1057" s="86"/>
      <c r="BD1057" s="86"/>
      <c r="BE1057" s="86"/>
      <c r="BF1057" s="86"/>
      <c r="BG1057" s="86"/>
      <c r="BI1057" s="86"/>
      <c r="BJ1057" s="86"/>
      <c r="BK1057" s="86"/>
      <c r="BL1057" s="86"/>
      <c r="BM1057" s="86"/>
      <c r="BO1057" s="86"/>
      <c r="BP1057" s="86"/>
      <c r="BQ1057" s="86"/>
      <c r="BR1057" s="86"/>
      <c r="BT1057" s="86"/>
      <c r="BU1057" s="86"/>
      <c r="BV1057" s="86"/>
      <c r="BW1057" s="86"/>
      <c r="BY1057" s="86"/>
      <c r="BZ1057" s="86"/>
      <c r="CA1057" s="86"/>
      <c r="CB1057" s="86"/>
      <c r="CD1057" s="87"/>
      <c r="CF1057" s="86"/>
      <c r="CG1057" s="87"/>
      <c r="CH1057" s="88"/>
      <c r="CI1057" s="86"/>
      <c r="CJ1057" s="87"/>
      <c r="CK1057" s="86"/>
      <c r="CL1057" s="86"/>
      <c r="CM1057" s="86"/>
      <c r="CN1057" s="86"/>
      <c r="CO1057" s="89"/>
    </row>
    <row r="1058" spans="15:93" x14ac:dyDescent="0.2">
      <c r="O1058" s="86"/>
      <c r="Q1058" s="86"/>
      <c r="S1058" s="86"/>
      <c r="U1058" s="86"/>
      <c r="W1058" s="86"/>
      <c r="Y1058" s="86"/>
      <c r="AA1058" s="86"/>
      <c r="AC1058" s="86"/>
      <c r="AE1058" s="86"/>
      <c r="AG1058" s="86"/>
      <c r="AI1058" s="86"/>
      <c r="AK1058" s="86"/>
      <c r="AM1058" s="86"/>
      <c r="AO1058" s="86"/>
      <c r="AQ1058" s="86"/>
      <c r="AS1058" s="86"/>
      <c r="AU1058" s="86"/>
      <c r="AW1058" s="86"/>
      <c r="AY1058" s="86"/>
      <c r="AZ1058" s="86"/>
      <c r="BA1058" s="86"/>
      <c r="BB1058" s="86"/>
      <c r="BD1058" s="86"/>
      <c r="BE1058" s="86"/>
      <c r="BF1058" s="86"/>
      <c r="BG1058" s="86"/>
      <c r="BI1058" s="86"/>
      <c r="BJ1058" s="86"/>
      <c r="BK1058" s="86"/>
      <c r="BL1058" s="86"/>
      <c r="BM1058" s="86"/>
      <c r="BO1058" s="86"/>
      <c r="BP1058" s="86"/>
      <c r="BQ1058" s="86"/>
      <c r="BR1058" s="86"/>
      <c r="BT1058" s="86"/>
      <c r="BU1058" s="86"/>
      <c r="BV1058" s="86"/>
      <c r="BW1058" s="86"/>
      <c r="BY1058" s="86"/>
      <c r="BZ1058" s="86"/>
      <c r="CA1058" s="86"/>
      <c r="CB1058" s="86"/>
      <c r="CD1058" s="87"/>
      <c r="CF1058" s="86"/>
      <c r="CG1058" s="87"/>
      <c r="CH1058" s="88"/>
      <c r="CI1058" s="86"/>
      <c r="CJ1058" s="87"/>
      <c r="CK1058" s="86"/>
      <c r="CL1058" s="86"/>
      <c r="CM1058" s="86"/>
      <c r="CN1058" s="86"/>
      <c r="CO1058" s="89"/>
    </row>
    <row r="1059" spans="15:93" x14ac:dyDescent="0.2">
      <c r="O1059" s="86"/>
      <c r="Q1059" s="86"/>
      <c r="S1059" s="86"/>
      <c r="U1059" s="86"/>
      <c r="W1059" s="86"/>
      <c r="Y1059" s="86"/>
      <c r="AA1059" s="86"/>
      <c r="AC1059" s="86"/>
      <c r="AE1059" s="86"/>
      <c r="AG1059" s="86"/>
      <c r="AI1059" s="86"/>
      <c r="AK1059" s="86"/>
      <c r="AM1059" s="86"/>
      <c r="AO1059" s="86"/>
      <c r="AQ1059" s="86"/>
      <c r="AS1059" s="86"/>
      <c r="AU1059" s="86"/>
      <c r="AW1059" s="86"/>
      <c r="AY1059" s="86"/>
      <c r="AZ1059" s="86"/>
      <c r="BA1059" s="86"/>
      <c r="BB1059" s="86"/>
      <c r="BD1059" s="86"/>
      <c r="BE1059" s="86"/>
      <c r="BF1059" s="86"/>
      <c r="BG1059" s="86"/>
      <c r="BI1059" s="86"/>
      <c r="BJ1059" s="86"/>
      <c r="BK1059" s="86"/>
      <c r="BL1059" s="86"/>
      <c r="BM1059" s="86"/>
      <c r="BO1059" s="86"/>
      <c r="BP1059" s="86"/>
      <c r="BQ1059" s="86"/>
      <c r="BR1059" s="86"/>
      <c r="BT1059" s="86"/>
      <c r="BU1059" s="86"/>
      <c r="BV1059" s="86"/>
      <c r="BW1059" s="86"/>
      <c r="BY1059" s="86"/>
      <c r="BZ1059" s="86"/>
      <c r="CA1059" s="86"/>
      <c r="CB1059" s="86"/>
      <c r="CD1059" s="87"/>
      <c r="CF1059" s="86"/>
      <c r="CG1059" s="87"/>
      <c r="CH1059" s="88"/>
      <c r="CI1059" s="86"/>
      <c r="CJ1059" s="87"/>
      <c r="CK1059" s="86"/>
      <c r="CL1059" s="86"/>
      <c r="CM1059" s="86"/>
      <c r="CN1059" s="86"/>
      <c r="CO1059" s="89"/>
    </row>
    <row r="1060" spans="15:93" x14ac:dyDescent="0.2">
      <c r="O1060" s="86"/>
      <c r="Q1060" s="86"/>
      <c r="S1060" s="86"/>
      <c r="U1060" s="86"/>
      <c r="W1060" s="86"/>
      <c r="Y1060" s="86"/>
      <c r="AA1060" s="86"/>
      <c r="AC1060" s="86"/>
      <c r="AE1060" s="86"/>
      <c r="AG1060" s="86"/>
      <c r="AI1060" s="86"/>
      <c r="AK1060" s="86"/>
      <c r="AM1060" s="86"/>
      <c r="AO1060" s="86"/>
      <c r="AQ1060" s="86"/>
      <c r="AS1060" s="86"/>
      <c r="AU1060" s="86"/>
      <c r="AW1060" s="86"/>
      <c r="AY1060" s="86"/>
      <c r="AZ1060" s="86"/>
      <c r="BA1060" s="86"/>
      <c r="BB1060" s="86"/>
      <c r="BD1060" s="86"/>
      <c r="BE1060" s="86"/>
      <c r="BF1060" s="86"/>
      <c r="BG1060" s="86"/>
      <c r="BI1060" s="86"/>
      <c r="BJ1060" s="86"/>
      <c r="BK1060" s="86"/>
      <c r="BL1060" s="86"/>
      <c r="BM1060" s="86"/>
      <c r="BO1060" s="86"/>
      <c r="BP1060" s="86"/>
      <c r="BQ1060" s="86"/>
      <c r="BR1060" s="86"/>
      <c r="BT1060" s="86"/>
      <c r="BU1060" s="86"/>
      <c r="BV1060" s="86"/>
      <c r="BW1060" s="86"/>
      <c r="BY1060" s="86"/>
      <c r="BZ1060" s="86"/>
      <c r="CA1060" s="86"/>
      <c r="CB1060" s="86"/>
      <c r="CD1060" s="87"/>
      <c r="CF1060" s="86"/>
      <c r="CG1060" s="87"/>
      <c r="CH1060" s="88"/>
      <c r="CI1060" s="86"/>
      <c r="CJ1060" s="87"/>
      <c r="CK1060" s="86"/>
      <c r="CL1060" s="86"/>
      <c r="CM1060" s="86"/>
      <c r="CN1060" s="86"/>
      <c r="CO1060" s="89"/>
    </row>
    <row r="1061" spans="15:93" x14ac:dyDescent="0.2">
      <c r="O1061" s="86"/>
      <c r="Q1061" s="86"/>
      <c r="S1061" s="86"/>
      <c r="U1061" s="86"/>
      <c r="W1061" s="86"/>
      <c r="Y1061" s="86"/>
      <c r="AA1061" s="86"/>
      <c r="AC1061" s="86"/>
      <c r="AE1061" s="86"/>
      <c r="AG1061" s="86"/>
      <c r="AI1061" s="86"/>
      <c r="AK1061" s="86"/>
      <c r="AM1061" s="86"/>
      <c r="AO1061" s="86"/>
      <c r="AQ1061" s="86"/>
      <c r="AS1061" s="86"/>
      <c r="AU1061" s="86"/>
      <c r="AW1061" s="86"/>
      <c r="AY1061" s="86"/>
      <c r="AZ1061" s="86"/>
      <c r="BA1061" s="86"/>
      <c r="BB1061" s="86"/>
      <c r="BD1061" s="86"/>
      <c r="BE1061" s="86"/>
      <c r="BF1061" s="86"/>
      <c r="BG1061" s="86"/>
      <c r="BI1061" s="86"/>
      <c r="BJ1061" s="86"/>
      <c r="BK1061" s="86"/>
      <c r="BL1061" s="86"/>
      <c r="BM1061" s="86"/>
      <c r="BO1061" s="86"/>
      <c r="BP1061" s="86"/>
      <c r="BQ1061" s="86"/>
      <c r="BR1061" s="86"/>
      <c r="BT1061" s="86"/>
      <c r="BU1061" s="86"/>
      <c r="BV1061" s="86"/>
      <c r="BW1061" s="86"/>
      <c r="BY1061" s="86"/>
      <c r="BZ1061" s="86"/>
      <c r="CA1061" s="86"/>
      <c r="CB1061" s="86"/>
      <c r="CD1061" s="87"/>
      <c r="CF1061" s="86"/>
      <c r="CG1061" s="87"/>
      <c r="CH1061" s="88"/>
      <c r="CI1061" s="86"/>
      <c r="CJ1061" s="87"/>
      <c r="CK1061" s="86"/>
      <c r="CL1061" s="86"/>
      <c r="CM1061" s="86"/>
      <c r="CN1061" s="86"/>
      <c r="CO1061" s="89"/>
    </row>
    <row r="1062" spans="15:93" x14ac:dyDescent="0.2">
      <c r="O1062" s="86"/>
      <c r="Q1062" s="86"/>
      <c r="S1062" s="86"/>
      <c r="U1062" s="86"/>
      <c r="W1062" s="86"/>
      <c r="Y1062" s="86"/>
      <c r="AA1062" s="86"/>
      <c r="AC1062" s="86"/>
      <c r="AE1062" s="86"/>
      <c r="AG1062" s="86"/>
      <c r="AI1062" s="86"/>
      <c r="AK1062" s="86"/>
      <c r="AM1062" s="86"/>
      <c r="AO1062" s="86"/>
      <c r="AQ1062" s="86"/>
      <c r="AS1062" s="86"/>
      <c r="AU1062" s="86"/>
      <c r="AW1062" s="86"/>
      <c r="AY1062" s="86"/>
      <c r="AZ1062" s="86"/>
      <c r="BA1062" s="86"/>
      <c r="BB1062" s="86"/>
      <c r="BD1062" s="86"/>
      <c r="BE1062" s="86"/>
      <c r="BF1062" s="86"/>
      <c r="BG1062" s="86"/>
      <c r="BI1062" s="86"/>
      <c r="BJ1062" s="86"/>
      <c r="BK1062" s="86"/>
      <c r="BL1062" s="86"/>
      <c r="BM1062" s="86"/>
      <c r="BO1062" s="86"/>
      <c r="BP1062" s="86"/>
      <c r="BQ1062" s="86"/>
      <c r="BR1062" s="86"/>
      <c r="BT1062" s="86"/>
      <c r="BU1062" s="86"/>
      <c r="BV1062" s="86"/>
      <c r="BW1062" s="86"/>
      <c r="BY1062" s="86"/>
      <c r="BZ1062" s="86"/>
      <c r="CA1062" s="86"/>
      <c r="CB1062" s="86"/>
      <c r="CD1062" s="87"/>
      <c r="CF1062" s="86"/>
      <c r="CG1062" s="87"/>
      <c r="CH1062" s="88"/>
      <c r="CI1062" s="86"/>
      <c r="CJ1062" s="87"/>
      <c r="CK1062" s="86"/>
      <c r="CL1062" s="86"/>
      <c r="CM1062" s="86"/>
      <c r="CN1062" s="86"/>
      <c r="CO1062" s="89"/>
    </row>
    <row r="1063" spans="15:93" x14ac:dyDescent="0.2">
      <c r="O1063" s="86"/>
      <c r="Q1063" s="86"/>
      <c r="S1063" s="86"/>
      <c r="U1063" s="86"/>
      <c r="W1063" s="86"/>
      <c r="Y1063" s="86"/>
      <c r="AA1063" s="86"/>
      <c r="AC1063" s="86"/>
      <c r="AE1063" s="86"/>
      <c r="AG1063" s="86"/>
      <c r="AI1063" s="86"/>
      <c r="AK1063" s="86"/>
      <c r="AM1063" s="86"/>
      <c r="AO1063" s="86"/>
      <c r="AQ1063" s="86"/>
      <c r="AS1063" s="86"/>
      <c r="AU1063" s="86"/>
      <c r="AW1063" s="86"/>
      <c r="AY1063" s="86"/>
      <c r="AZ1063" s="86"/>
      <c r="BA1063" s="86"/>
      <c r="BB1063" s="86"/>
      <c r="BD1063" s="86"/>
      <c r="BE1063" s="86"/>
      <c r="BF1063" s="86"/>
      <c r="BG1063" s="86"/>
      <c r="BI1063" s="86"/>
      <c r="BJ1063" s="86"/>
      <c r="BK1063" s="86"/>
      <c r="BL1063" s="86"/>
      <c r="BM1063" s="86"/>
      <c r="BO1063" s="86"/>
      <c r="BP1063" s="86"/>
      <c r="BQ1063" s="86"/>
      <c r="BR1063" s="86"/>
      <c r="BT1063" s="86"/>
      <c r="BU1063" s="86"/>
      <c r="BV1063" s="86"/>
      <c r="BW1063" s="86"/>
      <c r="BY1063" s="86"/>
      <c r="BZ1063" s="86"/>
      <c r="CA1063" s="86"/>
      <c r="CB1063" s="86"/>
      <c r="CD1063" s="87"/>
      <c r="CF1063" s="86"/>
      <c r="CG1063" s="87"/>
      <c r="CH1063" s="88"/>
      <c r="CI1063" s="86"/>
      <c r="CJ1063" s="87"/>
      <c r="CK1063" s="86"/>
      <c r="CL1063" s="86"/>
      <c r="CM1063" s="86"/>
      <c r="CN1063" s="86"/>
      <c r="CO1063" s="89"/>
    </row>
    <row r="1064" spans="15:93" x14ac:dyDescent="0.2">
      <c r="O1064" s="86"/>
      <c r="Q1064" s="86"/>
      <c r="S1064" s="86"/>
      <c r="U1064" s="86"/>
      <c r="W1064" s="86"/>
      <c r="Y1064" s="86"/>
      <c r="AA1064" s="86"/>
      <c r="AC1064" s="86"/>
      <c r="AE1064" s="86"/>
      <c r="AG1064" s="86"/>
      <c r="AI1064" s="86"/>
      <c r="AK1064" s="86"/>
      <c r="AM1064" s="86"/>
      <c r="AO1064" s="86"/>
      <c r="AQ1064" s="86"/>
      <c r="AS1064" s="86"/>
      <c r="AU1064" s="86"/>
      <c r="AW1064" s="86"/>
      <c r="AY1064" s="86"/>
      <c r="AZ1064" s="86"/>
      <c r="BA1064" s="86"/>
      <c r="BB1064" s="86"/>
      <c r="BD1064" s="86"/>
      <c r="BE1064" s="86"/>
      <c r="BF1064" s="86"/>
      <c r="BG1064" s="86"/>
      <c r="BI1064" s="86"/>
      <c r="BJ1064" s="86"/>
      <c r="BK1064" s="86"/>
      <c r="BL1064" s="86"/>
      <c r="BM1064" s="86"/>
      <c r="BO1064" s="86"/>
      <c r="BP1064" s="86"/>
      <c r="BQ1064" s="86"/>
      <c r="BR1064" s="86"/>
      <c r="BT1064" s="86"/>
      <c r="BU1064" s="86"/>
      <c r="BV1064" s="86"/>
      <c r="BW1064" s="86"/>
      <c r="BY1064" s="86"/>
      <c r="BZ1064" s="86"/>
      <c r="CA1064" s="86"/>
      <c r="CB1064" s="86"/>
      <c r="CD1064" s="87"/>
      <c r="CF1064" s="86"/>
      <c r="CG1064" s="87"/>
      <c r="CH1064" s="88"/>
      <c r="CI1064" s="86"/>
      <c r="CJ1064" s="87"/>
      <c r="CK1064" s="86"/>
      <c r="CL1064" s="86"/>
      <c r="CM1064" s="86"/>
      <c r="CN1064" s="86"/>
      <c r="CO1064" s="89"/>
    </row>
    <row r="1065" spans="15:93" x14ac:dyDescent="0.2">
      <c r="O1065" s="86"/>
      <c r="Q1065" s="86"/>
      <c r="S1065" s="86"/>
      <c r="U1065" s="86"/>
      <c r="W1065" s="86"/>
      <c r="Y1065" s="86"/>
      <c r="AA1065" s="86"/>
      <c r="AC1065" s="86"/>
      <c r="AE1065" s="86"/>
      <c r="AG1065" s="86"/>
      <c r="AI1065" s="86"/>
      <c r="AK1065" s="86"/>
      <c r="AM1065" s="86"/>
      <c r="AO1065" s="86"/>
      <c r="AQ1065" s="86"/>
      <c r="AS1065" s="86"/>
      <c r="AU1065" s="86"/>
      <c r="AW1065" s="86"/>
      <c r="AY1065" s="86"/>
      <c r="AZ1065" s="86"/>
      <c r="BA1065" s="86"/>
      <c r="BB1065" s="86"/>
      <c r="BD1065" s="86"/>
      <c r="BE1065" s="86"/>
      <c r="BF1065" s="86"/>
      <c r="BG1065" s="86"/>
      <c r="BI1065" s="86"/>
      <c r="BJ1065" s="86"/>
      <c r="BK1065" s="86"/>
      <c r="BL1065" s="86"/>
      <c r="BM1065" s="86"/>
      <c r="BO1065" s="86"/>
      <c r="BP1065" s="86"/>
      <c r="BQ1065" s="86"/>
      <c r="BR1065" s="86"/>
      <c r="BT1065" s="86"/>
      <c r="BU1065" s="86"/>
      <c r="BV1065" s="86"/>
      <c r="BW1065" s="86"/>
      <c r="BY1065" s="86"/>
      <c r="BZ1065" s="86"/>
      <c r="CA1065" s="86"/>
      <c r="CB1065" s="86"/>
      <c r="CD1065" s="87"/>
      <c r="CF1065" s="86"/>
      <c r="CG1065" s="87"/>
      <c r="CH1065" s="88"/>
      <c r="CI1065" s="86"/>
      <c r="CJ1065" s="87"/>
      <c r="CK1065" s="86"/>
      <c r="CL1065" s="86"/>
      <c r="CM1065" s="86"/>
      <c r="CN1065" s="86"/>
      <c r="CO1065" s="89"/>
    </row>
    <row r="1066" spans="15:93" x14ac:dyDescent="0.2">
      <c r="O1066" s="86"/>
      <c r="Q1066" s="86"/>
      <c r="S1066" s="86"/>
      <c r="U1066" s="86"/>
      <c r="W1066" s="86"/>
      <c r="Y1066" s="86"/>
      <c r="AA1066" s="86"/>
      <c r="AC1066" s="86"/>
      <c r="AE1066" s="86"/>
      <c r="AG1066" s="86"/>
      <c r="AI1066" s="86"/>
      <c r="AK1066" s="86"/>
      <c r="AM1066" s="86"/>
      <c r="AO1066" s="86"/>
      <c r="AQ1066" s="86"/>
      <c r="AS1066" s="86"/>
      <c r="AU1066" s="86"/>
      <c r="AW1066" s="86"/>
      <c r="AY1066" s="86"/>
      <c r="AZ1066" s="86"/>
      <c r="BA1066" s="86"/>
      <c r="BB1066" s="86"/>
      <c r="BD1066" s="86"/>
      <c r="BE1066" s="86"/>
      <c r="BF1066" s="86"/>
      <c r="BG1066" s="86"/>
      <c r="BI1066" s="86"/>
      <c r="BJ1066" s="86"/>
      <c r="BK1066" s="86"/>
      <c r="BL1066" s="86"/>
      <c r="BM1066" s="86"/>
      <c r="BO1066" s="86"/>
      <c r="BP1066" s="86"/>
      <c r="BQ1066" s="86"/>
      <c r="BR1066" s="86"/>
      <c r="BT1066" s="86"/>
      <c r="BU1066" s="86"/>
      <c r="BV1066" s="86"/>
      <c r="BW1066" s="86"/>
      <c r="BY1066" s="86"/>
      <c r="BZ1066" s="86"/>
      <c r="CA1066" s="86"/>
      <c r="CB1066" s="86"/>
      <c r="CD1066" s="87"/>
      <c r="CF1066" s="86"/>
      <c r="CG1066" s="87"/>
      <c r="CH1066" s="88"/>
      <c r="CI1066" s="86"/>
      <c r="CJ1066" s="87"/>
      <c r="CK1066" s="86"/>
      <c r="CL1066" s="86"/>
      <c r="CM1066" s="86"/>
      <c r="CN1066" s="86"/>
      <c r="CO1066" s="89"/>
    </row>
    <row r="1067" spans="15:93" x14ac:dyDescent="0.2">
      <c r="O1067" s="86"/>
      <c r="Q1067" s="86"/>
      <c r="S1067" s="86"/>
      <c r="U1067" s="86"/>
      <c r="W1067" s="86"/>
      <c r="Y1067" s="86"/>
      <c r="AA1067" s="86"/>
      <c r="AC1067" s="86"/>
      <c r="AE1067" s="86"/>
      <c r="AG1067" s="86"/>
      <c r="AI1067" s="86"/>
      <c r="AK1067" s="86"/>
      <c r="AM1067" s="86"/>
      <c r="AO1067" s="86"/>
      <c r="AQ1067" s="86"/>
      <c r="AS1067" s="86"/>
      <c r="AU1067" s="86"/>
      <c r="AW1067" s="86"/>
      <c r="AY1067" s="86"/>
      <c r="AZ1067" s="86"/>
      <c r="BA1067" s="86"/>
      <c r="BB1067" s="86"/>
      <c r="BD1067" s="86"/>
      <c r="BE1067" s="86"/>
      <c r="BF1067" s="86"/>
      <c r="BG1067" s="86"/>
      <c r="BI1067" s="86"/>
      <c r="BJ1067" s="86"/>
      <c r="BK1067" s="86"/>
      <c r="BL1067" s="86"/>
      <c r="BM1067" s="86"/>
      <c r="BO1067" s="86"/>
      <c r="BP1067" s="86"/>
      <c r="BQ1067" s="86"/>
      <c r="BR1067" s="86"/>
      <c r="BT1067" s="86"/>
      <c r="BU1067" s="86"/>
      <c r="BV1067" s="86"/>
      <c r="BW1067" s="86"/>
      <c r="BY1067" s="86"/>
      <c r="BZ1067" s="86"/>
      <c r="CA1067" s="86"/>
      <c r="CB1067" s="86"/>
      <c r="CD1067" s="87"/>
      <c r="CF1067" s="86"/>
      <c r="CG1067" s="87"/>
      <c r="CH1067" s="88"/>
      <c r="CI1067" s="86"/>
      <c r="CJ1067" s="87"/>
      <c r="CK1067" s="86"/>
      <c r="CL1067" s="86"/>
      <c r="CM1067" s="86"/>
      <c r="CN1067" s="86"/>
      <c r="CO1067" s="89"/>
    </row>
    <row r="1068" spans="15:93" x14ac:dyDescent="0.2">
      <c r="O1068" s="86"/>
      <c r="Q1068" s="86"/>
      <c r="S1068" s="86"/>
      <c r="U1068" s="86"/>
      <c r="W1068" s="86"/>
      <c r="Y1068" s="86"/>
      <c r="AA1068" s="86"/>
      <c r="AC1068" s="86"/>
      <c r="AE1068" s="86"/>
      <c r="AG1068" s="86"/>
      <c r="AI1068" s="86"/>
      <c r="AK1068" s="86"/>
      <c r="AM1068" s="86"/>
      <c r="AO1068" s="86"/>
      <c r="AQ1068" s="86"/>
      <c r="AS1068" s="86"/>
      <c r="AU1068" s="86"/>
      <c r="AW1068" s="86"/>
      <c r="AY1068" s="86"/>
      <c r="AZ1068" s="86"/>
      <c r="BA1068" s="86"/>
      <c r="BB1068" s="86"/>
      <c r="BD1068" s="86"/>
      <c r="BE1068" s="86"/>
      <c r="BF1068" s="86"/>
      <c r="BG1068" s="86"/>
      <c r="BI1068" s="86"/>
      <c r="BJ1068" s="86"/>
      <c r="BK1068" s="86"/>
      <c r="BL1068" s="86"/>
      <c r="BM1068" s="86"/>
      <c r="BO1068" s="86"/>
      <c r="BP1068" s="86"/>
      <c r="BQ1068" s="86"/>
      <c r="BR1068" s="86"/>
      <c r="BT1068" s="86"/>
      <c r="BU1068" s="86"/>
      <c r="BV1068" s="86"/>
      <c r="BW1068" s="86"/>
      <c r="BY1068" s="86"/>
      <c r="BZ1068" s="86"/>
      <c r="CA1068" s="86"/>
      <c r="CB1068" s="86"/>
      <c r="CD1068" s="87"/>
      <c r="CF1068" s="86"/>
      <c r="CG1068" s="87"/>
      <c r="CH1068" s="88"/>
      <c r="CI1068" s="86"/>
      <c r="CJ1068" s="87"/>
      <c r="CK1068" s="86"/>
      <c r="CL1068" s="86"/>
      <c r="CM1068" s="86"/>
      <c r="CN1068" s="86"/>
      <c r="CO1068" s="89"/>
    </row>
    <row r="1069" spans="15:93" x14ac:dyDescent="0.2">
      <c r="O1069" s="86"/>
      <c r="Q1069" s="86"/>
      <c r="S1069" s="86"/>
      <c r="U1069" s="86"/>
      <c r="W1069" s="86"/>
      <c r="Y1069" s="86"/>
      <c r="AA1069" s="86"/>
      <c r="AC1069" s="86"/>
      <c r="AE1069" s="86"/>
      <c r="AG1069" s="86"/>
      <c r="AI1069" s="86"/>
      <c r="AK1069" s="86"/>
      <c r="AM1069" s="86"/>
      <c r="AO1069" s="86"/>
      <c r="AQ1069" s="86"/>
      <c r="AS1069" s="86"/>
      <c r="AU1069" s="86"/>
      <c r="AW1069" s="86"/>
      <c r="AY1069" s="86"/>
      <c r="AZ1069" s="86"/>
      <c r="BA1069" s="86"/>
      <c r="BB1069" s="86"/>
      <c r="BD1069" s="86"/>
      <c r="BE1069" s="86"/>
      <c r="BF1069" s="86"/>
      <c r="BG1069" s="86"/>
      <c r="BI1069" s="86"/>
      <c r="BJ1069" s="86"/>
      <c r="BK1069" s="86"/>
      <c r="BL1069" s="86"/>
      <c r="BM1069" s="86"/>
      <c r="BO1069" s="86"/>
      <c r="BP1069" s="86"/>
      <c r="BQ1069" s="86"/>
      <c r="BR1069" s="86"/>
      <c r="BT1069" s="86"/>
      <c r="BU1069" s="86"/>
      <c r="BV1069" s="86"/>
      <c r="BW1069" s="86"/>
      <c r="BY1069" s="86"/>
      <c r="BZ1069" s="86"/>
      <c r="CA1069" s="86"/>
      <c r="CB1069" s="86"/>
      <c r="CD1069" s="87"/>
      <c r="CF1069" s="86"/>
      <c r="CG1069" s="87"/>
      <c r="CH1069" s="88"/>
      <c r="CI1069" s="86"/>
      <c r="CJ1069" s="87"/>
      <c r="CK1069" s="86"/>
      <c r="CL1069" s="86"/>
      <c r="CM1069" s="86"/>
      <c r="CN1069" s="86"/>
      <c r="CO1069" s="89"/>
    </row>
    <row r="1070" spans="15:93" x14ac:dyDescent="0.2">
      <c r="O1070" s="86"/>
      <c r="Q1070" s="86"/>
      <c r="S1070" s="86"/>
      <c r="U1070" s="86"/>
      <c r="W1070" s="86"/>
      <c r="Y1070" s="86"/>
      <c r="AA1070" s="86"/>
      <c r="AC1070" s="86"/>
      <c r="AE1070" s="86"/>
      <c r="AG1070" s="86"/>
      <c r="AI1070" s="86"/>
      <c r="AK1070" s="86"/>
      <c r="AM1070" s="86"/>
      <c r="AO1070" s="86"/>
      <c r="AQ1070" s="86"/>
      <c r="AS1070" s="86"/>
      <c r="AU1070" s="86"/>
      <c r="AW1070" s="86"/>
      <c r="AY1070" s="86"/>
      <c r="AZ1070" s="86"/>
      <c r="BA1070" s="86"/>
      <c r="BB1070" s="86"/>
      <c r="BD1070" s="86"/>
      <c r="BE1070" s="86"/>
      <c r="BF1070" s="86"/>
      <c r="BG1070" s="86"/>
      <c r="BI1070" s="86"/>
      <c r="BJ1070" s="86"/>
      <c r="BK1070" s="86"/>
      <c r="BL1070" s="86"/>
      <c r="BM1070" s="86"/>
      <c r="BO1070" s="86"/>
      <c r="BP1070" s="86"/>
      <c r="BQ1070" s="86"/>
      <c r="BR1070" s="86"/>
      <c r="BT1070" s="86"/>
      <c r="BU1070" s="86"/>
      <c r="BV1070" s="86"/>
      <c r="BW1070" s="86"/>
      <c r="BY1070" s="86"/>
      <c r="BZ1070" s="86"/>
      <c r="CA1070" s="86"/>
      <c r="CB1070" s="86"/>
      <c r="CD1070" s="87"/>
      <c r="CF1070" s="86"/>
      <c r="CG1070" s="87"/>
      <c r="CH1070" s="88"/>
      <c r="CI1070" s="86"/>
      <c r="CJ1070" s="87"/>
      <c r="CK1070" s="86"/>
      <c r="CL1070" s="86"/>
      <c r="CM1070" s="86"/>
      <c r="CN1070" s="86"/>
      <c r="CO1070" s="89"/>
    </row>
    <row r="1071" spans="15:93" x14ac:dyDescent="0.2">
      <c r="O1071" s="86"/>
      <c r="Q1071" s="86"/>
      <c r="S1071" s="86"/>
      <c r="U1071" s="86"/>
      <c r="W1071" s="86"/>
      <c r="Y1071" s="86"/>
      <c r="AA1071" s="86"/>
      <c r="AC1071" s="86"/>
      <c r="AE1071" s="86"/>
      <c r="AG1071" s="86"/>
      <c r="AI1071" s="86"/>
      <c r="AK1071" s="86"/>
      <c r="AM1071" s="86"/>
      <c r="AO1071" s="86"/>
      <c r="AQ1071" s="86"/>
      <c r="AS1071" s="86"/>
      <c r="AU1071" s="86"/>
      <c r="AW1071" s="86"/>
      <c r="AY1071" s="86"/>
      <c r="AZ1071" s="86"/>
      <c r="BA1071" s="86"/>
      <c r="BB1071" s="86"/>
      <c r="BD1071" s="86"/>
      <c r="BE1071" s="86"/>
      <c r="BF1071" s="86"/>
      <c r="BG1071" s="86"/>
      <c r="BI1071" s="86"/>
      <c r="BJ1071" s="86"/>
      <c r="BK1071" s="86"/>
      <c r="BL1071" s="86"/>
      <c r="BM1071" s="86"/>
      <c r="BO1071" s="86"/>
      <c r="BP1071" s="86"/>
      <c r="BQ1071" s="86"/>
      <c r="BR1071" s="86"/>
      <c r="BT1071" s="86"/>
      <c r="BU1071" s="86"/>
      <c r="BV1071" s="86"/>
      <c r="BW1071" s="86"/>
      <c r="BY1071" s="86"/>
      <c r="BZ1071" s="86"/>
      <c r="CA1071" s="86"/>
      <c r="CB1071" s="86"/>
      <c r="CD1071" s="87"/>
      <c r="CF1071" s="86"/>
      <c r="CG1071" s="87"/>
      <c r="CH1071" s="88"/>
      <c r="CI1071" s="86"/>
      <c r="CJ1071" s="87"/>
      <c r="CK1071" s="86"/>
      <c r="CL1071" s="86"/>
      <c r="CM1071" s="86"/>
      <c r="CN1071" s="86"/>
      <c r="CO1071" s="89"/>
    </row>
    <row r="1072" spans="15:93" x14ac:dyDescent="0.2">
      <c r="O1072" s="86"/>
      <c r="Q1072" s="86"/>
      <c r="S1072" s="86"/>
      <c r="U1072" s="86"/>
      <c r="W1072" s="86"/>
      <c r="Y1072" s="86"/>
      <c r="AA1072" s="86"/>
      <c r="AC1072" s="86"/>
      <c r="AE1072" s="86"/>
      <c r="AG1072" s="86"/>
      <c r="AI1072" s="86"/>
      <c r="AK1072" s="86"/>
      <c r="AM1072" s="86"/>
      <c r="AO1072" s="86"/>
      <c r="AQ1072" s="86"/>
      <c r="AS1072" s="86"/>
      <c r="AU1072" s="86"/>
      <c r="AW1072" s="86"/>
      <c r="AY1072" s="86"/>
      <c r="AZ1072" s="86"/>
      <c r="BA1072" s="86"/>
      <c r="BB1072" s="86"/>
      <c r="BD1072" s="86"/>
      <c r="BE1072" s="86"/>
      <c r="BF1072" s="86"/>
      <c r="BG1072" s="86"/>
      <c r="BI1072" s="86"/>
      <c r="BJ1072" s="86"/>
      <c r="BK1072" s="86"/>
      <c r="BL1072" s="86"/>
      <c r="BM1072" s="86"/>
      <c r="BO1072" s="86"/>
      <c r="BP1072" s="86"/>
      <c r="BQ1072" s="86"/>
      <c r="BR1072" s="86"/>
      <c r="BT1072" s="86"/>
      <c r="BU1072" s="86"/>
      <c r="BV1072" s="86"/>
      <c r="BW1072" s="86"/>
      <c r="BY1072" s="86"/>
      <c r="BZ1072" s="86"/>
      <c r="CA1072" s="86"/>
      <c r="CB1072" s="86"/>
      <c r="CD1072" s="87"/>
      <c r="CF1072" s="86"/>
      <c r="CG1072" s="87"/>
      <c r="CH1072" s="88"/>
      <c r="CI1072" s="86"/>
      <c r="CJ1072" s="87"/>
      <c r="CK1072" s="86"/>
      <c r="CL1072" s="86"/>
      <c r="CM1072" s="86"/>
      <c r="CN1072" s="86"/>
      <c r="CO1072" s="89"/>
    </row>
    <row r="1073" spans="15:93" x14ac:dyDescent="0.2">
      <c r="O1073" s="86"/>
      <c r="Q1073" s="86"/>
      <c r="S1073" s="86"/>
      <c r="U1073" s="86"/>
      <c r="W1073" s="86"/>
      <c r="Y1073" s="86"/>
      <c r="AA1073" s="86"/>
      <c r="AC1073" s="86"/>
      <c r="AE1073" s="86"/>
      <c r="AG1073" s="86"/>
      <c r="AI1073" s="86"/>
      <c r="AK1073" s="86"/>
      <c r="AM1073" s="86"/>
      <c r="AO1073" s="86"/>
      <c r="AQ1073" s="86"/>
      <c r="AS1073" s="86"/>
      <c r="AU1073" s="86"/>
      <c r="AW1073" s="86"/>
      <c r="AY1073" s="86"/>
      <c r="AZ1073" s="86"/>
      <c r="BA1073" s="86"/>
      <c r="BB1073" s="86"/>
      <c r="BD1073" s="86"/>
      <c r="BE1073" s="86"/>
      <c r="BF1073" s="86"/>
      <c r="BG1073" s="86"/>
      <c r="BI1073" s="86"/>
      <c r="BJ1073" s="86"/>
      <c r="BK1073" s="86"/>
      <c r="BL1073" s="86"/>
      <c r="BM1073" s="86"/>
      <c r="BO1073" s="86"/>
      <c r="BP1073" s="86"/>
      <c r="BQ1073" s="86"/>
      <c r="BR1073" s="86"/>
      <c r="BT1073" s="86"/>
      <c r="BU1073" s="86"/>
      <c r="BV1073" s="86"/>
      <c r="BW1073" s="86"/>
      <c r="BY1073" s="86"/>
      <c r="BZ1073" s="86"/>
      <c r="CA1073" s="86"/>
      <c r="CB1073" s="86"/>
      <c r="CD1073" s="87"/>
      <c r="CF1073" s="86"/>
      <c r="CG1073" s="87"/>
      <c r="CH1073" s="88"/>
      <c r="CI1073" s="86"/>
      <c r="CJ1073" s="87"/>
      <c r="CK1073" s="86"/>
      <c r="CL1073" s="86"/>
      <c r="CM1073" s="86"/>
      <c r="CN1073" s="86"/>
      <c r="CO1073" s="89"/>
    </row>
    <row r="1074" spans="15:93" x14ac:dyDescent="0.2">
      <c r="O1074" s="86"/>
      <c r="Q1074" s="86"/>
      <c r="S1074" s="86"/>
      <c r="U1074" s="86"/>
      <c r="W1074" s="86"/>
      <c r="Y1074" s="86"/>
      <c r="AA1074" s="86"/>
      <c r="AC1074" s="86"/>
      <c r="AE1074" s="86"/>
      <c r="AG1074" s="86"/>
      <c r="AI1074" s="86"/>
      <c r="AK1074" s="86"/>
      <c r="AM1074" s="86"/>
      <c r="AO1074" s="86"/>
      <c r="AQ1074" s="86"/>
      <c r="AS1074" s="86"/>
      <c r="AU1074" s="86"/>
      <c r="AW1074" s="86"/>
      <c r="AY1074" s="86"/>
      <c r="AZ1074" s="86"/>
      <c r="BA1074" s="86"/>
      <c r="BB1074" s="86"/>
      <c r="BD1074" s="86"/>
      <c r="BE1074" s="86"/>
      <c r="BF1074" s="86"/>
      <c r="BG1074" s="86"/>
      <c r="BI1074" s="86"/>
      <c r="BJ1074" s="86"/>
      <c r="BK1074" s="86"/>
      <c r="BL1074" s="86"/>
      <c r="BM1074" s="86"/>
      <c r="BO1074" s="86"/>
      <c r="BP1074" s="86"/>
      <c r="BQ1074" s="86"/>
      <c r="BR1074" s="86"/>
      <c r="BT1074" s="86"/>
      <c r="BU1074" s="86"/>
      <c r="BV1074" s="86"/>
      <c r="BW1074" s="86"/>
      <c r="BY1074" s="86"/>
      <c r="BZ1074" s="86"/>
      <c r="CA1074" s="86"/>
      <c r="CB1074" s="86"/>
      <c r="CD1074" s="87"/>
      <c r="CF1074" s="86"/>
      <c r="CG1074" s="87"/>
      <c r="CH1074" s="88"/>
      <c r="CI1074" s="86"/>
      <c r="CJ1074" s="87"/>
      <c r="CK1074" s="86"/>
      <c r="CL1074" s="86"/>
      <c r="CM1074" s="86"/>
      <c r="CN1074" s="86"/>
      <c r="CO1074" s="89"/>
    </row>
    <row r="1075" spans="15:93" x14ac:dyDescent="0.2">
      <c r="O1075" s="86"/>
      <c r="Q1075" s="86"/>
      <c r="S1075" s="86"/>
      <c r="U1075" s="86"/>
      <c r="W1075" s="86"/>
      <c r="Y1075" s="86"/>
      <c r="AA1075" s="86"/>
      <c r="AC1075" s="86"/>
      <c r="AE1075" s="86"/>
      <c r="AG1075" s="86"/>
      <c r="AI1075" s="86"/>
      <c r="AK1075" s="86"/>
      <c r="AM1075" s="86"/>
      <c r="AO1075" s="86"/>
      <c r="AQ1075" s="86"/>
      <c r="AS1075" s="86"/>
      <c r="AU1075" s="86"/>
      <c r="AW1075" s="86"/>
      <c r="AY1075" s="86"/>
      <c r="AZ1075" s="86"/>
      <c r="BA1075" s="86"/>
      <c r="BB1075" s="86"/>
      <c r="BD1075" s="86"/>
      <c r="BE1075" s="86"/>
      <c r="BF1075" s="86"/>
      <c r="BG1075" s="86"/>
      <c r="BI1075" s="86"/>
      <c r="BJ1075" s="86"/>
      <c r="BK1075" s="86"/>
      <c r="BL1075" s="86"/>
      <c r="BM1075" s="86"/>
      <c r="BO1075" s="86"/>
      <c r="BP1075" s="86"/>
      <c r="BQ1075" s="86"/>
      <c r="BR1075" s="86"/>
      <c r="BT1075" s="86"/>
      <c r="BU1075" s="86"/>
      <c r="BV1075" s="86"/>
      <c r="BW1075" s="86"/>
      <c r="BY1075" s="86"/>
      <c r="BZ1075" s="86"/>
      <c r="CA1075" s="86"/>
      <c r="CB1075" s="86"/>
      <c r="CD1075" s="87"/>
      <c r="CF1075" s="86"/>
      <c r="CG1075" s="87"/>
      <c r="CH1075" s="88"/>
      <c r="CI1075" s="86"/>
      <c r="CJ1075" s="87"/>
      <c r="CK1075" s="86"/>
      <c r="CL1075" s="86"/>
      <c r="CM1075" s="86"/>
      <c r="CN1075" s="86"/>
      <c r="CO1075" s="89"/>
    </row>
    <row r="1076" spans="15:93" x14ac:dyDescent="0.2">
      <c r="O1076" s="86"/>
      <c r="Q1076" s="86"/>
      <c r="S1076" s="86"/>
      <c r="U1076" s="86"/>
      <c r="W1076" s="86"/>
      <c r="Y1076" s="86"/>
      <c r="AA1076" s="86"/>
      <c r="AC1076" s="86"/>
      <c r="AE1076" s="86"/>
      <c r="AG1076" s="86"/>
      <c r="AI1076" s="86"/>
      <c r="AK1076" s="86"/>
      <c r="AM1076" s="86"/>
      <c r="AO1076" s="86"/>
      <c r="AQ1076" s="86"/>
      <c r="AS1076" s="86"/>
      <c r="AU1076" s="86"/>
      <c r="AW1076" s="86"/>
      <c r="AY1076" s="86"/>
      <c r="AZ1076" s="86"/>
      <c r="BA1076" s="86"/>
      <c r="BB1076" s="86"/>
      <c r="BD1076" s="86"/>
      <c r="BE1076" s="86"/>
      <c r="BF1076" s="86"/>
      <c r="BG1076" s="86"/>
      <c r="BI1076" s="86"/>
      <c r="BJ1076" s="86"/>
      <c r="BK1076" s="86"/>
      <c r="BL1076" s="86"/>
      <c r="BM1076" s="86"/>
      <c r="BO1076" s="86"/>
      <c r="BP1076" s="86"/>
      <c r="BQ1076" s="86"/>
      <c r="BR1076" s="86"/>
      <c r="BT1076" s="86"/>
      <c r="BU1076" s="86"/>
      <c r="BV1076" s="86"/>
      <c r="BW1076" s="86"/>
      <c r="BY1076" s="86"/>
      <c r="BZ1076" s="86"/>
      <c r="CA1076" s="86"/>
      <c r="CB1076" s="86"/>
      <c r="CD1076" s="87"/>
      <c r="CF1076" s="86"/>
      <c r="CG1076" s="87"/>
      <c r="CH1076" s="88"/>
      <c r="CI1076" s="86"/>
      <c r="CJ1076" s="87"/>
      <c r="CK1076" s="86"/>
      <c r="CL1076" s="86"/>
      <c r="CM1076" s="86"/>
      <c r="CN1076" s="86"/>
      <c r="CO1076" s="89"/>
    </row>
    <row r="1077" spans="15:93" x14ac:dyDescent="0.2">
      <c r="O1077" s="86"/>
      <c r="Q1077" s="86"/>
      <c r="S1077" s="86"/>
      <c r="U1077" s="86"/>
      <c r="W1077" s="86"/>
      <c r="Y1077" s="86"/>
      <c r="AA1077" s="86"/>
      <c r="AC1077" s="86"/>
      <c r="AE1077" s="86"/>
      <c r="AG1077" s="86"/>
      <c r="AI1077" s="86"/>
      <c r="AK1077" s="86"/>
      <c r="AM1077" s="86"/>
      <c r="AO1077" s="86"/>
      <c r="AQ1077" s="86"/>
      <c r="AS1077" s="86"/>
      <c r="AU1077" s="86"/>
      <c r="AW1077" s="86"/>
      <c r="AY1077" s="86"/>
      <c r="AZ1077" s="86"/>
      <c r="BA1077" s="86"/>
      <c r="BB1077" s="86"/>
      <c r="BD1077" s="86"/>
      <c r="BE1077" s="86"/>
      <c r="BF1077" s="86"/>
      <c r="BG1077" s="86"/>
      <c r="BI1077" s="86"/>
      <c r="BJ1077" s="86"/>
      <c r="BK1077" s="86"/>
      <c r="BL1077" s="86"/>
      <c r="BM1077" s="86"/>
      <c r="BO1077" s="86"/>
      <c r="BP1077" s="86"/>
      <c r="BQ1077" s="86"/>
      <c r="BR1077" s="86"/>
      <c r="BT1077" s="86"/>
      <c r="BU1077" s="86"/>
      <c r="BV1077" s="86"/>
      <c r="BW1077" s="86"/>
      <c r="BY1077" s="86"/>
      <c r="BZ1077" s="86"/>
      <c r="CA1077" s="86"/>
      <c r="CB1077" s="86"/>
      <c r="CD1077" s="87"/>
      <c r="CF1077" s="86"/>
      <c r="CG1077" s="87"/>
      <c r="CH1077" s="88"/>
      <c r="CI1077" s="86"/>
      <c r="CJ1077" s="87"/>
      <c r="CK1077" s="86"/>
      <c r="CL1077" s="86"/>
      <c r="CM1077" s="86"/>
      <c r="CN1077" s="86"/>
      <c r="CO1077" s="89"/>
    </row>
    <row r="1078" spans="15:93" x14ac:dyDescent="0.2">
      <c r="O1078" s="86"/>
      <c r="Q1078" s="86"/>
      <c r="S1078" s="86"/>
      <c r="U1078" s="86"/>
      <c r="W1078" s="86"/>
      <c r="Y1078" s="86"/>
      <c r="AA1078" s="86"/>
      <c r="AC1078" s="86"/>
      <c r="AE1078" s="86"/>
      <c r="AG1078" s="86"/>
      <c r="AI1078" s="86"/>
      <c r="AK1078" s="86"/>
      <c r="AM1078" s="86"/>
      <c r="AO1078" s="86"/>
      <c r="AQ1078" s="86"/>
      <c r="AS1078" s="86"/>
      <c r="AU1078" s="86"/>
      <c r="AW1078" s="86"/>
      <c r="AY1078" s="86"/>
      <c r="AZ1078" s="86"/>
      <c r="BA1078" s="86"/>
      <c r="BB1078" s="86"/>
      <c r="BD1078" s="86"/>
      <c r="BE1078" s="86"/>
      <c r="BF1078" s="86"/>
      <c r="BG1078" s="86"/>
      <c r="BI1078" s="86"/>
      <c r="BJ1078" s="86"/>
      <c r="BK1078" s="86"/>
      <c r="BL1078" s="86"/>
      <c r="BM1078" s="86"/>
      <c r="BO1078" s="86"/>
      <c r="BP1078" s="86"/>
      <c r="BQ1078" s="86"/>
      <c r="BR1078" s="86"/>
      <c r="BT1078" s="86"/>
      <c r="BU1078" s="86"/>
      <c r="BV1078" s="86"/>
      <c r="BW1078" s="86"/>
      <c r="BY1078" s="86"/>
      <c r="BZ1078" s="86"/>
      <c r="CA1078" s="86"/>
      <c r="CB1078" s="86"/>
      <c r="CD1078" s="87"/>
      <c r="CF1078" s="86"/>
      <c r="CG1078" s="87"/>
      <c r="CH1078" s="88"/>
      <c r="CI1078" s="86"/>
      <c r="CJ1078" s="87"/>
      <c r="CK1078" s="86"/>
      <c r="CL1078" s="86"/>
      <c r="CM1078" s="86"/>
      <c r="CN1078" s="86"/>
      <c r="CO1078" s="89"/>
    </row>
    <row r="1079" spans="15:93" x14ac:dyDescent="0.2">
      <c r="O1079" s="86"/>
      <c r="Q1079" s="86"/>
      <c r="S1079" s="86"/>
      <c r="U1079" s="86"/>
      <c r="W1079" s="86"/>
      <c r="Y1079" s="86"/>
      <c r="AA1079" s="86"/>
      <c r="AC1079" s="86"/>
      <c r="AE1079" s="86"/>
      <c r="AG1079" s="86"/>
      <c r="AI1079" s="86"/>
      <c r="AK1079" s="86"/>
      <c r="AM1079" s="86"/>
      <c r="AO1079" s="86"/>
      <c r="AQ1079" s="86"/>
      <c r="AS1079" s="86"/>
      <c r="AU1079" s="86"/>
      <c r="AW1079" s="86"/>
      <c r="AY1079" s="86"/>
      <c r="AZ1079" s="86"/>
      <c r="BA1079" s="86"/>
      <c r="BB1079" s="86"/>
      <c r="BD1079" s="86"/>
      <c r="BE1079" s="86"/>
      <c r="BF1079" s="86"/>
      <c r="BG1079" s="86"/>
      <c r="BI1079" s="86"/>
      <c r="BJ1079" s="86"/>
      <c r="BK1079" s="86"/>
      <c r="BL1079" s="86"/>
      <c r="BM1079" s="86"/>
      <c r="BO1079" s="86"/>
      <c r="BP1079" s="86"/>
      <c r="BQ1079" s="86"/>
      <c r="BR1079" s="86"/>
      <c r="BT1079" s="86"/>
      <c r="BU1079" s="86"/>
      <c r="BV1079" s="86"/>
      <c r="BW1079" s="86"/>
      <c r="BY1079" s="86"/>
      <c r="BZ1079" s="86"/>
      <c r="CA1079" s="86"/>
      <c r="CB1079" s="86"/>
      <c r="CD1079" s="87"/>
      <c r="CF1079" s="86"/>
      <c r="CG1079" s="87"/>
      <c r="CH1079" s="88"/>
      <c r="CI1079" s="86"/>
      <c r="CJ1079" s="87"/>
      <c r="CK1079" s="86"/>
      <c r="CL1079" s="86"/>
      <c r="CM1079" s="86"/>
      <c r="CN1079" s="86"/>
      <c r="CO1079" s="89"/>
    </row>
    <row r="1080" spans="15:93" x14ac:dyDescent="0.2">
      <c r="O1080" s="86"/>
      <c r="Q1080" s="86"/>
      <c r="S1080" s="86"/>
      <c r="U1080" s="86"/>
      <c r="W1080" s="86"/>
      <c r="Y1080" s="86"/>
      <c r="AA1080" s="86"/>
      <c r="AC1080" s="86"/>
      <c r="AE1080" s="86"/>
      <c r="AG1080" s="86"/>
      <c r="AI1080" s="86"/>
      <c r="AK1080" s="86"/>
      <c r="AM1080" s="86"/>
      <c r="AO1080" s="86"/>
      <c r="AQ1080" s="86"/>
      <c r="AS1080" s="86"/>
      <c r="AU1080" s="86"/>
      <c r="AW1080" s="86"/>
      <c r="AY1080" s="86"/>
      <c r="AZ1080" s="86"/>
      <c r="BA1080" s="86"/>
      <c r="BB1080" s="86"/>
      <c r="BD1080" s="86"/>
      <c r="BE1080" s="86"/>
      <c r="BF1080" s="86"/>
      <c r="BG1080" s="86"/>
      <c r="BI1080" s="86"/>
      <c r="BJ1080" s="86"/>
      <c r="BK1080" s="86"/>
      <c r="BL1080" s="86"/>
      <c r="BM1080" s="86"/>
      <c r="BO1080" s="86"/>
      <c r="BP1080" s="86"/>
      <c r="BQ1080" s="86"/>
      <c r="BR1080" s="86"/>
      <c r="BT1080" s="86"/>
      <c r="BU1080" s="86"/>
      <c r="BV1080" s="86"/>
      <c r="BW1080" s="86"/>
      <c r="BY1080" s="86"/>
      <c r="BZ1080" s="86"/>
      <c r="CA1080" s="86"/>
      <c r="CB1080" s="86"/>
      <c r="CD1080" s="87"/>
      <c r="CF1080" s="86"/>
      <c r="CG1080" s="87"/>
      <c r="CH1080" s="88"/>
      <c r="CI1080" s="86"/>
      <c r="CJ1080" s="87"/>
      <c r="CK1080" s="86"/>
      <c r="CL1080" s="86"/>
      <c r="CM1080" s="86"/>
      <c r="CN1080" s="86"/>
      <c r="CO1080" s="89"/>
    </row>
    <row r="1081" spans="15:93" x14ac:dyDescent="0.2">
      <c r="O1081" s="86"/>
      <c r="Q1081" s="86"/>
      <c r="S1081" s="86"/>
      <c r="U1081" s="86"/>
      <c r="W1081" s="86"/>
      <c r="Y1081" s="86"/>
      <c r="AA1081" s="86"/>
      <c r="AC1081" s="86"/>
      <c r="AE1081" s="86"/>
      <c r="AG1081" s="86"/>
      <c r="AI1081" s="86"/>
      <c r="AK1081" s="86"/>
      <c r="AM1081" s="86"/>
      <c r="AO1081" s="86"/>
      <c r="AQ1081" s="86"/>
      <c r="AS1081" s="86"/>
      <c r="AU1081" s="86"/>
      <c r="AW1081" s="86"/>
      <c r="AY1081" s="86"/>
      <c r="AZ1081" s="86"/>
      <c r="BA1081" s="86"/>
      <c r="BB1081" s="86"/>
      <c r="BD1081" s="86"/>
      <c r="BE1081" s="86"/>
      <c r="BF1081" s="86"/>
      <c r="BG1081" s="86"/>
      <c r="BI1081" s="86"/>
      <c r="BJ1081" s="86"/>
      <c r="BK1081" s="86"/>
      <c r="BL1081" s="86"/>
      <c r="BM1081" s="86"/>
      <c r="BO1081" s="86"/>
      <c r="BP1081" s="86"/>
      <c r="BQ1081" s="86"/>
      <c r="BR1081" s="86"/>
      <c r="BT1081" s="86"/>
      <c r="BU1081" s="86"/>
      <c r="BV1081" s="86"/>
      <c r="BW1081" s="86"/>
      <c r="BY1081" s="86"/>
      <c r="BZ1081" s="86"/>
      <c r="CA1081" s="86"/>
      <c r="CB1081" s="86"/>
      <c r="CD1081" s="87"/>
      <c r="CF1081" s="86"/>
      <c r="CG1081" s="87"/>
      <c r="CH1081" s="88"/>
      <c r="CI1081" s="86"/>
      <c r="CJ1081" s="87"/>
      <c r="CK1081" s="86"/>
      <c r="CL1081" s="86"/>
      <c r="CM1081" s="86"/>
      <c r="CN1081" s="86"/>
      <c r="CO1081" s="89"/>
    </row>
    <row r="1082" spans="15:93" x14ac:dyDescent="0.2">
      <c r="O1082" s="86"/>
      <c r="Q1082" s="86"/>
      <c r="S1082" s="86"/>
      <c r="U1082" s="86"/>
      <c r="W1082" s="86"/>
      <c r="Y1082" s="86"/>
      <c r="AA1082" s="86"/>
      <c r="AC1082" s="86"/>
      <c r="AE1082" s="86"/>
      <c r="AG1082" s="86"/>
      <c r="AI1082" s="86"/>
      <c r="AK1082" s="86"/>
      <c r="AM1082" s="86"/>
      <c r="AO1082" s="86"/>
      <c r="AQ1082" s="86"/>
      <c r="AS1082" s="86"/>
      <c r="AU1082" s="86"/>
      <c r="AW1082" s="86"/>
      <c r="AY1082" s="86"/>
      <c r="AZ1082" s="86"/>
      <c r="BA1082" s="86"/>
      <c r="BB1082" s="86"/>
      <c r="BD1082" s="86"/>
      <c r="BE1082" s="86"/>
      <c r="BF1082" s="86"/>
      <c r="BG1082" s="86"/>
      <c r="BI1082" s="86"/>
      <c r="BJ1082" s="86"/>
      <c r="BK1082" s="86"/>
      <c r="BL1082" s="86"/>
      <c r="BM1082" s="86"/>
      <c r="BO1082" s="86"/>
      <c r="BP1082" s="86"/>
      <c r="BQ1082" s="86"/>
      <c r="BR1082" s="86"/>
      <c r="BT1082" s="86"/>
      <c r="BU1082" s="86"/>
      <c r="BV1082" s="86"/>
      <c r="BW1082" s="86"/>
      <c r="BY1082" s="86"/>
      <c r="BZ1082" s="86"/>
      <c r="CA1082" s="86"/>
      <c r="CB1082" s="86"/>
      <c r="CD1082" s="87"/>
      <c r="CF1082" s="86"/>
      <c r="CG1082" s="87"/>
      <c r="CH1082" s="88"/>
      <c r="CI1082" s="86"/>
      <c r="CJ1082" s="87"/>
      <c r="CK1082" s="86"/>
      <c r="CL1082" s="86"/>
      <c r="CM1082" s="86"/>
      <c r="CN1082" s="86"/>
      <c r="CO1082" s="89"/>
    </row>
    <row r="1083" spans="15:93" x14ac:dyDescent="0.2">
      <c r="O1083" s="86"/>
      <c r="Q1083" s="86"/>
      <c r="S1083" s="86"/>
      <c r="U1083" s="86"/>
      <c r="W1083" s="86"/>
      <c r="Y1083" s="86"/>
      <c r="AA1083" s="86"/>
      <c r="AC1083" s="86"/>
      <c r="AE1083" s="86"/>
      <c r="AG1083" s="86"/>
      <c r="AI1083" s="86"/>
      <c r="AK1083" s="86"/>
      <c r="AM1083" s="86"/>
      <c r="AO1083" s="86"/>
      <c r="AQ1083" s="86"/>
      <c r="AS1083" s="86"/>
      <c r="AU1083" s="86"/>
      <c r="AW1083" s="86"/>
      <c r="AY1083" s="86"/>
      <c r="AZ1083" s="86"/>
      <c r="BA1083" s="86"/>
      <c r="BB1083" s="86"/>
      <c r="BD1083" s="86"/>
      <c r="BE1083" s="86"/>
      <c r="BF1083" s="86"/>
      <c r="BG1083" s="86"/>
      <c r="BI1083" s="86"/>
      <c r="BJ1083" s="86"/>
      <c r="BK1083" s="86"/>
      <c r="BL1083" s="86"/>
      <c r="BM1083" s="86"/>
      <c r="BO1083" s="86"/>
      <c r="BP1083" s="86"/>
      <c r="BQ1083" s="86"/>
      <c r="BR1083" s="86"/>
      <c r="BT1083" s="86"/>
      <c r="BU1083" s="86"/>
      <c r="BV1083" s="86"/>
      <c r="BW1083" s="86"/>
      <c r="BY1083" s="86"/>
      <c r="BZ1083" s="86"/>
      <c r="CA1083" s="86"/>
      <c r="CB1083" s="86"/>
      <c r="CD1083" s="87"/>
      <c r="CF1083" s="86"/>
      <c r="CG1083" s="87"/>
      <c r="CH1083" s="88"/>
      <c r="CI1083" s="86"/>
      <c r="CJ1083" s="87"/>
      <c r="CK1083" s="86"/>
      <c r="CL1083" s="86"/>
      <c r="CM1083" s="86"/>
      <c r="CN1083" s="86"/>
      <c r="CO1083" s="89"/>
    </row>
    <row r="1084" spans="15:93" x14ac:dyDescent="0.2">
      <c r="O1084" s="86"/>
      <c r="Q1084" s="86"/>
      <c r="S1084" s="86"/>
      <c r="U1084" s="86"/>
      <c r="W1084" s="86"/>
      <c r="Y1084" s="86"/>
      <c r="AA1084" s="86"/>
      <c r="AC1084" s="86"/>
      <c r="AE1084" s="86"/>
      <c r="AG1084" s="86"/>
      <c r="AI1084" s="86"/>
      <c r="AK1084" s="86"/>
      <c r="AM1084" s="86"/>
      <c r="AO1084" s="86"/>
      <c r="AQ1084" s="86"/>
      <c r="AS1084" s="86"/>
      <c r="AU1084" s="86"/>
      <c r="AW1084" s="86"/>
      <c r="AY1084" s="86"/>
      <c r="AZ1084" s="86"/>
      <c r="BA1084" s="86"/>
      <c r="BB1084" s="86"/>
      <c r="BD1084" s="86"/>
      <c r="BE1084" s="86"/>
      <c r="BF1084" s="86"/>
      <c r="BG1084" s="86"/>
      <c r="BI1084" s="86"/>
      <c r="BJ1084" s="86"/>
      <c r="BK1084" s="86"/>
      <c r="BL1084" s="86"/>
      <c r="BM1084" s="86"/>
      <c r="BO1084" s="86"/>
      <c r="BP1084" s="86"/>
      <c r="BQ1084" s="86"/>
      <c r="BR1084" s="86"/>
      <c r="BT1084" s="86"/>
      <c r="BU1084" s="86"/>
      <c r="BV1084" s="86"/>
      <c r="BW1084" s="86"/>
      <c r="BY1084" s="86"/>
      <c r="BZ1084" s="86"/>
      <c r="CA1084" s="86"/>
      <c r="CB1084" s="86"/>
      <c r="CD1084" s="87"/>
      <c r="CF1084" s="86"/>
      <c r="CG1084" s="87"/>
      <c r="CH1084" s="88"/>
      <c r="CI1084" s="86"/>
      <c r="CJ1084" s="87"/>
      <c r="CK1084" s="86"/>
      <c r="CL1084" s="86"/>
      <c r="CM1084" s="86"/>
      <c r="CN1084" s="86"/>
      <c r="CO1084" s="89"/>
    </row>
    <row r="1085" spans="15:93" x14ac:dyDescent="0.2">
      <c r="O1085" s="86"/>
      <c r="Q1085" s="86"/>
      <c r="S1085" s="86"/>
      <c r="U1085" s="86"/>
      <c r="W1085" s="86"/>
      <c r="Y1085" s="86"/>
      <c r="AA1085" s="86"/>
      <c r="AC1085" s="86"/>
      <c r="AE1085" s="86"/>
      <c r="AG1085" s="86"/>
      <c r="AI1085" s="86"/>
      <c r="AK1085" s="86"/>
      <c r="AM1085" s="86"/>
      <c r="AO1085" s="86"/>
      <c r="AQ1085" s="86"/>
      <c r="AS1085" s="86"/>
      <c r="AU1085" s="86"/>
      <c r="AW1085" s="86"/>
      <c r="AY1085" s="86"/>
      <c r="AZ1085" s="86"/>
      <c r="BA1085" s="86"/>
      <c r="BB1085" s="86"/>
      <c r="BD1085" s="86"/>
      <c r="BE1085" s="86"/>
      <c r="BF1085" s="86"/>
      <c r="BG1085" s="86"/>
      <c r="BI1085" s="86"/>
      <c r="BJ1085" s="86"/>
      <c r="BK1085" s="86"/>
      <c r="BL1085" s="86"/>
      <c r="BM1085" s="86"/>
      <c r="BO1085" s="86"/>
      <c r="BP1085" s="86"/>
      <c r="BQ1085" s="86"/>
      <c r="BR1085" s="86"/>
      <c r="BT1085" s="86"/>
      <c r="BU1085" s="86"/>
      <c r="BV1085" s="86"/>
      <c r="BW1085" s="86"/>
      <c r="BY1085" s="86"/>
      <c r="BZ1085" s="86"/>
      <c r="CA1085" s="86"/>
      <c r="CB1085" s="86"/>
      <c r="CD1085" s="87"/>
      <c r="CF1085" s="86"/>
      <c r="CG1085" s="87"/>
      <c r="CH1085" s="88"/>
      <c r="CI1085" s="86"/>
      <c r="CJ1085" s="87"/>
      <c r="CK1085" s="86"/>
      <c r="CL1085" s="86"/>
      <c r="CM1085" s="86"/>
      <c r="CN1085" s="86"/>
      <c r="CO1085" s="89"/>
    </row>
    <row r="1086" spans="15:93" x14ac:dyDescent="0.2">
      <c r="O1086" s="86"/>
      <c r="Q1086" s="86"/>
      <c r="S1086" s="86"/>
      <c r="U1086" s="86"/>
      <c r="W1086" s="86"/>
      <c r="Y1086" s="86"/>
      <c r="AA1086" s="86"/>
      <c r="AC1086" s="86"/>
      <c r="AE1086" s="86"/>
      <c r="AG1086" s="86"/>
      <c r="AI1086" s="86"/>
      <c r="AK1086" s="86"/>
      <c r="AM1086" s="86"/>
      <c r="AO1086" s="86"/>
      <c r="AQ1086" s="86"/>
      <c r="AS1086" s="86"/>
      <c r="AU1086" s="86"/>
      <c r="AW1086" s="86"/>
      <c r="AY1086" s="86"/>
      <c r="AZ1086" s="86"/>
      <c r="BA1086" s="86"/>
      <c r="BB1086" s="86"/>
      <c r="BD1086" s="86"/>
      <c r="BE1086" s="86"/>
      <c r="BF1086" s="86"/>
      <c r="BG1086" s="86"/>
      <c r="BI1086" s="86"/>
      <c r="BJ1086" s="86"/>
      <c r="BK1086" s="86"/>
      <c r="BL1086" s="86"/>
      <c r="BM1086" s="86"/>
      <c r="BO1086" s="86"/>
      <c r="BP1086" s="86"/>
      <c r="BQ1086" s="86"/>
      <c r="BR1086" s="86"/>
      <c r="BT1086" s="86"/>
      <c r="BU1086" s="86"/>
      <c r="BV1086" s="86"/>
      <c r="BW1086" s="86"/>
      <c r="BY1086" s="86"/>
      <c r="BZ1086" s="86"/>
      <c r="CA1086" s="86"/>
      <c r="CB1086" s="86"/>
      <c r="CD1086" s="87"/>
      <c r="CF1086" s="86"/>
      <c r="CG1086" s="87"/>
      <c r="CH1086" s="88"/>
      <c r="CI1086" s="86"/>
      <c r="CJ1086" s="87"/>
      <c r="CK1086" s="86"/>
      <c r="CL1086" s="86"/>
      <c r="CM1086" s="86"/>
      <c r="CN1086" s="86"/>
      <c r="CO1086" s="89"/>
    </row>
    <row r="1087" spans="15:93" x14ac:dyDescent="0.2">
      <c r="O1087" s="86"/>
      <c r="Q1087" s="86"/>
      <c r="S1087" s="86"/>
      <c r="U1087" s="86"/>
      <c r="W1087" s="86"/>
      <c r="Y1087" s="86"/>
      <c r="AA1087" s="86"/>
      <c r="AC1087" s="86"/>
      <c r="AE1087" s="86"/>
      <c r="AG1087" s="86"/>
      <c r="AI1087" s="86"/>
      <c r="AK1087" s="86"/>
      <c r="AM1087" s="86"/>
      <c r="AO1087" s="86"/>
      <c r="AQ1087" s="86"/>
      <c r="AS1087" s="86"/>
      <c r="AU1087" s="86"/>
      <c r="AW1087" s="86"/>
      <c r="AY1087" s="86"/>
      <c r="AZ1087" s="86"/>
      <c r="BA1087" s="86"/>
      <c r="BB1087" s="86"/>
      <c r="BD1087" s="86"/>
      <c r="BE1087" s="86"/>
      <c r="BF1087" s="86"/>
      <c r="BG1087" s="86"/>
      <c r="BI1087" s="86"/>
      <c r="BJ1087" s="86"/>
      <c r="BK1087" s="86"/>
      <c r="BL1087" s="86"/>
      <c r="BM1087" s="86"/>
      <c r="BO1087" s="86"/>
      <c r="BP1087" s="86"/>
      <c r="BQ1087" s="86"/>
      <c r="BR1087" s="86"/>
      <c r="BT1087" s="86"/>
      <c r="BU1087" s="86"/>
      <c r="BV1087" s="86"/>
      <c r="BW1087" s="86"/>
      <c r="BY1087" s="86"/>
      <c r="BZ1087" s="86"/>
      <c r="CA1087" s="86"/>
      <c r="CB1087" s="86"/>
      <c r="CD1087" s="87"/>
      <c r="CF1087" s="86"/>
      <c r="CG1087" s="87"/>
      <c r="CH1087" s="88"/>
      <c r="CI1087" s="86"/>
      <c r="CJ1087" s="87"/>
      <c r="CK1087" s="86"/>
      <c r="CL1087" s="86"/>
      <c r="CM1087" s="86"/>
      <c r="CN1087" s="86"/>
      <c r="CO1087" s="89"/>
    </row>
    <row r="1088" spans="15:93" x14ac:dyDescent="0.2">
      <c r="O1088" s="86"/>
      <c r="Q1088" s="86"/>
      <c r="S1088" s="86"/>
      <c r="U1088" s="86"/>
      <c r="W1088" s="86"/>
      <c r="Y1088" s="86"/>
      <c r="AA1088" s="86"/>
      <c r="AC1088" s="86"/>
      <c r="AE1088" s="86"/>
      <c r="AG1088" s="86"/>
      <c r="AI1088" s="86"/>
      <c r="AK1088" s="86"/>
      <c r="AM1088" s="86"/>
      <c r="AO1088" s="86"/>
      <c r="AQ1088" s="86"/>
      <c r="AS1088" s="86"/>
      <c r="AU1088" s="86"/>
      <c r="AW1088" s="86"/>
      <c r="AY1088" s="86"/>
      <c r="AZ1088" s="86"/>
      <c r="BA1088" s="86"/>
      <c r="BB1088" s="86"/>
      <c r="BD1088" s="86"/>
      <c r="BE1088" s="86"/>
      <c r="BF1088" s="86"/>
      <c r="BG1088" s="86"/>
      <c r="BI1088" s="86"/>
      <c r="BJ1088" s="86"/>
      <c r="BK1088" s="86"/>
      <c r="BL1088" s="86"/>
      <c r="BM1088" s="86"/>
      <c r="BO1088" s="86"/>
      <c r="BP1088" s="86"/>
      <c r="BQ1088" s="86"/>
      <c r="BR1088" s="86"/>
      <c r="BT1088" s="86"/>
      <c r="BU1088" s="86"/>
      <c r="BV1088" s="86"/>
      <c r="BW1088" s="86"/>
      <c r="BY1088" s="86"/>
      <c r="BZ1088" s="86"/>
      <c r="CA1088" s="86"/>
      <c r="CB1088" s="86"/>
      <c r="CD1088" s="87"/>
      <c r="CF1088" s="86"/>
      <c r="CG1088" s="87"/>
      <c r="CH1088" s="88"/>
      <c r="CI1088" s="86"/>
      <c r="CJ1088" s="87"/>
      <c r="CK1088" s="86"/>
      <c r="CL1088" s="86"/>
      <c r="CM1088" s="86"/>
      <c r="CN1088" s="86"/>
      <c r="CO1088" s="89"/>
    </row>
    <row r="1089" spans="15:93" x14ac:dyDescent="0.2">
      <c r="O1089" s="86"/>
      <c r="Q1089" s="86"/>
      <c r="S1089" s="86"/>
      <c r="U1089" s="86"/>
      <c r="W1089" s="86"/>
      <c r="Y1089" s="86"/>
      <c r="AA1089" s="86"/>
      <c r="AC1089" s="86"/>
      <c r="AE1089" s="86"/>
      <c r="AG1089" s="86"/>
      <c r="AI1089" s="86"/>
      <c r="AK1089" s="86"/>
      <c r="AM1089" s="86"/>
      <c r="AO1089" s="86"/>
      <c r="AQ1089" s="86"/>
      <c r="AS1089" s="86"/>
      <c r="AU1089" s="86"/>
      <c r="AW1089" s="86"/>
      <c r="AY1089" s="86"/>
      <c r="AZ1089" s="86"/>
      <c r="BA1089" s="86"/>
      <c r="BB1089" s="86"/>
      <c r="BD1089" s="86"/>
      <c r="BE1089" s="86"/>
      <c r="BF1089" s="86"/>
      <c r="BG1089" s="86"/>
      <c r="BI1089" s="86"/>
      <c r="BJ1089" s="86"/>
      <c r="BK1089" s="86"/>
      <c r="BL1089" s="86"/>
      <c r="BM1089" s="86"/>
      <c r="BO1089" s="86"/>
      <c r="BP1089" s="86"/>
      <c r="BQ1089" s="86"/>
      <c r="BR1089" s="86"/>
      <c r="BT1089" s="86"/>
      <c r="BU1089" s="86"/>
      <c r="BV1089" s="86"/>
      <c r="BW1089" s="86"/>
      <c r="BY1089" s="86"/>
      <c r="BZ1089" s="86"/>
      <c r="CA1089" s="86"/>
      <c r="CB1089" s="86"/>
      <c r="CD1089" s="87"/>
      <c r="CF1089" s="86"/>
      <c r="CG1089" s="87"/>
      <c r="CH1089" s="88"/>
      <c r="CI1089" s="86"/>
      <c r="CJ1089" s="87"/>
      <c r="CK1089" s="86"/>
      <c r="CL1089" s="86"/>
      <c r="CM1089" s="86"/>
      <c r="CN1089" s="86"/>
      <c r="CO1089" s="89"/>
    </row>
    <row r="1090" spans="15:93" x14ac:dyDescent="0.2">
      <c r="O1090" s="86"/>
      <c r="Q1090" s="86"/>
      <c r="S1090" s="86"/>
      <c r="U1090" s="86"/>
      <c r="W1090" s="86"/>
      <c r="Y1090" s="86"/>
      <c r="AA1090" s="86"/>
      <c r="AC1090" s="86"/>
      <c r="AE1090" s="86"/>
      <c r="AG1090" s="86"/>
      <c r="AI1090" s="86"/>
      <c r="AK1090" s="86"/>
      <c r="AM1090" s="86"/>
      <c r="AO1090" s="86"/>
      <c r="AQ1090" s="86"/>
      <c r="AS1090" s="86"/>
      <c r="AU1090" s="86"/>
      <c r="AW1090" s="86"/>
      <c r="AY1090" s="86"/>
      <c r="AZ1090" s="86"/>
      <c r="BA1090" s="86"/>
      <c r="BB1090" s="86"/>
      <c r="BD1090" s="86"/>
      <c r="BE1090" s="86"/>
      <c r="BF1090" s="86"/>
      <c r="BG1090" s="86"/>
      <c r="BI1090" s="86"/>
      <c r="BJ1090" s="86"/>
      <c r="BK1090" s="86"/>
      <c r="BL1090" s="86"/>
      <c r="BM1090" s="86"/>
      <c r="BO1090" s="86"/>
      <c r="BP1090" s="86"/>
      <c r="BQ1090" s="86"/>
      <c r="BR1090" s="86"/>
      <c r="BT1090" s="86"/>
      <c r="BU1090" s="86"/>
      <c r="BV1090" s="86"/>
      <c r="BW1090" s="86"/>
      <c r="BY1090" s="86"/>
      <c r="BZ1090" s="86"/>
      <c r="CA1090" s="86"/>
      <c r="CB1090" s="86"/>
      <c r="CD1090" s="87"/>
      <c r="CF1090" s="86"/>
      <c r="CG1090" s="87"/>
      <c r="CH1090" s="88"/>
      <c r="CI1090" s="86"/>
      <c r="CJ1090" s="87"/>
      <c r="CK1090" s="86"/>
      <c r="CL1090" s="86"/>
      <c r="CM1090" s="86"/>
      <c r="CN1090" s="86"/>
      <c r="CO1090" s="89"/>
    </row>
    <row r="1091" spans="15:93" x14ac:dyDescent="0.2">
      <c r="O1091" s="86"/>
      <c r="Q1091" s="86"/>
      <c r="S1091" s="86"/>
      <c r="U1091" s="86"/>
      <c r="W1091" s="86"/>
      <c r="Y1091" s="86"/>
      <c r="AA1091" s="86"/>
      <c r="AC1091" s="86"/>
      <c r="AE1091" s="86"/>
      <c r="AG1091" s="86"/>
      <c r="AI1091" s="86"/>
      <c r="AK1091" s="86"/>
      <c r="AM1091" s="86"/>
      <c r="AO1091" s="86"/>
      <c r="AQ1091" s="86"/>
      <c r="AS1091" s="86"/>
      <c r="AU1091" s="86"/>
      <c r="AW1091" s="86"/>
      <c r="AY1091" s="86"/>
      <c r="AZ1091" s="86"/>
      <c r="BA1091" s="86"/>
      <c r="BB1091" s="86"/>
      <c r="BD1091" s="86"/>
      <c r="BE1091" s="86"/>
      <c r="BF1091" s="86"/>
      <c r="BG1091" s="86"/>
      <c r="BI1091" s="86"/>
      <c r="BJ1091" s="86"/>
      <c r="BK1091" s="86"/>
      <c r="BL1091" s="86"/>
      <c r="BM1091" s="86"/>
      <c r="BO1091" s="86"/>
      <c r="BP1091" s="86"/>
      <c r="BQ1091" s="86"/>
      <c r="BR1091" s="86"/>
      <c r="BT1091" s="86"/>
      <c r="BU1091" s="86"/>
      <c r="BV1091" s="86"/>
      <c r="BW1091" s="86"/>
      <c r="BY1091" s="86"/>
      <c r="BZ1091" s="86"/>
      <c r="CA1091" s="86"/>
      <c r="CB1091" s="86"/>
      <c r="CD1091" s="87"/>
      <c r="CF1091" s="86"/>
      <c r="CG1091" s="87"/>
      <c r="CH1091" s="88"/>
      <c r="CI1091" s="86"/>
      <c r="CJ1091" s="87"/>
      <c r="CK1091" s="86"/>
      <c r="CL1091" s="86"/>
      <c r="CM1091" s="86"/>
      <c r="CN1091" s="86"/>
      <c r="CO1091" s="89"/>
    </row>
    <row r="1092" spans="15:93" x14ac:dyDescent="0.2">
      <c r="O1092" s="86"/>
      <c r="Q1092" s="86"/>
      <c r="S1092" s="86"/>
      <c r="U1092" s="86"/>
      <c r="W1092" s="86"/>
      <c r="Y1092" s="86"/>
      <c r="AA1092" s="86"/>
      <c r="AC1092" s="86"/>
      <c r="AE1092" s="86"/>
      <c r="AG1092" s="86"/>
      <c r="AI1092" s="86"/>
      <c r="AK1092" s="86"/>
      <c r="AM1092" s="86"/>
      <c r="AO1092" s="86"/>
      <c r="AQ1092" s="86"/>
      <c r="AS1092" s="86"/>
      <c r="AU1092" s="86"/>
      <c r="AW1092" s="86"/>
      <c r="AY1092" s="86"/>
      <c r="AZ1092" s="86"/>
      <c r="BA1092" s="86"/>
      <c r="BB1092" s="86"/>
      <c r="BD1092" s="86"/>
      <c r="BE1092" s="86"/>
      <c r="BF1092" s="86"/>
      <c r="BG1092" s="86"/>
      <c r="BI1092" s="86"/>
      <c r="BJ1092" s="86"/>
      <c r="BK1092" s="86"/>
      <c r="BL1092" s="86"/>
      <c r="BM1092" s="86"/>
      <c r="BO1092" s="86"/>
      <c r="BP1092" s="86"/>
      <c r="BQ1092" s="86"/>
      <c r="BR1092" s="86"/>
      <c r="BT1092" s="86"/>
      <c r="BU1092" s="86"/>
      <c r="BV1092" s="86"/>
      <c r="BW1092" s="86"/>
      <c r="BY1092" s="86"/>
      <c r="BZ1092" s="86"/>
      <c r="CA1092" s="86"/>
      <c r="CB1092" s="86"/>
      <c r="CD1092" s="87"/>
      <c r="CF1092" s="86"/>
      <c r="CG1092" s="87"/>
      <c r="CH1092" s="88"/>
      <c r="CI1092" s="86"/>
      <c r="CJ1092" s="87"/>
      <c r="CK1092" s="86"/>
      <c r="CL1092" s="86"/>
      <c r="CM1092" s="86"/>
      <c r="CN1092" s="86"/>
      <c r="CO1092" s="89"/>
    </row>
    <row r="1093" spans="15:93" x14ac:dyDescent="0.2">
      <c r="O1093" s="86"/>
      <c r="Q1093" s="86"/>
      <c r="S1093" s="86"/>
      <c r="U1093" s="86"/>
      <c r="W1093" s="86"/>
      <c r="Y1093" s="86"/>
      <c r="AA1093" s="86"/>
      <c r="AC1093" s="86"/>
      <c r="AE1093" s="86"/>
      <c r="AG1093" s="86"/>
      <c r="AI1093" s="86"/>
      <c r="AK1093" s="86"/>
      <c r="AM1093" s="86"/>
      <c r="AO1093" s="86"/>
      <c r="AQ1093" s="86"/>
      <c r="AS1093" s="86"/>
      <c r="AU1093" s="86"/>
      <c r="AW1093" s="86"/>
      <c r="AY1093" s="86"/>
      <c r="AZ1093" s="86"/>
      <c r="BA1093" s="86"/>
      <c r="BB1093" s="86"/>
      <c r="BD1093" s="86"/>
      <c r="BE1093" s="86"/>
      <c r="BF1093" s="86"/>
      <c r="BG1093" s="86"/>
      <c r="BI1093" s="86"/>
      <c r="BJ1093" s="86"/>
      <c r="BK1093" s="86"/>
      <c r="BL1093" s="86"/>
      <c r="BM1093" s="86"/>
      <c r="BO1093" s="86"/>
      <c r="BP1093" s="86"/>
      <c r="BQ1093" s="86"/>
      <c r="BR1093" s="86"/>
      <c r="BT1093" s="86"/>
      <c r="BU1093" s="86"/>
      <c r="BV1093" s="86"/>
      <c r="BW1093" s="86"/>
      <c r="BY1093" s="86"/>
      <c r="BZ1093" s="86"/>
      <c r="CA1093" s="86"/>
      <c r="CB1093" s="86"/>
      <c r="CD1093" s="87"/>
      <c r="CF1093" s="86"/>
      <c r="CG1093" s="87"/>
      <c r="CH1093" s="88"/>
      <c r="CI1093" s="86"/>
      <c r="CJ1093" s="87"/>
      <c r="CK1093" s="86"/>
      <c r="CL1093" s="86"/>
      <c r="CM1093" s="86"/>
      <c r="CN1093" s="86"/>
      <c r="CO1093" s="89"/>
    </row>
    <row r="1094" spans="15:93" x14ac:dyDescent="0.2">
      <c r="O1094" s="86"/>
      <c r="Q1094" s="86"/>
      <c r="S1094" s="86"/>
      <c r="U1094" s="86"/>
      <c r="W1094" s="86"/>
      <c r="Y1094" s="86"/>
      <c r="AA1094" s="86"/>
      <c r="AC1094" s="86"/>
      <c r="AE1094" s="86"/>
      <c r="AG1094" s="86"/>
      <c r="AI1094" s="86"/>
      <c r="AK1094" s="86"/>
      <c r="AM1094" s="86"/>
      <c r="AO1094" s="86"/>
      <c r="AQ1094" s="86"/>
      <c r="AS1094" s="86"/>
      <c r="AU1094" s="86"/>
      <c r="AW1094" s="86"/>
      <c r="AY1094" s="86"/>
      <c r="AZ1094" s="86"/>
      <c r="BA1094" s="86"/>
      <c r="BB1094" s="86"/>
      <c r="BD1094" s="86"/>
      <c r="BE1094" s="86"/>
      <c r="BF1094" s="86"/>
      <c r="BG1094" s="86"/>
      <c r="BI1094" s="86"/>
      <c r="BJ1094" s="86"/>
      <c r="BK1094" s="86"/>
      <c r="BL1094" s="86"/>
      <c r="BM1094" s="86"/>
      <c r="BO1094" s="86"/>
      <c r="BP1094" s="86"/>
      <c r="BQ1094" s="86"/>
      <c r="BR1094" s="86"/>
      <c r="BT1094" s="86"/>
      <c r="BU1094" s="86"/>
      <c r="BV1094" s="86"/>
      <c r="BW1094" s="86"/>
      <c r="BY1094" s="86"/>
      <c r="BZ1094" s="86"/>
      <c r="CA1094" s="86"/>
      <c r="CB1094" s="86"/>
      <c r="CD1094" s="87"/>
      <c r="CF1094" s="86"/>
      <c r="CG1094" s="87"/>
      <c r="CH1094" s="88"/>
      <c r="CI1094" s="86"/>
      <c r="CJ1094" s="87"/>
      <c r="CK1094" s="86"/>
      <c r="CL1094" s="86"/>
      <c r="CM1094" s="86"/>
      <c r="CN1094" s="86"/>
      <c r="CO1094" s="89"/>
    </row>
    <row r="1095" spans="15:93" x14ac:dyDescent="0.2">
      <c r="O1095" s="86"/>
      <c r="Q1095" s="86"/>
      <c r="S1095" s="86"/>
      <c r="U1095" s="86"/>
      <c r="W1095" s="86"/>
      <c r="Y1095" s="86"/>
      <c r="AA1095" s="86"/>
      <c r="AC1095" s="86"/>
      <c r="AE1095" s="86"/>
      <c r="AG1095" s="86"/>
      <c r="AI1095" s="86"/>
      <c r="AK1095" s="86"/>
      <c r="AM1095" s="86"/>
      <c r="AO1095" s="86"/>
      <c r="AQ1095" s="86"/>
      <c r="AS1095" s="86"/>
      <c r="AU1095" s="86"/>
      <c r="AW1095" s="86"/>
      <c r="AY1095" s="86"/>
      <c r="AZ1095" s="86"/>
      <c r="BA1095" s="86"/>
      <c r="BB1095" s="86"/>
      <c r="BD1095" s="86"/>
      <c r="BE1095" s="86"/>
      <c r="BF1095" s="86"/>
      <c r="BG1095" s="86"/>
      <c r="BI1095" s="86"/>
      <c r="BJ1095" s="86"/>
      <c r="BK1095" s="86"/>
      <c r="BL1095" s="86"/>
      <c r="BM1095" s="86"/>
      <c r="BO1095" s="86"/>
      <c r="BP1095" s="86"/>
      <c r="BQ1095" s="86"/>
      <c r="BR1095" s="86"/>
      <c r="BT1095" s="86"/>
      <c r="BU1095" s="86"/>
      <c r="BV1095" s="86"/>
      <c r="BW1095" s="86"/>
      <c r="BY1095" s="86"/>
      <c r="BZ1095" s="86"/>
      <c r="CA1095" s="86"/>
      <c r="CB1095" s="86"/>
      <c r="CD1095" s="87"/>
      <c r="CF1095" s="86"/>
      <c r="CG1095" s="87"/>
      <c r="CH1095" s="88"/>
      <c r="CI1095" s="86"/>
      <c r="CJ1095" s="87"/>
      <c r="CK1095" s="86"/>
      <c r="CL1095" s="86"/>
      <c r="CM1095" s="86"/>
      <c r="CN1095" s="86"/>
      <c r="CO1095" s="89"/>
    </row>
    <row r="1096" spans="15:93" x14ac:dyDescent="0.2">
      <c r="O1096" s="86"/>
      <c r="Q1096" s="86"/>
      <c r="S1096" s="86"/>
      <c r="U1096" s="86"/>
      <c r="W1096" s="86"/>
      <c r="Y1096" s="86"/>
      <c r="AA1096" s="86"/>
      <c r="AC1096" s="86"/>
      <c r="AE1096" s="86"/>
      <c r="AG1096" s="86"/>
      <c r="AI1096" s="86"/>
      <c r="AK1096" s="86"/>
      <c r="AM1096" s="86"/>
      <c r="AO1096" s="86"/>
      <c r="AQ1096" s="86"/>
      <c r="AS1096" s="86"/>
      <c r="AU1096" s="86"/>
      <c r="AW1096" s="86"/>
      <c r="AY1096" s="86"/>
      <c r="AZ1096" s="86"/>
      <c r="BA1096" s="86"/>
      <c r="BB1096" s="86"/>
      <c r="BD1096" s="86"/>
      <c r="BE1096" s="86"/>
      <c r="BF1096" s="86"/>
      <c r="BG1096" s="86"/>
      <c r="BI1096" s="86"/>
      <c r="BJ1096" s="86"/>
      <c r="BK1096" s="86"/>
      <c r="BL1096" s="86"/>
      <c r="BM1096" s="86"/>
      <c r="BO1096" s="86"/>
      <c r="BP1096" s="86"/>
      <c r="BQ1096" s="86"/>
      <c r="BR1096" s="86"/>
      <c r="BT1096" s="86"/>
      <c r="BU1096" s="86"/>
      <c r="BV1096" s="86"/>
      <c r="BW1096" s="86"/>
      <c r="BY1096" s="86"/>
      <c r="BZ1096" s="86"/>
      <c r="CA1096" s="86"/>
      <c r="CB1096" s="86"/>
      <c r="CD1096" s="87"/>
      <c r="CF1096" s="86"/>
      <c r="CG1096" s="87"/>
      <c r="CH1096" s="88"/>
      <c r="CI1096" s="86"/>
      <c r="CJ1096" s="87"/>
      <c r="CK1096" s="86"/>
      <c r="CL1096" s="86"/>
      <c r="CM1096" s="86"/>
      <c r="CN1096" s="86"/>
      <c r="CO1096" s="89"/>
    </row>
    <row r="1097" spans="15:93" x14ac:dyDescent="0.2">
      <c r="O1097" s="86"/>
      <c r="Q1097" s="86"/>
      <c r="S1097" s="86"/>
      <c r="U1097" s="86"/>
      <c r="W1097" s="86"/>
      <c r="Y1097" s="86"/>
      <c r="AA1097" s="86"/>
      <c r="AC1097" s="86"/>
      <c r="AE1097" s="86"/>
      <c r="AG1097" s="86"/>
      <c r="AI1097" s="86"/>
      <c r="AK1097" s="86"/>
      <c r="AM1097" s="86"/>
      <c r="AO1097" s="86"/>
      <c r="AQ1097" s="86"/>
      <c r="AS1097" s="86"/>
      <c r="AU1097" s="86"/>
      <c r="AW1097" s="86"/>
      <c r="AY1097" s="86"/>
      <c r="AZ1097" s="86"/>
      <c r="BA1097" s="86"/>
      <c r="BB1097" s="86"/>
      <c r="BD1097" s="86"/>
      <c r="BE1097" s="86"/>
      <c r="BF1097" s="86"/>
      <c r="BG1097" s="86"/>
      <c r="BI1097" s="86"/>
      <c r="BJ1097" s="86"/>
      <c r="BK1097" s="86"/>
      <c r="BL1097" s="86"/>
      <c r="BM1097" s="86"/>
      <c r="BO1097" s="86"/>
      <c r="BP1097" s="86"/>
      <c r="BQ1097" s="86"/>
      <c r="BR1097" s="86"/>
      <c r="BT1097" s="86"/>
      <c r="BU1097" s="86"/>
      <c r="BV1097" s="86"/>
      <c r="BW1097" s="86"/>
      <c r="BY1097" s="86"/>
      <c r="BZ1097" s="86"/>
      <c r="CA1097" s="86"/>
      <c r="CB1097" s="86"/>
      <c r="CD1097" s="87"/>
      <c r="CF1097" s="86"/>
      <c r="CG1097" s="87"/>
      <c r="CH1097" s="88"/>
      <c r="CI1097" s="86"/>
      <c r="CJ1097" s="87"/>
      <c r="CK1097" s="86"/>
      <c r="CL1097" s="86"/>
      <c r="CM1097" s="86"/>
      <c r="CN1097" s="86"/>
      <c r="CO1097" s="89"/>
    </row>
    <row r="1098" spans="15:93" x14ac:dyDescent="0.2">
      <c r="O1098" s="86"/>
      <c r="Q1098" s="86"/>
      <c r="S1098" s="86"/>
      <c r="U1098" s="86"/>
      <c r="W1098" s="86"/>
      <c r="Y1098" s="86"/>
      <c r="AA1098" s="86"/>
      <c r="AC1098" s="86"/>
      <c r="AE1098" s="86"/>
      <c r="AG1098" s="86"/>
      <c r="AI1098" s="86"/>
      <c r="AK1098" s="86"/>
      <c r="AM1098" s="86"/>
      <c r="AO1098" s="86"/>
      <c r="AQ1098" s="86"/>
      <c r="AS1098" s="86"/>
      <c r="AU1098" s="86"/>
      <c r="AW1098" s="86"/>
      <c r="AY1098" s="86"/>
      <c r="AZ1098" s="86"/>
      <c r="BA1098" s="86"/>
      <c r="BB1098" s="86"/>
      <c r="BD1098" s="86"/>
      <c r="BE1098" s="86"/>
      <c r="BF1098" s="86"/>
      <c r="BG1098" s="86"/>
      <c r="BI1098" s="86"/>
      <c r="BJ1098" s="86"/>
      <c r="BK1098" s="86"/>
      <c r="BL1098" s="86"/>
      <c r="BM1098" s="86"/>
      <c r="BO1098" s="86"/>
      <c r="BP1098" s="86"/>
      <c r="BQ1098" s="86"/>
      <c r="BR1098" s="86"/>
      <c r="BT1098" s="86"/>
      <c r="BU1098" s="86"/>
      <c r="BV1098" s="86"/>
      <c r="BW1098" s="86"/>
      <c r="BY1098" s="86"/>
      <c r="BZ1098" s="86"/>
      <c r="CA1098" s="86"/>
      <c r="CB1098" s="86"/>
      <c r="CD1098" s="87"/>
      <c r="CF1098" s="86"/>
      <c r="CG1098" s="87"/>
      <c r="CH1098" s="88"/>
      <c r="CI1098" s="86"/>
      <c r="CJ1098" s="87"/>
      <c r="CK1098" s="86"/>
      <c r="CL1098" s="86"/>
      <c r="CM1098" s="86"/>
      <c r="CN1098" s="86"/>
      <c r="CO1098" s="89"/>
    </row>
    <row r="1099" spans="15:93" x14ac:dyDescent="0.2">
      <c r="O1099" s="86"/>
      <c r="Q1099" s="86"/>
      <c r="S1099" s="86"/>
      <c r="U1099" s="86"/>
      <c r="W1099" s="86"/>
      <c r="Y1099" s="86"/>
      <c r="AA1099" s="86"/>
      <c r="AC1099" s="86"/>
      <c r="AE1099" s="86"/>
      <c r="AG1099" s="86"/>
      <c r="AI1099" s="86"/>
      <c r="AK1099" s="86"/>
      <c r="AM1099" s="86"/>
      <c r="AO1099" s="86"/>
      <c r="AQ1099" s="86"/>
      <c r="AS1099" s="86"/>
      <c r="AU1099" s="86"/>
      <c r="AW1099" s="86"/>
      <c r="AY1099" s="86"/>
      <c r="AZ1099" s="86"/>
      <c r="BA1099" s="86"/>
      <c r="BB1099" s="86"/>
      <c r="BD1099" s="86"/>
      <c r="BE1099" s="86"/>
      <c r="BF1099" s="86"/>
      <c r="BG1099" s="86"/>
      <c r="BI1099" s="86"/>
      <c r="BJ1099" s="86"/>
      <c r="BK1099" s="86"/>
      <c r="BL1099" s="86"/>
      <c r="BM1099" s="86"/>
      <c r="BO1099" s="86"/>
      <c r="BP1099" s="86"/>
      <c r="BQ1099" s="86"/>
      <c r="BR1099" s="86"/>
      <c r="BT1099" s="86"/>
      <c r="BU1099" s="86"/>
      <c r="BV1099" s="86"/>
      <c r="BW1099" s="86"/>
      <c r="BY1099" s="86"/>
      <c r="BZ1099" s="86"/>
      <c r="CA1099" s="86"/>
      <c r="CB1099" s="86"/>
      <c r="CD1099" s="87"/>
      <c r="CF1099" s="86"/>
      <c r="CG1099" s="87"/>
      <c r="CH1099" s="88"/>
      <c r="CI1099" s="86"/>
      <c r="CJ1099" s="87"/>
      <c r="CK1099" s="86"/>
      <c r="CL1099" s="86"/>
      <c r="CM1099" s="86"/>
      <c r="CN1099" s="86"/>
      <c r="CO1099" s="89"/>
    </row>
    <row r="1100" spans="15:93" x14ac:dyDescent="0.2">
      <c r="O1100" s="86"/>
      <c r="Q1100" s="86"/>
      <c r="S1100" s="86"/>
      <c r="U1100" s="86"/>
      <c r="W1100" s="86"/>
      <c r="Y1100" s="86"/>
      <c r="AA1100" s="86"/>
      <c r="AC1100" s="86"/>
      <c r="AE1100" s="86"/>
      <c r="AG1100" s="86"/>
      <c r="AI1100" s="86"/>
      <c r="AK1100" s="86"/>
      <c r="AM1100" s="86"/>
      <c r="AO1100" s="86"/>
      <c r="AQ1100" s="86"/>
      <c r="AS1100" s="86"/>
      <c r="AU1100" s="86"/>
      <c r="AW1100" s="86"/>
      <c r="AY1100" s="86"/>
      <c r="AZ1100" s="86"/>
      <c r="BA1100" s="86"/>
      <c r="BB1100" s="86"/>
      <c r="BD1100" s="86"/>
      <c r="BE1100" s="86"/>
      <c r="BF1100" s="86"/>
      <c r="BG1100" s="86"/>
      <c r="BI1100" s="86"/>
      <c r="BJ1100" s="86"/>
      <c r="BK1100" s="86"/>
      <c r="BL1100" s="86"/>
      <c r="BM1100" s="86"/>
      <c r="BO1100" s="86"/>
      <c r="BP1100" s="86"/>
      <c r="BQ1100" s="86"/>
      <c r="BR1100" s="86"/>
      <c r="BT1100" s="86"/>
      <c r="BU1100" s="86"/>
      <c r="BV1100" s="86"/>
      <c r="BW1100" s="86"/>
      <c r="BY1100" s="86"/>
      <c r="BZ1100" s="86"/>
      <c r="CA1100" s="86"/>
      <c r="CB1100" s="86"/>
      <c r="CD1100" s="87"/>
      <c r="CF1100" s="86"/>
      <c r="CG1100" s="87"/>
      <c r="CH1100" s="88"/>
      <c r="CI1100" s="86"/>
      <c r="CJ1100" s="87"/>
      <c r="CK1100" s="86"/>
      <c r="CL1100" s="86"/>
      <c r="CM1100" s="86"/>
      <c r="CN1100" s="86"/>
      <c r="CO1100" s="89"/>
    </row>
    <row r="1101" spans="15:93" x14ac:dyDescent="0.2">
      <c r="O1101" s="86"/>
      <c r="Q1101" s="86"/>
      <c r="S1101" s="86"/>
      <c r="U1101" s="86"/>
      <c r="W1101" s="86"/>
      <c r="Y1101" s="86"/>
      <c r="AA1101" s="86"/>
      <c r="AC1101" s="86"/>
      <c r="AE1101" s="86"/>
      <c r="AG1101" s="86"/>
      <c r="AI1101" s="86"/>
      <c r="AK1101" s="86"/>
      <c r="AM1101" s="86"/>
      <c r="AO1101" s="86"/>
      <c r="AQ1101" s="86"/>
      <c r="AS1101" s="86"/>
      <c r="AU1101" s="86"/>
      <c r="AW1101" s="86"/>
      <c r="AY1101" s="86"/>
      <c r="AZ1101" s="86"/>
      <c r="BA1101" s="86"/>
      <c r="BB1101" s="86"/>
      <c r="BD1101" s="86"/>
      <c r="BE1101" s="86"/>
      <c r="BF1101" s="86"/>
      <c r="BG1101" s="86"/>
      <c r="BI1101" s="86"/>
      <c r="BJ1101" s="86"/>
      <c r="BK1101" s="86"/>
      <c r="BL1101" s="86"/>
      <c r="BM1101" s="86"/>
      <c r="BO1101" s="86"/>
      <c r="BP1101" s="86"/>
      <c r="BQ1101" s="86"/>
      <c r="BR1101" s="86"/>
      <c r="BT1101" s="86"/>
      <c r="BU1101" s="86"/>
      <c r="BV1101" s="86"/>
      <c r="BW1101" s="86"/>
      <c r="BY1101" s="86"/>
      <c r="BZ1101" s="86"/>
      <c r="CA1101" s="86"/>
      <c r="CB1101" s="86"/>
      <c r="CD1101" s="87"/>
      <c r="CF1101" s="86"/>
      <c r="CG1101" s="87"/>
      <c r="CH1101" s="88"/>
      <c r="CI1101" s="86"/>
      <c r="CJ1101" s="87"/>
      <c r="CK1101" s="86"/>
      <c r="CL1101" s="86"/>
      <c r="CM1101" s="86"/>
      <c r="CN1101" s="86"/>
      <c r="CO1101" s="89"/>
    </row>
    <row r="1102" spans="15:93" x14ac:dyDescent="0.2">
      <c r="O1102" s="86"/>
      <c r="Q1102" s="86"/>
      <c r="S1102" s="86"/>
      <c r="U1102" s="86"/>
      <c r="W1102" s="86"/>
      <c r="Y1102" s="86"/>
      <c r="AA1102" s="86"/>
      <c r="AC1102" s="86"/>
      <c r="AE1102" s="86"/>
      <c r="AG1102" s="86"/>
      <c r="AI1102" s="86"/>
      <c r="AK1102" s="86"/>
      <c r="AM1102" s="86"/>
      <c r="AO1102" s="86"/>
      <c r="AQ1102" s="86"/>
      <c r="AS1102" s="86"/>
      <c r="AU1102" s="86"/>
      <c r="AW1102" s="86"/>
      <c r="AY1102" s="86"/>
      <c r="AZ1102" s="86"/>
      <c r="BA1102" s="86"/>
      <c r="BB1102" s="86"/>
      <c r="BD1102" s="86"/>
      <c r="BE1102" s="86"/>
      <c r="BF1102" s="86"/>
      <c r="BG1102" s="86"/>
      <c r="BI1102" s="86"/>
      <c r="BJ1102" s="86"/>
      <c r="BK1102" s="86"/>
      <c r="BL1102" s="86"/>
      <c r="BM1102" s="86"/>
      <c r="BO1102" s="86"/>
      <c r="BP1102" s="86"/>
      <c r="BQ1102" s="86"/>
      <c r="BR1102" s="86"/>
      <c r="BT1102" s="86"/>
      <c r="BU1102" s="86"/>
      <c r="BV1102" s="86"/>
      <c r="BW1102" s="86"/>
      <c r="BY1102" s="86"/>
      <c r="BZ1102" s="86"/>
      <c r="CA1102" s="86"/>
      <c r="CB1102" s="86"/>
      <c r="CD1102" s="87"/>
      <c r="CF1102" s="86"/>
      <c r="CG1102" s="87"/>
      <c r="CH1102" s="88"/>
      <c r="CI1102" s="86"/>
      <c r="CJ1102" s="87"/>
      <c r="CK1102" s="86"/>
      <c r="CL1102" s="86"/>
      <c r="CM1102" s="86"/>
      <c r="CN1102" s="86"/>
      <c r="CO1102" s="89"/>
    </row>
    <row r="1103" spans="15:93" x14ac:dyDescent="0.2">
      <c r="O1103" s="86"/>
      <c r="Q1103" s="86"/>
      <c r="S1103" s="86"/>
      <c r="U1103" s="86"/>
      <c r="W1103" s="86"/>
      <c r="Y1103" s="86"/>
      <c r="AA1103" s="86"/>
      <c r="AC1103" s="86"/>
      <c r="AE1103" s="86"/>
      <c r="AG1103" s="86"/>
      <c r="AI1103" s="86"/>
      <c r="AK1103" s="86"/>
      <c r="AM1103" s="86"/>
      <c r="AO1103" s="86"/>
      <c r="AQ1103" s="86"/>
      <c r="AS1103" s="86"/>
      <c r="AU1103" s="86"/>
      <c r="AW1103" s="86"/>
      <c r="AY1103" s="86"/>
      <c r="AZ1103" s="86"/>
      <c r="BA1103" s="86"/>
      <c r="BB1103" s="86"/>
      <c r="BD1103" s="86"/>
      <c r="BE1103" s="86"/>
      <c r="BF1103" s="86"/>
      <c r="BG1103" s="86"/>
      <c r="BI1103" s="86"/>
      <c r="BJ1103" s="86"/>
      <c r="BK1103" s="86"/>
      <c r="BL1103" s="86"/>
      <c r="BM1103" s="86"/>
      <c r="BO1103" s="86"/>
      <c r="BP1103" s="86"/>
      <c r="BQ1103" s="86"/>
      <c r="BR1103" s="86"/>
      <c r="BT1103" s="86"/>
      <c r="BU1103" s="86"/>
      <c r="BV1103" s="86"/>
      <c r="BW1103" s="86"/>
      <c r="BY1103" s="86"/>
      <c r="BZ1103" s="86"/>
      <c r="CA1103" s="86"/>
      <c r="CB1103" s="86"/>
      <c r="CD1103" s="87"/>
      <c r="CF1103" s="86"/>
      <c r="CG1103" s="87"/>
      <c r="CH1103" s="88"/>
      <c r="CI1103" s="86"/>
      <c r="CJ1103" s="87"/>
      <c r="CK1103" s="86"/>
      <c r="CL1103" s="86"/>
      <c r="CM1103" s="86"/>
      <c r="CN1103" s="86"/>
      <c r="CO1103" s="89"/>
    </row>
    <row r="1104" spans="15:93" x14ac:dyDescent="0.2">
      <c r="O1104" s="86"/>
      <c r="Q1104" s="86"/>
      <c r="S1104" s="86"/>
      <c r="U1104" s="86"/>
      <c r="W1104" s="86"/>
      <c r="Y1104" s="86"/>
      <c r="AA1104" s="86"/>
      <c r="AC1104" s="86"/>
      <c r="AE1104" s="86"/>
      <c r="AG1104" s="86"/>
      <c r="AI1104" s="86"/>
      <c r="AK1104" s="86"/>
      <c r="AM1104" s="86"/>
      <c r="AO1104" s="86"/>
      <c r="AQ1104" s="86"/>
      <c r="AS1104" s="86"/>
      <c r="AU1104" s="86"/>
      <c r="AW1104" s="86"/>
      <c r="AY1104" s="86"/>
      <c r="AZ1104" s="86"/>
      <c r="BA1104" s="86"/>
      <c r="BB1104" s="86"/>
      <c r="BD1104" s="86"/>
      <c r="BE1104" s="86"/>
      <c r="BF1104" s="86"/>
      <c r="BG1104" s="86"/>
      <c r="BI1104" s="86"/>
      <c r="BJ1104" s="86"/>
      <c r="BK1104" s="86"/>
      <c r="BL1104" s="86"/>
      <c r="BM1104" s="86"/>
      <c r="BO1104" s="86"/>
      <c r="BP1104" s="86"/>
      <c r="BQ1104" s="86"/>
      <c r="BR1104" s="86"/>
      <c r="BT1104" s="86"/>
      <c r="BU1104" s="86"/>
      <c r="BV1104" s="86"/>
      <c r="BW1104" s="86"/>
      <c r="BY1104" s="86"/>
      <c r="BZ1104" s="86"/>
      <c r="CA1104" s="86"/>
      <c r="CB1104" s="86"/>
      <c r="CD1104" s="87"/>
      <c r="CF1104" s="86"/>
      <c r="CG1104" s="87"/>
      <c r="CH1104" s="88"/>
      <c r="CI1104" s="86"/>
      <c r="CJ1104" s="87"/>
      <c r="CK1104" s="86"/>
      <c r="CL1104" s="86"/>
      <c r="CM1104" s="86"/>
      <c r="CN1104" s="86"/>
      <c r="CO1104" s="89"/>
    </row>
    <row r="1105" spans="15:93" x14ac:dyDescent="0.2">
      <c r="O1105" s="86"/>
      <c r="Q1105" s="86"/>
      <c r="S1105" s="86"/>
      <c r="U1105" s="86"/>
      <c r="W1105" s="86"/>
      <c r="Y1105" s="86"/>
      <c r="AA1105" s="86"/>
      <c r="AC1105" s="86"/>
      <c r="AE1105" s="86"/>
      <c r="AG1105" s="86"/>
      <c r="AI1105" s="86"/>
      <c r="AK1105" s="86"/>
      <c r="AM1105" s="86"/>
      <c r="AO1105" s="86"/>
      <c r="AQ1105" s="86"/>
      <c r="AS1105" s="86"/>
      <c r="AU1105" s="86"/>
      <c r="AW1105" s="86"/>
      <c r="AY1105" s="86"/>
      <c r="AZ1105" s="86"/>
      <c r="BA1105" s="86"/>
      <c r="BB1105" s="86"/>
      <c r="BD1105" s="86"/>
      <c r="BE1105" s="86"/>
      <c r="BF1105" s="86"/>
      <c r="BG1105" s="86"/>
      <c r="BI1105" s="86"/>
      <c r="BJ1105" s="86"/>
      <c r="BK1105" s="86"/>
      <c r="BL1105" s="86"/>
      <c r="BM1105" s="86"/>
      <c r="BO1105" s="86"/>
      <c r="BP1105" s="86"/>
      <c r="BQ1105" s="86"/>
      <c r="BR1105" s="86"/>
      <c r="BT1105" s="86"/>
      <c r="BU1105" s="86"/>
      <c r="BV1105" s="86"/>
      <c r="BW1105" s="86"/>
      <c r="BY1105" s="86"/>
      <c r="BZ1105" s="86"/>
      <c r="CA1105" s="86"/>
      <c r="CB1105" s="86"/>
      <c r="CD1105" s="87"/>
      <c r="CF1105" s="86"/>
      <c r="CG1105" s="87"/>
      <c r="CH1105" s="88"/>
      <c r="CI1105" s="86"/>
      <c r="CJ1105" s="87"/>
      <c r="CK1105" s="86"/>
      <c r="CL1105" s="86"/>
      <c r="CM1105" s="86"/>
      <c r="CN1105" s="86"/>
      <c r="CO1105" s="89"/>
    </row>
    <row r="1106" spans="15:93" x14ac:dyDescent="0.2">
      <c r="O1106" s="86"/>
      <c r="Q1106" s="86"/>
      <c r="S1106" s="86"/>
      <c r="U1106" s="86"/>
      <c r="W1106" s="86"/>
      <c r="Y1106" s="86"/>
      <c r="AA1106" s="86"/>
      <c r="AC1106" s="86"/>
      <c r="AE1106" s="86"/>
      <c r="AG1106" s="86"/>
      <c r="AI1106" s="86"/>
      <c r="AK1106" s="86"/>
      <c r="AM1106" s="86"/>
      <c r="AO1106" s="86"/>
      <c r="AQ1106" s="86"/>
      <c r="AS1106" s="86"/>
      <c r="AU1106" s="86"/>
      <c r="AW1106" s="86"/>
      <c r="AY1106" s="86"/>
      <c r="AZ1106" s="86"/>
      <c r="BA1106" s="86"/>
      <c r="BB1106" s="86"/>
      <c r="BD1106" s="86"/>
      <c r="BE1106" s="86"/>
      <c r="BF1106" s="86"/>
      <c r="BG1106" s="86"/>
      <c r="BI1106" s="86"/>
      <c r="BJ1106" s="86"/>
      <c r="BK1106" s="86"/>
      <c r="BL1106" s="86"/>
      <c r="BM1106" s="86"/>
      <c r="BO1106" s="86"/>
      <c r="BP1106" s="86"/>
      <c r="BQ1106" s="86"/>
      <c r="BR1106" s="86"/>
      <c r="BT1106" s="86"/>
      <c r="BU1106" s="86"/>
      <c r="BV1106" s="86"/>
      <c r="BW1106" s="86"/>
      <c r="BY1106" s="86"/>
      <c r="BZ1106" s="86"/>
      <c r="CA1106" s="86"/>
      <c r="CB1106" s="86"/>
      <c r="CD1106" s="87"/>
      <c r="CF1106" s="86"/>
      <c r="CG1106" s="87"/>
      <c r="CH1106" s="88"/>
      <c r="CI1106" s="86"/>
      <c r="CJ1106" s="87"/>
      <c r="CK1106" s="86"/>
      <c r="CL1106" s="86"/>
      <c r="CM1106" s="86"/>
      <c r="CN1106" s="86"/>
      <c r="CO1106" s="89"/>
    </row>
    <row r="1107" spans="15:93" x14ac:dyDescent="0.2">
      <c r="O1107" s="86"/>
      <c r="Q1107" s="86"/>
      <c r="S1107" s="86"/>
      <c r="U1107" s="86"/>
      <c r="W1107" s="86"/>
      <c r="Y1107" s="86"/>
      <c r="AA1107" s="86"/>
      <c r="AC1107" s="86"/>
      <c r="AE1107" s="86"/>
      <c r="AG1107" s="86"/>
      <c r="AI1107" s="86"/>
      <c r="AK1107" s="86"/>
      <c r="AM1107" s="86"/>
      <c r="AO1107" s="86"/>
      <c r="AQ1107" s="86"/>
      <c r="AS1107" s="86"/>
      <c r="AU1107" s="86"/>
      <c r="AW1107" s="86"/>
      <c r="AY1107" s="86"/>
      <c r="AZ1107" s="86"/>
      <c r="BA1107" s="86"/>
      <c r="BB1107" s="86"/>
      <c r="BD1107" s="86"/>
      <c r="BE1107" s="86"/>
      <c r="BF1107" s="86"/>
      <c r="BG1107" s="86"/>
      <c r="BI1107" s="86"/>
      <c r="BJ1107" s="86"/>
      <c r="BK1107" s="86"/>
      <c r="BL1107" s="86"/>
      <c r="BM1107" s="86"/>
      <c r="BO1107" s="86"/>
      <c r="BP1107" s="86"/>
      <c r="BQ1107" s="86"/>
      <c r="BR1107" s="86"/>
      <c r="BT1107" s="86"/>
      <c r="BU1107" s="86"/>
      <c r="BV1107" s="86"/>
      <c r="BW1107" s="86"/>
      <c r="BY1107" s="86"/>
      <c r="BZ1107" s="86"/>
      <c r="CA1107" s="86"/>
      <c r="CB1107" s="86"/>
      <c r="CD1107" s="87"/>
      <c r="CF1107" s="86"/>
      <c r="CG1107" s="87"/>
      <c r="CH1107" s="88"/>
      <c r="CI1107" s="86"/>
      <c r="CJ1107" s="87"/>
      <c r="CK1107" s="86"/>
      <c r="CL1107" s="86"/>
      <c r="CM1107" s="86"/>
      <c r="CN1107" s="86"/>
      <c r="CO1107" s="89"/>
    </row>
    <row r="1108" spans="15:93" x14ac:dyDescent="0.2">
      <c r="O1108" s="86"/>
      <c r="Q1108" s="86"/>
      <c r="S1108" s="86"/>
      <c r="U1108" s="86"/>
      <c r="W1108" s="86"/>
      <c r="Y1108" s="86"/>
      <c r="AA1108" s="86"/>
      <c r="AC1108" s="86"/>
      <c r="AE1108" s="86"/>
      <c r="AG1108" s="86"/>
      <c r="AI1108" s="86"/>
      <c r="AK1108" s="86"/>
      <c r="AM1108" s="86"/>
      <c r="AO1108" s="86"/>
      <c r="AQ1108" s="86"/>
      <c r="AS1108" s="86"/>
      <c r="AU1108" s="86"/>
      <c r="AW1108" s="86"/>
      <c r="AY1108" s="86"/>
      <c r="AZ1108" s="86"/>
      <c r="BA1108" s="86"/>
      <c r="BB1108" s="86"/>
      <c r="BD1108" s="86"/>
      <c r="BE1108" s="86"/>
      <c r="BF1108" s="86"/>
      <c r="BG1108" s="86"/>
      <c r="BI1108" s="86"/>
      <c r="BJ1108" s="86"/>
      <c r="BK1108" s="86"/>
      <c r="BL1108" s="86"/>
      <c r="BM1108" s="86"/>
      <c r="BO1108" s="86"/>
      <c r="BP1108" s="86"/>
      <c r="BQ1108" s="86"/>
      <c r="BR1108" s="86"/>
      <c r="BT1108" s="86"/>
      <c r="BU1108" s="86"/>
      <c r="BV1108" s="86"/>
      <c r="BW1108" s="86"/>
      <c r="BY1108" s="86"/>
      <c r="BZ1108" s="86"/>
      <c r="CA1108" s="86"/>
      <c r="CB1108" s="86"/>
      <c r="CD1108" s="87"/>
      <c r="CF1108" s="86"/>
      <c r="CG1108" s="87"/>
      <c r="CH1108" s="88"/>
      <c r="CI1108" s="86"/>
      <c r="CJ1108" s="87"/>
      <c r="CK1108" s="86"/>
      <c r="CL1108" s="86"/>
      <c r="CM1108" s="86"/>
      <c r="CN1108" s="86"/>
      <c r="CO1108" s="89"/>
    </row>
    <row r="1109" spans="15:93" x14ac:dyDescent="0.2">
      <c r="O1109" s="86"/>
      <c r="Q1109" s="86"/>
      <c r="S1109" s="86"/>
      <c r="U1109" s="86"/>
      <c r="W1109" s="86"/>
      <c r="Y1109" s="86"/>
      <c r="AA1109" s="86"/>
      <c r="AC1109" s="86"/>
      <c r="AE1109" s="86"/>
      <c r="AG1109" s="86"/>
      <c r="AI1109" s="86"/>
      <c r="AK1109" s="86"/>
      <c r="AM1109" s="86"/>
      <c r="AO1109" s="86"/>
      <c r="AQ1109" s="86"/>
      <c r="AS1109" s="86"/>
      <c r="AU1109" s="86"/>
      <c r="AW1109" s="86"/>
      <c r="AY1109" s="86"/>
      <c r="AZ1109" s="86"/>
      <c r="BA1109" s="86"/>
      <c r="BB1109" s="86"/>
      <c r="BD1109" s="86"/>
      <c r="BE1109" s="86"/>
      <c r="BF1109" s="86"/>
      <c r="BG1109" s="86"/>
      <c r="BI1109" s="86"/>
      <c r="BJ1109" s="86"/>
      <c r="BK1109" s="86"/>
      <c r="BL1109" s="86"/>
      <c r="BM1109" s="86"/>
      <c r="BO1109" s="86"/>
      <c r="BP1109" s="86"/>
      <c r="BQ1109" s="86"/>
      <c r="BR1109" s="86"/>
      <c r="BT1109" s="86"/>
      <c r="BU1109" s="86"/>
      <c r="BV1109" s="86"/>
      <c r="BW1109" s="86"/>
      <c r="BY1109" s="86"/>
      <c r="BZ1109" s="86"/>
      <c r="CA1109" s="86"/>
      <c r="CB1109" s="86"/>
      <c r="CD1109" s="87"/>
      <c r="CF1109" s="86"/>
      <c r="CG1109" s="87"/>
      <c r="CH1109" s="88"/>
      <c r="CI1109" s="86"/>
      <c r="CJ1109" s="87"/>
      <c r="CK1109" s="86"/>
      <c r="CL1109" s="86"/>
      <c r="CM1109" s="86"/>
      <c r="CN1109" s="86"/>
      <c r="CO1109" s="89"/>
    </row>
    <row r="1110" spans="15:93" x14ac:dyDescent="0.2">
      <c r="O1110" s="86"/>
      <c r="Q1110" s="86"/>
      <c r="S1110" s="86"/>
      <c r="U1110" s="86"/>
      <c r="W1110" s="86"/>
      <c r="Y1110" s="86"/>
      <c r="AA1110" s="86"/>
      <c r="AC1110" s="86"/>
      <c r="AE1110" s="86"/>
      <c r="AG1110" s="86"/>
      <c r="AI1110" s="86"/>
      <c r="AK1110" s="86"/>
      <c r="AM1110" s="86"/>
      <c r="AO1110" s="86"/>
      <c r="AQ1110" s="86"/>
      <c r="AS1110" s="86"/>
      <c r="AU1110" s="86"/>
      <c r="AW1110" s="86"/>
      <c r="AY1110" s="86"/>
      <c r="AZ1110" s="86"/>
      <c r="BA1110" s="86"/>
      <c r="BB1110" s="86"/>
      <c r="BD1110" s="86"/>
      <c r="BE1110" s="86"/>
      <c r="BF1110" s="86"/>
      <c r="BG1110" s="86"/>
      <c r="BI1110" s="86"/>
      <c r="BJ1110" s="86"/>
      <c r="BK1110" s="86"/>
      <c r="BL1110" s="86"/>
      <c r="BM1110" s="86"/>
      <c r="BO1110" s="86"/>
      <c r="BP1110" s="86"/>
      <c r="BQ1110" s="86"/>
      <c r="BR1110" s="86"/>
      <c r="BT1110" s="86"/>
      <c r="BU1110" s="86"/>
      <c r="BV1110" s="86"/>
      <c r="BW1110" s="86"/>
      <c r="BY1110" s="86"/>
      <c r="BZ1110" s="86"/>
      <c r="CA1110" s="86"/>
      <c r="CB1110" s="86"/>
      <c r="CD1110" s="87"/>
      <c r="CF1110" s="86"/>
      <c r="CG1110" s="87"/>
      <c r="CH1110" s="88"/>
      <c r="CI1110" s="86"/>
      <c r="CJ1110" s="87"/>
      <c r="CK1110" s="86"/>
      <c r="CL1110" s="86"/>
      <c r="CM1110" s="86"/>
      <c r="CN1110" s="86"/>
      <c r="CO1110" s="89"/>
    </row>
    <row r="1111" spans="15:93" x14ac:dyDescent="0.2">
      <c r="O1111" s="86"/>
      <c r="Q1111" s="86"/>
      <c r="S1111" s="86"/>
      <c r="U1111" s="86"/>
      <c r="W1111" s="86"/>
      <c r="Y1111" s="86"/>
      <c r="AA1111" s="86"/>
      <c r="AC1111" s="86"/>
      <c r="AE1111" s="86"/>
      <c r="AG1111" s="86"/>
      <c r="AI1111" s="86"/>
      <c r="AK1111" s="86"/>
      <c r="AM1111" s="86"/>
      <c r="AO1111" s="86"/>
      <c r="AQ1111" s="86"/>
      <c r="AS1111" s="86"/>
      <c r="AU1111" s="86"/>
      <c r="AW1111" s="86"/>
      <c r="AY1111" s="86"/>
      <c r="AZ1111" s="86"/>
      <c r="BA1111" s="86"/>
      <c r="BB1111" s="86"/>
      <c r="BD1111" s="86"/>
      <c r="BE1111" s="86"/>
      <c r="BF1111" s="86"/>
      <c r="BG1111" s="86"/>
      <c r="BI1111" s="86"/>
      <c r="BJ1111" s="86"/>
      <c r="BK1111" s="86"/>
      <c r="BL1111" s="86"/>
      <c r="BM1111" s="86"/>
      <c r="BO1111" s="86"/>
      <c r="BP1111" s="86"/>
      <c r="BQ1111" s="86"/>
      <c r="BR1111" s="86"/>
      <c r="BT1111" s="86"/>
      <c r="BU1111" s="86"/>
      <c r="BV1111" s="86"/>
      <c r="BW1111" s="86"/>
      <c r="BY1111" s="86"/>
      <c r="BZ1111" s="86"/>
      <c r="CA1111" s="86"/>
      <c r="CB1111" s="86"/>
      <c r="CD1111" s="87"/>
      <c r="CF1111" s="86"/>
      <c r="CG1111" s="87"/>
      <c r="CH1111" s="88"/>
      <c r="CI1111" s="86"/>
      <c r="CJ1111" s="87"/>
      <c r="CK1111" s="86"/>
      <c r="CL1111" s="86"/>
      <c r="CM1111" s="86"/>
      <c r="CN1111" s="86"/>
      <c r="CO1111" s="89"/>
    </row>
    <row r="1112" spans="15:93" x14ac:dyDescent="0.2">
      <c r="O1112" s="86"/>
      <c r="Q1112" s="86"/>
      <c r="S1112" s="86"/>
      <c r="U1112" s="86"/>
      <c r="W1112" s="86"/>
      <c r="Y1112" s="86"/>
      <c r="AA1112" s="86"/>
      <c r="AC1112" s="86"/>
      <c r="AE1112" s="86"/>
      <c r="AG1112" s="86"/>
      <c r="AI1112" s="86"/>
      <c r="AK1112" s="86"/>
      <c r="AM1112" s="86"/>
      <c r="AO1112" s="86"/>
      <c r="AQ1112" s="86"/>
      <c r="AS1112" s="86"/>
      <c r="AU1112" s="86"/>
      <c r="AW1112" s="86"/>
      <c r="AY1112" s="86"/>
      <c r="AZ1112" s="86"/>
      <c r="BA1112" s="86"/>
      <c r="BB1112" s="86"/>
      <c r="BD1112" s="86"/>
      <c r="BE1112" s="86"/>
      <c r="BF1112" s="86"/>
      <c r="BG1112" s="86"/>
      <c r="BI1112" s="86"/>
      <c r="BJ1112" s="86"/>
      <c r="BK1112" s="86"/>
      <c r="BL1112" s="86"/>
      <c r="BM1112" s="86"/>
      <c r="BO1112" s="86"/>
      <c r="BP1112" s="86"/>
      <c r="BQ1112" s="86"/>
      <c r="BR1112" s="86"/>
      <c r="BT1112" s="86"/>
      <c r="BU1112" s="86"/>
      <c r="BV1112" s="86"/>
      <c r="BW1112" s="86"/>
      <c r="BY1112" s="86"/>
      <c r="BZ1112" s="86"/>
      <c r="CA1112" s="86"/>
      <c r="CB1112" s="86"/>
      <c r="CD1112" s="87"/>
      <c r="CF1112" s="86"/>
      <c r="CG1112" s="87"/>
      <c r="CH1112" s="88"/>
      <c r="CI1112" s="86"/>
      <c r="CJ1112" s="87"/>
      <c r="CK1112" s="86"/>
      <c r="CL1112" s="86"/>
      <c r="CM1112" s="86"/>
      <c r="CN1112" s="86"/>
      <c r="CO1112" s="89"/>
    </row>
    <row r="1113" spans="15:93" x14ac:dyDescent="0.2">
      <c r="O1113" s="86"/>
      <c r="Q1113" s="86"/>
      <c r="S1113" s="86"/>
      <c r="U1113" s="86"/>
      <c r="W1113" s="86"/>
      <c r="Y1113" s="86"/>
      <c r="AA1113" s="86"/>
      <c r="AC1113" s="86"/>
      <c r="AE1113" s="86"/>
      <c r="AG1113" s="86"/>
      <c r="AI1113" s="86"/>
      <c r="AK1113" s="86"/>
      <c r="AM1113" s="86"/>
      <c r="AO1113" s="86"/>
      <c r="AQ1113" s="86"/>
      <c r="AS1113" s="86"/>
      <c r="AU1113" s="86"/>
      <c r="AW1113" s="86"/>
      <c r="AY1113" s="86"/>
      <c r="AZ1113" s="86"/>
      <c r="BA1113" s="86"/>
      <c r="BB1113" s="86"/>
      <c r="BD1113" s="86"/>
      <c r="BE1113" s="86"/>
      <c r="BF1113" s="86"/>
      <c r="BG1113" s="86"/>
      <c r="BI1113" s="86"/>
      <c r="BJ1113" s="86"/>
      <c r="BK1113" s="86"/>
      <c r="BL1113" s="86"/>
      <c r="BM1113" s="86"/>
      <c r="BO1113" s="86"/>
      <c r="BP1113" s="86"/>
      <c r="BQ1113" s="86"/>
      <c r="BR1113" s="86"/>
      <c r="BT1113" s="86"/>
      <c r="BU1113" s="86"/>
      <c r="BV1113" s="86"/>
      <c r="BW1113" s="86"/>
      <c r="BY1113" s="86"/>
      <c r="BZ1113" s="86"/>
      <c r="CA1113" s="86"/>
      <c r="CB1113" s="86"/>
      <c r="CD1113" s="87"/>
      <c r="CF1113" s="86"/>
      <c r="CG1113" s="87"/>
      <c r="CH1113" s="88"/>
      <c r="CI1113" s="86"/>
      <c r="CJ1113" s="87"/>
      <c r="CK1113" s="86"/>
      <c r="CL1113" s="86"/>
      <c r="CM1113" s="86"/>
      <c r="CN1113" s="86"/>
      <c r="CO1113" s="89"/>
    </row>
    <row r="1114" spans="15:93" x14ac:dyDescent="0.2">
      <c r="O1114" s="86"/>
      <c r="Q1114" s="86"/>
      <c r="S1114" s="86"/>
      <c r="U1114" s="86"/>
      <c r="W1114" s="86"/>
      <c r="Y1114" s="86"/>
      <c r="AA1114" s="86"/>
      <c r="AC1114" s="86"/>
      <c r="AE1114" s="86"/>
      <c r="AG1114" s="86"/>
      <c r="AI1114" s="86"/>
      <c r="AK1114" s="86"/>
      <c r="AM1114" s="86"/>
      <c r="AO1114" s="86"/>
      <c r="AQ1114" s="86"/>
      <c r="AS1114" s="86"/>
      <c r="AU1114" s="86"/>
      <c r="AW1114" s="86"/>
      <c r="AY1114" s="86"/>
      <c r="AZ1114" s="86"/>
      <c r="BA1114" s="86"/>
      <c r="BB1114" s="86"/>
      <c r="BD1114" s="86"/>
      <c r="BE1114" s="86"/>
      <c r="BF1114" s="86"/>
      <c r="BG1114" s="86"/>
      <c r="BI1114" s="86"/>
      <c r="BJ1114" s="86"/>
      <c r="BK1114" s="86"/>
      <c r="BL1114" s="86"/>
      <c r="BM1114" s="86"/>
      <c r="BO1114" s="86"/>
      <c r="BP1114" s="86"/>
      <c r="BQ1114" s="86"/>
      <c r="BR1114" s="86"/>
      <c r="BT1114" s="86"/>
      <c r="BU1114" s="86"/>
      <c r="BV1114" s="86"/>
      <c r="BW1114" s="86"/>
      <c r="BY1114" s="86"/>
      <c r="BZ1114" s="86"/>
      <c r="CA1114" s="86"/>
      <c r="CB1114" s="86"/>
      <c r="CD1114" s="87"/>
      <c r="CF1114" s="86"/>
      <c r="CG1114" s="87"/>
      <c r="CH1114" s="88"/>
      <c r="CI1114" s="86"/>
      <c r="CJ1114" s="87"/>
      <c r="CK1114" s="86"/>
      <c r="CL1114" s="86"/>
      <c r="CM1114" s="86"/>
      <c r="CN1114" s="86"/>
      <c r="CO1114" s="89"/>
    </row>
    <row r="1115" spans="15:93" x14ac:dyDescent="0.2">
      <c r="O1115" s="86"/>
      <c r="Q1115" s="86"/>
      <c r="S1115" s="86"/>
      <c r="U1115" s="86"/>
      <c r="W1115" s="86"/>
      <c r="Y1115" s="86"/>
      <c r="AA1115" s="86"/>
      <c r="AC1115" s="86"/>
      <c r="AE1115" s="86"/>
      <c r="AG1115" s="86"/>
      <c r="AI1115" s="86"/>
      <c r="AK1115" s="86"/>
      <c r="AM1115" s="86"/>
      <c r="AO1115" s="86"/>
      <c r="AQ1115" s="86"/>
      <c r="AS1115" s="86"/>
      <c r="AU1115" s="86"/>
      <c r="AW1115" s="86"/>
      <c r="AY1115" s="86"/>
      <c r="AZ1115" s="86"/>
      <c r="BA1115" s="86"/>
      <c r="BB1115" s="86"/>
      <c r="BD1115" s="86"/>
      <c r="BE1115" s="86"/>
      <c r="BF1115" s="86"/>
      <c r="BG1115" s="86"/>
      <c r="BI1115" s="86"/>
      <c r="BJ1115" s="86"/>
      <c r="BK1115" s="86"/>
      <c r="BL1115" s="86"/>
      <c r="BM1115" s="86"/>
      <c r="BO1115" s="86"/>
      <c r="BP1115" s="86"/>
      <c r="BQ1115" s="86"/>
      <c r="BR1115" s="86"/>
      <c r="BT1115" s="86"/>
      <c r="BU1115" s="86"/>
      <c r="BV1115" s="86"/>
      <c r="BW1115" s="86"/>
      <c r="BY1115" s="86"/>
      <c r="BZ1115" s="86"/>
      <c r="CA1115" s="86"/>
      <c r="CB1115" s="86"/>
      <c r="CD1115" s="87"/>
      <c r="CF1115" s="86"/>
      <c r="CG1115" s="87"/>
      <c r="CH1115" s="88"/>
      <c r="CI1115" s="86"/>
      <c r="CJ1115" s="87"/>
      <c r="CK1115" s="86"/>
      <c r="CL1115" s="86"/>
      <c r="CM1115" s="86"/>
      <c r="CN1115" s="86"/>
      <c r="CO1115" s="89"/>
    </row>
    <row r="1116" spans="15:93" x14ac:dyDescent="0.2">
      <c r="O1116" s="86"/>
      <c r="Q1116" s="86"/>
      <c r="S1116" s="86"/>
      <c r="U1116" s="86"/>
      <c r="W1116" s="86"/>
      <c r="Y1116" s="86"/>
      <c r="AA1116" s="86"/>
      <c r="AC1116" s="86"/>
      <c r="AE1116" s="86"/>
      <c r="AG1116" s="86"/>
      <c r="AI1116" s="86"/>
      <c r="AK1116" s="86"/>
      <c r="AM1116" s="86"/>
      <c r="AO1116" s="86"/>
      <c r="AQ1116" s="86"/>
      <c r="AS1116" s="86"/>
      <c r="AU1116" s="86"/>
      <c r="AW1116" s="86"/>
      <c r="AY1116" s="86"/>
      <c r="AZ1116" s="86"/>
      <c r="BA1116" s="86"/>
      <c r="BB1116" s="86"/>
      <c r="BD1116" s="86"/>
      <c r="BE1116" s="86"/>
      <c r="BF1116" s="86"/>
      <c r="BG1116" s="86"/>
      <c r="BI1116" s="86"/>
      <c r="BJ1116" s="86"/>
      <c r="BK1116" s="86"/>
      <c r="BL1116" s="86"/>
      <c r="BM1116" s="86"/>
      <c r="BO1116" s="86"/>
      <c r="BP1116" s="86"/>
      <c r="BQ1116" s="86"/>
      <c r="BR1116" s="86"/>
      <c r="BT1116" s="86"/>
      <c r="BU1116" s="86"/>
      <c r="BV1116" s="86"/>
      <c r="BW1116" s="86"/>
      <c r="BY1116" s="86"/>
      <c r="BZ1116" s="86"/>
      <c r="CA1116" s="86"/>
      <c r="CB1116" s="86"/>
      <c r="CD1116" s="87"/>
      <c r="CF1116" s="86"/>
      <c r="CG1116" s="87"/>
      <c r="CH1116" s="88"/>
      <c r="CI1116" s="86"/>
      <c r="CJ1116" s="87"/>
      <c r="CK1116" s="86"/>
      <c r="CL1116" s="86"/>
      <c r="CM1116" s="86"/>
      <c r="CN1116" s="86"/>
      <c r="CO1116" s="89"/>
    </row>
    <row r="1117" spans="15:93" x14ac:dyDescent="0.2">
      <c r="O1117" s="86"/>
      <c r="Q1117" s="86"/>
      <c r="S1117" s="86"/>
      <c r="U1117" s="86"/>
      <c r="W1117" s="86"/>
      <c r="Y1117" s="86"/>
      <c r="AA1117" s="86"/>
      <c r="AC1117" s="86"/>
      <c r="AE1117" s="86"/>
      <c r="AG1117" s="86"/>
      <c r="AI1117" s="86"/>
      <c r="AK1117" s="86"/>
      <c r="AM1117" s="86"/>
      <c r="AO1117" s="86"/>
      <c r="AQ1117" s="86"/>
      <c r="AS1117" s="86"/>
      <c r="AU1117" s="86"/>
      <c r="AW1117" s="86"/>
      <c r="AY1117" s="86"/>
      <c r="AZ1117" s="86"/>
      <c r="BA1117" s="86"/>
      <c r="BB1117" s="86"/>
      <c r="BD1117" s="86"/>
      <c r="BE1117" s="86"/>
      <c r="BF1117" s="86"/>
      <c r="BG1117" s="86"/>
      <c r="BI1117" s="86"/>
      <c r="BJ1117" s="86"/>
      <c r="BK1117" s="86"/>
      <c r="BL1117" s="86"/>
      <c r="BM1117" s="86"/>
      <c r="BO1117" s="86"/>
      <c r="BP1117" s="86"/>
      <c r="BQ1117" s="86"/>
      <c r="BR1117" s="86"/>
      <c r="BT1117" s="86"/>
      <c r="BU1117" s="86"/>
      <c r="BV1117" s="86"/>
      <c r="BW1117" s="86"/>
      <c r="BY1117" s="86"/>
      <c r="BZ1117" s="86"/>
      <c r="CA1117" s="86"/>
      <c r="CB1117" s="86"/>
      <c r="CD1117" s="87"/>
      <c r="CF1117" s="86"/>
      <c r="CG1117" s="87"/>
      <c r="CH1117" s="88"/>
      <c r="CI1117" s="86"/>
      <c r="CJ1117" s="87"/>
      <c r="CK1117" s="86"/>
      <c r="CL1117" s="86"/>
      <c r="CM1117" s="86"/>
      <c r="CN1117" s="86"/>
      <c r="CO1117" s="89"/>
    </row>
    <row r="1118" spans="15:93" x14ac:dyDescent="0.2">
      <c r="O1118" s="86"/>
      <c r="Q1118" s="86"/>
      <c r="S1118" s="86"/>
      <c r="U1118" s="86"/>
      <c r="W1118" s="86"/>
      <c r="Y1118" s="86"/>
      <c r="AA1118" s="86"/>
      <c r="AC1118" s="86"/>
      <c r="AE1118" s="86"/>
      <c r="AG1118" s="86"/>
      <c r="AI1118" s="86"/>
      <c r="AK1118" s="86"/>
      <c r="AM1118" s="86"/>
      <c r="AO1118" s="86"/>
      <c r="AQ1118" s="86"/>
      <c r="AS1118" s="86"/>
      <c r="AU1118" s="86"/>
      <c r="AW1118" s="86"/>
      <c r="AY1118" s="86"/>
      <c r="AZ1118" s="86"/>
      <c r="BA1118" s="86"/>
      <c r="BB1118" s="86"/>
      <c r="BD1118" s="86"/>
      <c r="BE1118" s="86"/>
      <c r="BF1118" s="86"/>
      <c r="BG1118" s="86"/>
      <c r="BI1118" s="86"/>
      <c r="BJ1118" s="86"/>
      <c r="BK1118" s="86"/>
      <c r="BL1118" s="86"/>
      <c r="BM1118" s="86"/>
      <c r="BO1118" s="86"/>
      <c r="BP1118" s="86"/>
      <c r="BQ1118" s="86"/>
      <c r="BR1118" s="86"/>
      <c r="BT1118" s="86"/>
      <c r="BU1118" s="86"/>
      <c r="BV1118" s="86"/>
      <c r="BW1118" s="86"/>
      <c r="BY1118" s="86"/>
      <c r="BZ1118" s="86"/>
      <c r="CA1118" s="86"/>
      <c r="CB1118" s="86"/>
      <c r="CD1118" s="87"/>
      <c r="CF1118" s="86"/>
      <c r="CG1118" s="87"/>
      <c r="CH1118" s="88"/>
      <c r="CI1118" s="86"/>
      <c r="CJ1118" s="87"/>
      <c r="CK1118" s="86"/>
      <c r="CL1118" s="86"/>
      <c r="CM1118" s="86"/>
      <c r="CN1118" s="86"/>
      <c r="CO1118" s="89"/>
    </row>
    <row r="1119" spans="15:93" x14ac:dyDescent="0.2">
      <c r="O1119" s="86"/>
      <c r="Q1119" s="86"/>
      <c r="S1119" s="86"/>
      <c r="U1119" s="86"/>
      <c r="W1119" s="86"/>
      <c r="Y1119" s="86"/>
      <c r="AA1119" s="86"/>
      <c r="AC1119" s="86"/>
      <c r="AE1119" s="86"/>
      <c r="AG1119" s="86"/>
      <c r="AI1119" s="86"/>
      <c r="AK1119" s="86"/>
      <c r="AM1119" s="86"/>
      <c r="AO1119" s="86"/>
      <c r="AQ1119" s="86"/>
      <c r="AS1119" s="86"/>
      <c r="AU1119" s="86"/>
      <c r="AW1119" s="86"/>
      <c r="AY1119" s="86"/>
      <c r="AZ1119" s="86"/>
      <c r="BA1119" s="86"/>
      <c r="BB1119" s="86"/>
      <c r="BD1119" s="86"/>
      <c r="BE1119" s="86"/>
      <c r="BF1119" s="86"/>
      <c r="BG1119" s="86"/>
      <c r="BI1119" s="86"/>
      <c r="BJ1119" s="86"/>
      <c r="BK1119" s="86"/>
      <c r="BL1119" s="86"/>
      <c r="BM1119" s="86"/>
      <c r="BO1119" s="86"/>
      <c r="BP1119" s="86"/>
      <c r="BQ1119" s="86"/>
      <c r="BR1119" s="86"/>
      <c r="BT1119" s="86"/>
      <c r="BU1119" s="86"/>
      <c r="BV1119" s="86"/>
      <c r="BW1119" s="86"/>
      <c r="BY1119" s="86"/>
      <c r="BZ1119" s="86"/>
      <c r="CA1119" s="86"/>
      <c r="CB1119" s="86"/>
      <c r="CD1119" s="87"/>
      <c r="CF1119" s="86"/>
      <c r="CG1119" s="87"/>
      <c r="CH1119" s="88"/>
      <c r="CI1119" s="86"/>
      <c r="CJ1119" s="87"/>
      <c r="CK1119" s="86"/>
      <c r="CL1119" s="86"/>
      <c r="CM1119" s="86"/>
      <c r="CN1119" s="86"/>
      <c r="CO1119" s="89"/>
    </row>
    <row r="1120" spans="15:93" x14ac:dyDescent="0.2">
      <c r="O1120" s="86"/>
      <c r="Q1120" s="86"/>
      <c r="S1120" s="86"/>
      <c r="U1120" s="86"/>
      <c r="W1120" s="86"/>
      <c r="Y1120" s="86"/>
      <c r="AA1120" s="86"/>
      <c r="AC1120" s="86"/>
      <c r="AE1120" s="86"/>
      <c r="AG1120" s="86"/>
      <c r="AI1120" s="86"/>
      <c r="AK1120" s="86"/>
      <c r="AM1120" s="86"/>
      <c r="AO1120" s="86"/>
      <c r="AQ1120" s="86"/>
      <c r="AS1120" s="86"/>
      <c r="AU1120" s="86"/>
      <c r="AW1120" s="86"/>
      <c r="AY1120" s="86"/>
      <c r="AZ1120" s="86"/>
      <c r="BA1120" s="86"/>
      <c r="BB1120" s="86"/>
      <c r="BD1120" s="86"/>
      <c r="BE1120" s="86"/>
      <c r="BF1120" s="86"/>
      <c r="BG1120" s="86"/>
      <c r="BI1120" s="86"/>
      <c r="BJ1120" s="86"/>
      <c r="BK1120" s="86"/>
      <c r="BL1120" s="86"/>
      <c r="BM1120" s="86"/>
      <c r="BO1120" s="86"/>
      <c r="BP1120" s="86"/>
      <c r="BQ1120" s="86"/>
      <c r="BR1120" s="86"/>
      <c r="BT1120" s="86"/>
      <c r="BU1120" s="86"/>
      <c r="BV1120" s="86"/>
      <c r="BW1120" s="86"/>
      <c r="BY1120" s="86"/>
      <c r="BZ1120" s="86"/>
      <c r="CA1120" s="86"/>
      <c r="CB1120" s="86"/>
      <c r="CD1120" s="87"/>
      <c r="CF1120" s="86"/>
      <c r="CG1120" s="87"/>
      <c r="CH1120" s="88"/>
      <c r="CI1120" s="86"/>
      <c r="CJ1120" s="87"/>
      <c r="CK1120" s="86"/>
      <c r="CL1120" s="86"/>
      <c r="CM1120" s="86"/>
      <c r="CN1120" s="86"/>
      <c r="CO1120" s="89"/>
    </row>
    <row r="1121" spans="15:93" x14ac:dyDescent="0.2">
      <c r="O1121" s="86"/>
      <c r="Q1121" s="86"/>
      <c r="S1121" s="86"/>
      <c r="U1121" s="86"/>
      <c r="W1121" s="86"/>
      <c r="Y1121" s="86"/>
      <c r="AA1121" s="86"/>
      <c r="AC1121" s="86"/>
      <c r="AE1121" s="86"/>
      <c r="AG1121" s="86"/>
      <c r="AI1121" s="86"/>
      <c r="AK1121" s="86"/>
      <c r="AM1121" s="86"/>
      <c r="AO1121" s="86"/>
      <c r="AQ1121" s="86"/>
      <c r="AS1121" s="86"/>
      <c r="AU1121" s="86"/>
      <c r="AW1121" s="86"/>
      <c r="AY1121" s="86"/>
      <c r="AZ1121" s="86"/>
      <c r="BA1121" s="86"/>
      <c r="BB1121" s="86"/>
      <c r="BD1121" s="86"/>
      <c r="BE1121" s="86"/>
      <c r="BF1121" s="86"/>
      <c r="BG1121" s="86"/>
      <c r="BI1121" s="86"/>
      <c r="BJ1121" s="86"/>
      <c r="BK1121" s="86"/>
      <c r="BL1121" s="86"/>
      <c r="BM1121" s="86"/>
      <c r="BO1121" s="86"/>
      <c r="BP1121" s="86"/>
      <c r="BQ1121" s="86"/>
      <c r="BR1121" s="86"/>
      <c r="BT1121" s="86"/>
      <c r="BU1121" s="86"/>
      <c r="BV1121" s="86"/>
      <c r="BW1121" s="86"/>
      <c r="BY1121" s="86"/>
      <c r="BZ1121" s="86"/>
      <c r="CA1121" s="86"/>
      <c r="CB1121" s="86"/>
      <c r="CD1121" s="87"/>
      <c r="CF1121" s="86"/>
      <c r="CG1121" s="87"/>
      <c r="CH1121" s="88"/>
      <c r="CI1121" s="86"/>
      <c r="CJ1121" s="87"/>
      <c r="CK1121" s="86"/>
      <c r="CL1121" s="86"/>
      <c r="CM1121" s="86"/>
      <c r="CN1121" s="86"/>
      <c r="CO1121" s="89"/>
    </row>
    <row r="1122" spans="15:93" x14ac:dyDescent="0.2">
      <c r="O1122" s="86"/>
      <c r="Q1122" s="86"/>
      <c r="S1122" s="86"/>
      <c r="U1122" s="86"/>
      <c r="W1122" s="86"/>
      <c r="Y1122" s="86"/>
      <c r="AA1122" s="86"/>
      <c r="AC1122" s="86"/>
      <c r="AE1122" s="86"/>
      <c r="AG1122" s="86"/>
      <c r="AI1122" s="86"/>
      <c r="AK1122" s="86"/>
      <c r="AM1122" s="86"/>
      <c r="AO1122" s="86"/>
      <c r="AQ1122" s="86"/>
      <c r="AS1122" s="86"/>
      <c r="AU1122" s="86"/>
      <c r="AW1122" s="86"/>
      <c r="AY1122" s="86"/>
      <c r="AZ1122" s="86"/>
      <c r="BA1122" s="86"/>
      <c r="BB1122" s="86"/>
      <c r="BD1122" s="86"/>
      <c r="BE1122" s="86"/>
      <c r="BF1122" s="86"/>
      <c r="BG1122" s="86"/>
      <c r="BI1122" s="86"/>
      <c r="BJ1122" s="86"/>
      <c r="BK1122" s="86"/>
      <c r="BL1122" s="86"/>
      <c r="BM1122" s="86"/>
      <c r="BO1122" s="86"/>
      <c r="BP1122" s="86"/>
      <c r="BQ1122" s="86"/>
      <c r="BR1122" s="86"/>
      <c r="BT1122" s="86"/>
      <c r="BU1122" s="86"/>
      <c r="BV1122" s="86"/>
      <c r="BW1122" s="86"/>
      <c r="BY1122" s="86"/>
      <c r="BZ1122" s="86"/>
      <c r="CA1122" s="86"/>
      <c r="CB1122" s="86"/>
      <c r="CD1122" s="87"/>
      <c r="CF1122" s="86"/>
      <c r="CG1122" s="87"/>
      <c r="CH1122" s="88"/>
      <c r="CI1122" s="86"/>
      <c r="CJ1122" s="87"/>
      <c r="CK1122" s="86"/>
      <c r="CL1122" s="86"/>
      <c r="CM1122" s="86"/>
      <c r="CN1122" s="86"/>
      <c r="CO1122" s="89"/>
    </row>
    <row r="1123" spans="15:93" x14ac:dyDescent="0.2">
      <c r="O1123" s="86"/>
      <c r="Q1123" s="86"/>
      <c r="S1123" s="86"/>
      <c r="U1123" s="86"/>
      <c r="W1123" s="86"/>
      <c r="Y1123" s="86"/>
      <c r="AA1123" s="86"/>
      <c r="AC1123" s="86"/>
      <c r="AE1123" s="86"/>
      <c r="AG1123" s="86"/>
      <c r="AI1123" s="86"/>
      <c r="AK1123" s="86"/>
      <c r="AM1123" s="86"/>
      <c r="AO1123" s="86"/>
      <c r="AQ1123" s="86"/>
      <c r="AS1123" s="86"/>
      <c r="AU1123" s="86"/>
      <c r="AW1123" s="86"/>
      <c r="AY1123" s="86"/>
      <c r="AZ1123" s="86"/>
      <c r="BA1123" s="86"/>
      <c r="BB1123" s="86"/>
      <c r="BD1123" s="86"/>
      <c r="BE1123" s="86"/>
      <c r="BF1123" s="86"/>
      <c r="BG1123" s="86"/>
      <c r="BI1123" s="86"/>
      <c r="BJ1123" s="86"/>
      <c r="BK1123" s="86"/>
      <c r="BL1123" s="86"/>
      <c r="BM1123" s="86"/>
      <c r="BO1123" s="86"/>
      <c r="BP1123" s="86"/>
      <c r="BQ1123" s="86"/>
      <c r="BR1123" s="86"/>
      <c r="BT1123" s="86"/>
      <c r="BU1123" s="86"/>
      <c r="BV1123" s="86"/>
      <c r="BW1123" s="86"/>
      <c r="BY1123" s="86"/>
      <c r="BZ1123" s="86"/>
      <c r="CA1123" s="86"/>
      <c r="CB1123" s="86"/>
      <c r="CD1123" s="87"/>
      <c r="CF1123" s="86"/>
      <c r="CG1123" s="87"/>
      <c r="CH1123" s="88"/>
      <c r="CI1123" s="86"/>
      <c r="CJ1123" s="87"/>
      <c r="CK1123" s="86"/>
      <c r="CL1123" s="86"/>
      <c r="CM1123" s="86"/>
      <c r="CN1123" s="86"/>
      <c r="CO1123" s="89"/>
    </row>
    <row r="1124" spans="15:93" x14ac:dyDescent="0.2">
      <c r="O1124" s="86"/>
      <c r="Q1124" s="86"/>
      <c r="S1124" s="86"/>
      <c r="U1124" s="86"/>
      <c r="W1124" s="86"/>
      <c r="Y1124" s="86"/>
      <c r="AA1124" s="86"/>
      <c r="AC1124" s="86"/>
      <c r="AE1124" s="86"/>
      <c r="AG1124" s="86"/>
      <c r="AI1124" s="86"/>
      <c r="AK1124" s="86"/>
      <c r="AM1124" s="86"/>
      <c r="AO1124" s="86"/>
      <c r="AQ1124" s="86"/>
      <c r="AS1124" s="86"/>
      <c r="AU1124" s="86"/>
      <c r="AW1124" s="86"/>
      <c r="AY1124" s="86"/>
      <c r="AZ1124" s="86"/>
      <c r="BA1124" s="86"/>
      <c r="BB1124" s="86"/>
      <c r="BD1124" s="86"/>
      <c r="BE1124" s="86"/>
      <c r="BF1124" s="86"/>
      <c r="BG1124" s="86"/>
      <c r="BI1124" s="86"/>
      <c r="BJ1124" s="86"/>
      <c r="BK1124" s="86"/>
      <c r="BL1124" s="86"/>
      <c r="BM1124" s="86"/>
      <c r="BO1124" s="86"/>
      <c r="BP1124" s="86"/>
      <c r="BQ1124" s="86"/>
      <c r="BR1124" s="86"/>
      <c r="BT1124" s="86"/>
      <c r="BU1124" s="86"/>
      <c r="BV1124" s="86"/>
      <c r="BW1124" s="86"/>
      <c r="BY1124" s="86"/>
      <c r="BZ1124" s="86"/>
      <c r="CA1124" s="86"/>
      <c r="CB1124" s="86"/>
      <c r="CD1124" s="87"/>
      <c r="CF1124" s="86"/>
      <c r="CG1124" s="87"/>
      <c r="CH1124" s="88"/>
      <c r="CI1124" s="86"/>
      <c r="CJ1124" s="87"/>
      <c r="CK1124" s="86"/>
      <c r="CL1124" s="86"/>
      <c r="CM1124" s="86"/>
      <c r="CN1124" s="86"/>
      <c r="CO1124" s="89"/>
    </row>
    <row r="1125" spans="15:93" x14ac:dyDescent="0.2">
      <c r="O1125" s="86"/>
      <c r="Q1125" s="86"/>
      <c r="S1125" s="86"/>
      <c r="U1125" s="86"/>
      <c r="W1125" s="86"/>
      <c r="Y1125" s="86"/>
      <c r="AA1125" s="86"/>
      <c r="AC1125" s="86"/>
      <c r="AE1125" s="86"/>
      <c r="AG1125" s="86"/>
      <c r="AI1125" s="86"/>
      <c r="AK1125" s="86"/>
      <c r="AM1125" s="86"/>
      <c r="AO1125" s="86"/>
      <c r="AQ1125" s="86"/>
      <c r="AS1125" s="86"/>
      <c r="AU1125" s="86"/>
      <c r="AW1125" s="86"/>
      <c r="AY1125" s="86"/>
      <c r="AZ1125" s="86"/>
      <c r="BA1125" s="86"/>
      <c r="BB1125" s="86"/>
      <c r="BD1125" s="86"/>
      <c r="BE1125" s="86"/>
      <c r="BF1125" s="86"/>
      <c r="BG1125" s="86"/>
      <c r="BI1125" s="86"/>
      <c r="BJ1125" s="86"/>
      <c r="BK1125" s="86"/>
      <c r="BL1125" s="86"/>
      <c r="BM1125" s="86"/>
      <c r="BO1125" s="86"/>
      <c r="BP1125" s="86"/>
      <c r="BQ1125" s="86"/>
      <c r="BR1125" s="86"/>
      <c r="BT1125" s="86"/>
      <c r="BU1125" s="86"/>
      <c r="BV1125" s="86"/>
      <c r="BW1125" s="86"/>
      <c r="BY1125" s="86"/>
      <c r="BZ1125" s="86"/>
      <c r="CA1125" s="86"/>
      <c r="CB1125" s="86"/>
      <c r="CD1125" s="87"/>
      <c r="CF1125" s="86"/>
      <c r="CG1125" s="87"/>
      <c r="CH1125" s="88"/>
      <c r="CI1125" s="86"/>
      <c r="CJ1125" s="87"/>
      <c r="CK1125" s="86"/>
      <c r="CL1125" s="86"/>
      <c r="CM1125" s="86"/>
      <c r="CN1125" s="86"/>
      <c r="CO1125" s="89"/>
    </row>
    <row r="1126" spans="15:93" x14ac:dyDescent="0.2">
      <c r="O1126" s="86"/>
      <c r="Q1126" s="86"/>
      <c r="S1126" s="86"/>
      <c r="U1126" s="86"/>
      <c r="W1126" s="86"/>
      <c r="Y1126" s="86"/>
      <c r="AA1126" s="86"/>
      <c r="AC1126" s="86"/>
      <c r="AE1126" s="86"/>
      <c r="AG1126" s="86"/>
      <c r="AI1126" s="86"/>
      <c r="AK1126" s="86"/>
      <c r="AM1126" s="86"/>
      <c r="AO1126" s="86"/>
      <c r="AQ1126" s="86"/>
      <c r="AS1126" s="86"/>
      <c r="AU1126" s="86"/>
      <c r="AW1126" s="86"/>
      <c r="AY1126" s="86"/>
      <c r="AZ1126" s="86"/>
      <c r="BA1126" s="86"/>
      <c r="BB1126" s="86"/>
      <c r="BD1126" s="86"/>
      <c r="BE1126" s="86"/>
      <c r="BF1126" s="86"/>
      <c r="BG1126" s="86"/>
      <c r="BI1126" s="86"/>
      <c r="BJ1126" s="86"/>
      <c r="BK1126" s="86"/>
      <c r="BL1126" s="86"/>
      <c r="BM1126" s="86"/>
      <c r="BO1126" s="86"/>
      <c r="BP1126" s="86"/>
      <c r="BQ1126" s="86"/>
      <c r="BR1126" s="86"/>
      <c r="BT1126" s="86"/>
      <c r="BU1126" s="86"/>
      <c r="BV1126" s="86"/>
      <c r="BW1126" s="86"/>
      <c r="BY1126" s="86"/>
      <c r="BZ1126" s="86"/>
      <c r="CA1126" s="86"/>
      <c r="CB1126" s="86"/>
      <c r="CD1126" s="87"/>
      <c r="CF1126" s="86"/>
      <c r="CG1126" s="87"/>
      <c r="CH1126" s="88"/>
      <c r="CI1126" s="86"/>
      <c r="CJ1126" s="87"/>
      <c r="CK1126" s="86"/>
      <c r="CL1126" s="86"/>
      <c r="CM1126" s="86"/>
      <c r="CN1126" s="86"/>
      <c r="CO1126" s="89"/>
    </row>
    <row r="1127" spans="15:93" x14ac:dyDescent="0.2">
      <c r="O1127" s="86"/>
      <c r="Q1127" s="86"/>
      <c r="S1127" s="86"/>
      <c r="U1127" s="86"/>
      <c r="W1127" s="86"/>
      <c r="Y1127" s="86"/>
      <c r="AA1127" s="86"/>
      <c r="AC1127" s="86"/>
      <c r="AE1127" s="86"/>
      <c r="AG1127" s="86"/>
      <c r="AI1127" s="86"/>
      <c r="AK1127" s="86"/>
      <c r="AM1127" s="86"/>
      <c r="AO1127" s="86"/>
      <c r="AQ1127" s="86"/>
      <c r="AS1127" s="86"/>
      <c r="AU1127" s="86"/>
      <c r="AW1127" s="86"/>
      <c r="AY1127" s="86"/>
      <c r="AZ1127" s="86"/>
      <c r="BA1127" s="86"/>
      <c r="BB1127" s="86"/>
      <c r="BD1127" s="86"/>
      <c r="BE1127" s="86"/>
      <c r="BF1127" s="86"/>
      <c r="BG1127" s="86"/>
      <c r="BI1127" s="86"/>
      <c r="BJ1127" s="86"/>
      <c r="BK1127" s="86"/>
      <c r="BL1127" s="86"/>
      <c r="BM1127" s="86"/>
      <c r="BO1127" s="86"/>
      <c r="BP1127" s="86"/>
      <c r="BQ1127" s="86"/>
      <c r="BR1127" s="86"/>
      <c r="BT1127" s="86"/>
      <c r="BU1127" s="86"/>
      <c r="BV1127" s="86"/>
      <c r="BW1127" s="86"/>
      <c r="BY1127" s="86"/>
      <c r="BZ1127" s="86"/>
      <c r="CA1127" s="86"/>
      <c r="CB1127" s="86"/>
      <c r="CD1127" s="87"/>
      <c r="CF1127" s="86"/>
      <c r="CG1127" s="87"/>
      <c r="CH1127" s="88"/>
      <c r="CI1127" s="86"/>
      <c r="CJ1127" s="87"/>
      <c r="CK1127" s="86"/>
      <c r="CL1127" s="86"/>
      <c r="CM1127" s="86"/>
      <c r="CN1127" s="86"/>
      <c r="CO1127" s="89"/>
    </row>
    <row r="1128" spans="15:93" x14ac:dyDescent="0.2">
      <c r="O1128" s="86"/>
      <c r="Q1128" s="86"/>
      <c r="S1128" s="86"/>
      <c r="U1128" s="86"/>
      <c r="W1128" s="86"/>
      <c r="Y1128" s="86"/>
      <c r="AA1128" s="86"/>
      <c r="AC1128" s="86"/>
      <c r="AE1128" s="86"/>
      <c r="AG1128" s="86"/>
      <c r="AI1128" s="86"/>
      <c r="AK1128" s="86"/>
      <c r="AM1128" s="86"/>
      <c r="AO1128" s="86"/>
      <c r="AQ1128" s="86"/>
      <c r="AS1128" s="86"/>
      <c r="AU1128" s="86"/>
      <c r="AW1128" s="86"/>
      <c r="AY1128" s="86"/>
      <c r="AZ1128" s="86"/>
      <c r="BA1128" s="86"/>
      <c r="BB1128" s="86"/>
      <c r="BD1128" s="86"/>
      <c r="BE1128" s="86"/>
      <c r="BF1128" s="86"/>
      <c r="BG1128" s="86"/>
      <c r="BI1128" s="86"/>
      <c r="BJ1128" s="86"/>
      <c r="BK1128" s="86"/>
      <c r="BL1128" s="86"/>
      <c r="BM1128" s="86"/>
      <c r="BO1128" s="86"/>
      <c r="BP1128" s="86"/>
      <c r="BQ1128" s="86"/>
      <c r="BR1128" s="86"/>
      <c r="BT1128" s="86"/>
      <c r="BU1128" s="86"/>
      <c r="BV1128" s="86"/>
      <c r="BW1128" s="86"/>
      <c r="BY1128" s="86"/>
      <c r="BZ1128" s="86"/>
      <c r="CA1128" s="86"/>
      <c r="CB1128" s="86"/>
      <c r="CD1128" s="87"/>
      <c r="CF1128" s="86"/>
      <c r="CG1128" s="87"/>
      <c r="CH1128" s="88"/>
      <c r="CI1128" s="86"/>
      <c r="CJ1128" s="87"/>
      <c r="CK1128" s="86"/>
      <c r="CL1128" s="86"/>
      <c r="CM1128" s="86"/>
      <c r="CN1128" s="86"/>
      <c r="CO1128" s="89"/>
    </row>
    <row r="1129" spans="15:93" x14ac:dyDescent="0.2">
      <c r="O1129" s="86"/>
      <c r="Q1129" s="86"/>
      <c r="S1129" s="86"/>
      <c r="U1129" s="86"/>
      <c r="W1129" s="86"/>
      <c r="Y1129" s="86"/>
      <c r="AA1129" s="86"/>
      <c r="AC1129" s="86"/>
      <c r="AE1129" s="86"/>
      <c r="AG1129" s="86"/>
      <c r="AI1129" s="86"/>
      <c r="AK1129" s="86"/>
      <c r="AM1129" s="86"/>
      <c r="AO1129" s="86"/>
      <c r="AQ1129" s="86"/>
      <c r="AS1129" s="86"/>
      <c r="AU1129" s="86"/>
      <c r="AW1129" s="86"/>
      <c r="AY1129" s="86"/>
      <c r="AZ1129" s="86"/>
      <c r="BA1129" s="86"/>
      <c r="BB1129" s="86"/>
      <c r="BD1129" s="86"/>
      <c r="BE1129" s="86"/>
      <c r="BF1129" s="86"/>
      <c r="BG1129" s="86"/>
      <c r="BI1129" s="86"/>
      <c r="BJ1129" s="86"/>
      <c r="BK1129" s="86"/>
      <c r="BL1129" s="86"/>
      <c r="BM1129" s="86"/>
      <c r="BO1129" s="86"/>
      <c r="BP1129" s="86"/>
      <c r="BQ1129" s="86"/>
      <c r="BR1129" s="86"/>
      <c r="BT1129" s="86"/>
      <c r="BU1129" s="86"/>
      <c r="BV1129" s="86"/>
      <c r="BW1129" s="86"/>
      <c r="BY1129" s="86"/>
      <c r="BZ1129" s="86"/>
      <c r="CA1129" s="86"/>
      <c r="CB1129" s="86"/>
      <c r="CD1129" s="87"/>
      <c r="CF1129" s="86"/>
      <c r="CG1129" s="87"/>
      <c r="CH1129" s="88"/>
      <c r="CI1129" s="86"/>
      <c r="CJ1129" s="87"/>
      <c r="CK1129" s="86"/>
      <c r="CL1129" s="86"/>
      <c r="CM1129" s="86"/>
      <c r="CN1129" s="86"/>
      <c r="CO1129" s="89"/>
    </row>
    <row r="1130" spans="15:93" x14ac:dyDescent="0.2">
      <c r="O1130" s="86"/>
      <c r="Q1130" s="86"/>
      <c r="S1130" s="86"/>
      <c r="U1130" s="86"/>
      <c r="W1130" s="86"/>
      <c r="Y1130" s="86"/>
      <c r="AA1130" s="86"/>
      <c r="AC1130" s="86"/>
      <c r="AE1130" s="86"/>
      <c r="AG1130" s="86"/>
      <c r="AI1130" s="86"/>
      <c r="AK1130" s="86"/>
      <c r="AM1130" s="86"/>
      <c r="AO1130" s="86"/>
      <c r="AQ1130" s="86"/>
      <c r="AS1130" s="86"/>
      <c r="AU1130" s="86"/>
      <c r="AW1130" s="86"/>
      <c r="AY1130" s="86"/>
      <c r="AZ1130" s="86"/>
      <c r="BA1130" s="86"/>
      <c r="BB1130" s="86"/>
      <c r="BD1130" s="86"/>
      <c r="BE1130" s="86"/>
      <c r="BF1130" s="86"/>
      <c r="BG1130" s="86"/>
      <c r="BI1130" s="86"/>
      <c r="BJ1130" s="86"/>
      <c r="BK1130" s="86"/>
      <c r="BL1130" s="86"/>
      <c r="BM1130" s="86"/>
      <c r="BO1130" s="86"/>
      <c r="BP1130" s="86"/>
      <c r="BQ1130" s="86"/>
      <c r="BR1130" s="86"/>
      <c r="BT1130" s="86"/>
      <c r="BU1130" s="86"/>
      <c r="BV1130" s="86"/>
      <c r="BW1130" s="86"/>
      <c r="BY1130" s="86"/>
      <c r="BZ1130" s="86"/>
      <c r="CA1130" s="86"/>
      <c r="CB1130" s="86"/>
      <c r="CD1130" s="87"/>
      <c r="CF1130" s="86"/>
      <c r="CG1130" s="87"/>
      <c r="CH1130" s="88"/>
      <c r="CI1130" s="86"/>
      <c r="CJ1130" s="87"/>
      <c r="CK1130" s="86"/>
      <c r="CL1130" s="86"/>
      <c r="CM1130" s="86"/>
      <c r="CN1130" s="86"/>
      <c r="CO1130" s="89"/>
    </row>
    <row r="1131" spans="15:93" x14ac:dyDescent="0.2">
      <c r="O1131" s="86"/>
      <c r="Q1131" s="86"/>
      <c r="S1131" s="86"/>
      <c r="U1131" s="86"/>
      <c r="W1131" s="86"/>
      <c r="Y1131" s="86"/>
      <c r="AA1131" s="86"/>
      <c r="AC1131" s="86"/>
      <c r="AE1131" s="86"/>
      <c r="AG1131" s="86"/>
      <c r="AI1131" s="86"/>
      <c r="AK1131" s="86"/>
      <c r="AM1131" s="86"/>
      <c r="AO1131" s="86"/>
      <c r="AQ1131" s="86"/>
      <c r="AS1131" s="86"/>
      <c r="AU1131" s="86"/>
      <c r="AW1131" s="86"/>
      <c r="AY1131" s="86"/>
      <c r="AZ1131" s="86"/>
      <c r="BA1131" s="86"/>
      <c r="BB1131" s="86"/>
      <c r="BD1131" s="86"/>
      <c r="BE1131" s="86"/>
      <c r="BF1131" s="86"/>
      <c r="BG1131" s="86"/>
      <c r="BI1131" s="86"/>
      <c r="BJ1131" s="86"/>
      <c r="BK1131" s="86"/>
      <c r="BL1131" s="86"/>
      <c r="BM1131" s="86"/>
      <c r="BO1131" s="86"/>
      <c r="BP1131" s="86"/>
      <c r="BQ1131" s="86"/>
      <c r="BR1131" s="86"/>
      <c r="BT1131" s="86"/>
      <c r="BU1131" s="86"/>
      <c r="BV1131" s="86"/>
      <c r="BW1131" s="86"/>
      <c r="BY1131" s="86"/>
      <c r="BZ1131" s="86"/>
      <c r="CA1131" s="86"/>
      <c r="CB1131" s="86"/>
      <c r="CD1131" s="87"/>
      <c r="CF1131" s="86"/>
      <c r="CG1131" s="87"/>
      <c r="CH1131" s="88"/>
      <c r="CI1131" s="86"/>
      <c r="CJ1131" s="87"/>
      <c r="CK1131" s="86"/>
      <c r="CL1131" s="86"/>
      <c r="CM1131" s="86"/>
      <c r="CN1131" s="86"/>
      <c r="CO1131" s="89"/>
    </row>
    <row r="1132" spans="15:93" x14ac:dyDescent="0.2">
      <c r="O1132" s="86"/>
      <c r="Q1132" s="86"/>
      <c r="S1132" s="86"/>
      <c r="U1132" s="86"/>
      <c r="W1132" s="86"/>
      <c r="Y1132" s="86"/>
      <c r="AA1132" s="86"/>
      <c r="AC1132" s="86"/>
      <c r="AE1132" s="86"/>
      <c r="AG1132" s="86"/>
      <c r="AI1132" s="86"/>
      <c r="AK1132" s="86"/>
      <c r="AM1132" s="86"/>
      <c r="AO1132" s="86"/>
      <c r="AQ1132" s="86"/>
      <c r="AS1132" s="86"/>
      <c r="AU1132" s="86"/>
      <c r="AW1132" s="86"/>
      <c r="AY1132" s="86"/>
      <c r="AZ1132" s="86"/>
      <c r="BA1132" s="86"/>
      <c r="BB1132" s="86"/>
      <c r="BD1132" s="86"/>
      <c r="BE1132" s="86"/>
      <c r="BF1132" s="86"/>
      <c r="BG1132" s="86"/>
      <c r="BI1132" s="86"/>
      <c r="BJ1132" s="86"/>
      <c r="BK1132" s="86"/>
      <c r="BL1132" s="86"/>
      <c r="BM1132" s="86"/>
      <c r="BO1132" s="86"/>
      <c r="BP1132" s="86"/>
      <c r="BQ1132" s="86"/>
      <c r="BR1132" s="86"/>
      <c r="BT1132" s="86"/>
      <c r="BU1132" s="86"/>
      <c r="BV1132" s="86"/>
      <c r="BW1132" s="86"/>
      <c r="BY1132" s="86"/>
      <c r="BZ1132" s="86"/>
      <c r="CA1132" s="86"/>
      <c r="CB1132" s="86"/>
      <c r="CD1132" s="87"/>
      <c r="CF1132" s="86"/>
      <c r="CG1132" s="87"/>
      <c r="CH1132" s="88"/>
      <c r="CI1132" s="86"/>
      <c r="CJ1132" s="87"/>
      <c r="CK1132" s="86"/>
      <c r="CL1132" s="86"/>
      <c r="CM1132" s="86"/>
      <c r="CN1132" s="86"/>
      <c r="CO1132" s="89"/>
    </row>
    <row r="1133" spans="15:93" x14ac:dyDescent="0.2">
      <c r="O1133" s="86"/>
      <c r="Q1133" s="86"/>
      <c r="S1133" s="86"/>
      <c r="U1133" s="86"/>
      <c r="W1133" s="86"/>
      <c r="Y1133" s="86"/>
      <c r="AA1133" s="86"/>
      <c r="AC1133" s="86"/>
      <c r="AE1133" s="86"/>
      <c r="AG1133" s="86"/>
      <c r="AI1133" s="86"/>
      <c r="AK1133" s="86"/>
      <c r="AM1133" s="86"/>
      <c r="AO1133" s="86"/>
      <c r="AQ1133" s="86"/>
      <c r="AS1133" s="86"/>
      <c r="AU1133" s="86"/>
      <c r="AW1133" s="86"/>
      <c r="AY1133" s="86"/>
      <c r="AZ1133" s="86"/>
      <c r="BA1133" s="86"/>
      <c r="BB1133" s="86"/>
      <c r="BD1133" s="86"/>
      <c r="BE1133" s="86"/>
      <c r="BF1133" s="86"/>
      <c r="BG1133" s="86"/>
      <c r="BI1133" s="86"/>
      <c r="BJ1133" s="86"/>
      <c r="BK1133" s="86"/>
      <c r="BL1133" s="86"/>
      <c r="BM1133" s="86"/>
      <c r="BO1133" s="86"/>
      <c r="BP1133" s="86"/>
      <c r="BQ1133" s="86"/>
      <c r="BR1133" s="86"/>
      <c r="BT1133" s="86"/>
      <c r="BU1133" s="86"/>
      <c r="BV1133" s="86"/>
      <c r="BW1133" s="86"/>
      <c r="BY1133" s="86"/>
      <c r="BZ1133" s="86"/>
      <c r="CA1133" s="86"/>
      <c r="CB1133" s="86"/>
      <c r="CD1133" s="87"/>
      <c r="CF1133" s="86"/>
      <c r="CG1133" s="87"/>
      <c r="CH1133" s="88"/>
      <c r="CI1133" s="86"/>
      <c r="CJ1133" s="87"/>
      <c r="CK1133" s="86"/>
      <c r="CL1133" s="86"/>
      <c r="CM1133" s="86"/>
      <c r="CN1133" s="86"/>
      <c r="CO1133" s="89"/>
    </row>
    <row r="1134" spans="15:93" x14ac:dyDescent="0.2">
      <c r="O1134" s="86"/>
      <c r="Q1134" s="86"/>
      <c r="S1134" s="86"/>
      <c r="U1134" s="86"/>
      <c r="W1134" s="86"/>
      <c r="Y1134" s="86"/>
      <c r="AA1134" s="86"/>
      <c r="AC1134" s="86"/>
      <c r="AE1134" s="86"/>
      <c r="AG1134" s="86"/>
      <c r="AI1134" s="86"/>
      <c r="AK1134" s="86"/>
      <c r="AM1134" s="86"/>
      <c r="AO1134" s="86"/>
      <c r="AQ1134" s="86"/>
      <c r="AS1134" s="86"/>
      <c r="AU1134" s="86"/>
      <c r="AW1134" s="86"/>
      <c r="AY1134" s="86"/>
      <c r="AZ1134" s="86"/>
      <c r="BA1134" s="86"/>
      <c r="BB1134" s="86"/>
      <c r="BD1134" s="86"/>
      <c r="BE1134" s="86"/>
      <c r="BF1134" s="86"/>
      <c r="BG1134" s="86"/>
      <c r="BI1134" s="86"/>
      <c r="BJ1134" s="86"/>
      <c r="BK1134" s="86"/>
      <c r="BL1134" s="86"/>
      <c r="BM1134" s="86"/>
      <c r="BO1134" s="86"/>
      <c r="BP1134" s="86"/>
      <c r="BQ1134" s="86"/>
      <c r="BR1134" s="86"/>
      <c r="BT1134" s="86"/>
      <c r="BU1134" s="86"/>
      <c r="BV1134" s="86"/>
      <c r="BW1134" s="86"/>
      <c r="BY1134" s="86"/>
      <c r="BZ1134" s="86"/>
      <c r="CA1134" s="86"/>
      <c r="CB1134" s="86"/>
      <c r="CD1134" s="87"/>
      <c r="CF1134" s="86"/>
      <c r="CG1134" s="87"/>
      <c r="CH1134" s="88"/>
      <c r="CI1134" s="86"/>
      <c r="CJ1134" s="87"/>
      <c r="CK1134" s="86"/>
      <c r="CL1134" s="86"/>
      <c r="CM1134" s="86"/>
      <c r="CN1134" s="86"/>
      <c r="CO1134" s="89"/>
    </row>
    <row r="1135" spans="15:93" x14ac:dyDescent="0.2">
      <c r="O1135" s="86"/>
      <c r="Q1135" s="86"/>
      <c r="S1135" s="86"/>
      <c r="U1135" s="86"/>
      <c r="W1135" s="86"/>
      <c r="Y1135" s="86"/>
      <c r="AA1135" s="86"/>
      <c r="AC1135" s="86"/>
      <c r="AE1135" s="86"/>
      <c r="AG1135" s="86"/>
      <c r="AI1135" s="86"/>
      <c r="AK1135" s="86"/>
      <c r="AM1135" s="86"/>
      <c r="AO1135" s="86"/>
      <c r="AQ1135" s="86"/>
      <c r="AS1135" s="86"/>
      <c r="AU1135" s="86"/>
      <c r="AW1135" s="86"/>
      <c r="AY1135" s="86"/>
      <c r="AZ1135" s="86"/>
      <c r="BA1135" s="86"/>
      <c r="BB1135" s="86"/>
      <c r="BD1135" s="86"/>
      <c r="BE1135" s="86"/>
      <c r="BF1135" s="86"/>
      <c r="BG1135" s="86"/>
      <c r="BI1135" s="86"/>
      <c r="BJ1135" s="86"/>
      <c r="BK1135" s="86"/>
      <c r="BL1135" s="86"/>
      <c r="BM1135" s="86"/>
      <c r="BO1135" s="86"/>
      <c r="BP1135" s="86"/>
      <c r="BQ1135" s="86"/>
      <c r="BR1135" s="86"/>
      <c r="BT1135" s="86"/>
      <c r="BU1135" s="86"/>
      <c r="BV1135" s="86"/>
      <c r="BW1135" s="86"/>
      <c r="BY1135" s="86"/>
      <c r="BZ1135" s="86"/>
      <c r="CA1135" s="86"/>
      <c r="CB1135" s="86"/>
      <c r="CD1135" s="87"/>
      <c r="CF1135" s="86"/>
      <c r="CG1135" s="87"/>
      <c r="CH1135" s="88"/>
      <c r="CI1135" s="86"/>
      <c r="CJ1135" s="87"/>
      <c r="CK1135" s="86"/>
      <c r="CL1135" s="86"/>
      <c r="CM1135" s="86"/>
      <c r="CN1135" s="86"/>
      <c r="CO1135" s="89"/>
    </row>
    <row r="1136" spans="15:93" x14ac:dyDescent="0.2">
      <c r="O1136" s="86"/>
      <c r="Q1136" s="86"/>
      <c r="S1136" s="86"/>
      <c r="U1136" s="86"/>
      <c r="W1136" s="86"/>
      <c r="Y1136" s="86"/>
      <c r="AA1136" s="86"/>
      <c r="AC1136" s="86"/>
      <c r="AE1136" s="86"/>
      <c r="AG1136" s="86"/>
      <c r="AI1136" s="86"/>
      <c r="AK1136" s="86"/>
      <c r="AM1136" s="86"/>
      <c r="AO1136" s="86"/>
      <c r="AQ1136" s="86"/>
      <c r="AS1136" s="86"/>
      <c r="AU1136" s="86"/>
      <c r="AW1136" s="86"/>
      <c r="AY1136" s="86"/>
      <c r="AZ1136" s="86"/>
      <c r="BA1136" s="86"/>
      <c r="BB1136" s="86"/>
      <c r="BD1136" s="86"/>
      <c r="BE1136" s="86"/>
      <c r="BF1136" s="86"/>
      <c r="BG1136" s="86"/>
      <c r="BI1136" s="86"/>
      <c r="BJ1136" s="86"/>
      <c r="BK1136" s="86"/>
      <c r="BL1136" s="86"/>
      <c r="BM1136" s="86"/>
      <c r="BO1136" s="86"/>
      <c r="BP1136" s="86"/>
      <c r="BQ1136" s="86"/>
      <c r="BR1136" s="86"/>
      <c r="BT1136" s="86"/>
      <c r="BU1136" s="86"/>
      <c r="BV1136" s="86"/>
      <c r="BW1136" s="86"/>
      <c r="BY1136" s="86"/>
      <c r="BZ1136" s="86"/>
      <c r="CA1136" s="86"/>
      <c r="CB1136" s="86"/>
      <c r="CD1136" s="87"/>
      <c r="CF1136" s="86"/>
      <c r="CG1136" s="87"/>
      <c r="CH1136" s="88"/>
      <c r="CI1136" s="86"/>
      <c r="CJ1136" s="87"/>
      <c r="CK1136" s="86"/>
      <c r="CL1136" s="86"/>
      <c r="CM1136" s="86"/>
      <c r="CN1136" s="86"/>
      <c r="CO1136" s="89"/>
    </row>
    <row r="1137" spans="15:93" x14ac:dyDescent="0.2">
      <c r="O1137" s="86"/>
      <c r="Q1137" s="86"/>
      <c r="S1137" s="86"/>
      <c r="U1137" s="86"/>
      <c r="W1137" s="86"/>
      <c r="Y1137" s="86"/>
      <c r="AA1137" s="86"/>
      <c r="AC1137" s="86"/>
      <c r="AE1137" s="86"/>
      <c r="AG1137" s="86"/>
      <c r="AI1137" s="86"/>
      <c r="AK1137" s="86"/>
      <c r="AM1137" s="86"/>
      <c r="AO1137" s="86"/>
      <c r="AQ1137" s="86"/>
      <c r="AS1137" s="86"/>
      <c r="AU1137" s="86"/>
      <c r="AW1137" s="86"/>
      <c r="AY1137" s="86"/>
      <c r="AZ1137" s="86"/>
      <c r="BA1137" s="86"/>
      <c r="BB1137" s="86"/>
      <c r="BD1137" s="86"/>
      <c r="BE1137" s="86"/>
      <c r="BF1137" s="86"/>
      <c r="BG1137" s="86"/>
      <c r="BI1137" s="86"/>
      <c r="BJ1137" s="86"/>
      <c r="BK1137" s="86"/>
      <c r="BL1137" s="86"/>
      <c r="BM1137" s="86"/>
      <c r="BO1137" s="86"/>
      <c r="BP1137" s="86"/>
      <c r="BQ1137" s="86"/>
      <c r="BR1137" s="86"/>
      <c r="BT1137" s="86"/>
      <c r="BU1137" s="86"/>
      <c r="BV1137" s="86"/>
      <c r="BW1137" s="86"/>
      <c r="BY1137" s="86"/>
      <c r="BZ1137" s="86"/>
      <c r="CA1137" s="86"/>
      <c r="CB1137" s="86"/>
      <c r="CD1137" s="87"/>
      <c r="CF1137" s="86"/>
      <c r="CG1137" s="87"/>
      <c r="CH1137" s="88"/>
      <c r="CI1137" s="86"/>
      <c r="CJ1137" s="87"/>
      <c r="CK1137" s="86"/>
      <c r="CL1137" s="86"/>
      <c r="CM1137" s="86"/>
      <c r="CN1137" s="86"/>
      <c r="CO1137" s="89"/>
    </row>
    <row r="1138" spans="15:93" x14ac:dyDescent="0.2">
      <c r="O1138" s="86"/>
      <c r="Q1138" s="86"/>
      <c r="S1138" s="86"/>
      <c r="U1138" s="86"/>
      <c r="W1138" s="86"/>
      <c r="Y1138" s="86"/>
      <c r="AA1138" s="86"/>
      <c r="AC1138" s="86"/>
      <c r="AE1138" s="86"/>
      <c r="AG1138" s="86"/>
      <c r="AI1138" s="86"/>
      <c r="AK1138" s="86"/>
      <c r="AM1138" s="86"/>
      <c r="AO1138" s="86"/>
      <c r="AQ1138" s="86"/>
      <c r="AS1138" s="86"/>
      <c r="AU1138" s="86"/>
      <c r="AW1138" s="86"/>
      <c r="AY1138" s="86"/>
      <c r="AZ1138" s="86"/>
      <c r="BA1138" s="86"/>
      <c r="BB1138" s="86"/>
      <c r="BD1138" s="86"/>
      <c r="BE1138" s="86"/>
      <c r="BF1138" s="86"/>
      <c r="BG1138" s="86"/>
      <c r="BI1138" s="86"/>
      <c r="BJ1138" s="86"/>
      <c r="BK1138" s="86"/>
      <c r="BL1138" s="86"/>
      <c r="BM1138" s="86"/>
      <c r="BO1138" s="86"/>
      <c r="BP1138" s="86"/>
      <c r="BQ1138" s="86"/>
      <c r="BR1138" s="86"/>
      <c r="BT1138" s="86"/>
      <c r="BU1138" s="86"/>
      <c r="BV1138" s="86"/>
      <c r="BW1138" s="86"/>
      <c r="BY1138" s="86"/>
      <c r="BZ1138" s="86"/>
      <c r="CA1138" s="86"/>
      <c r="CB1138" s="86"/>
      <c r="CD1138" s="87"/>
      <c r="CF1138" s="86"/>
      <c r="CG1138" s="87"/>
      <c r="CH1138" s="88"/>
      <c r="CI1138" s="86"/>
      <c r="CJ1138" s="87"/>
      <c r="CK1138" s="86"/>
      <c r="CL1138" s="86"/>
      <c r="CM1138" s="86"/>
      <c r="CN1138" s="86"/>
      <c r="CO1138" s="89"/>
    </row>
    <row r="1139" spans="15:93" x14ac:dyDescent="0.2">
      <c r="O1139" s="86"/>
      <c r="Q1139" s="86"/>
      <c r="S1139" s="86"/>
      <c r="U1139" s="86"/>
      <c r="W1139" s="86"/>
      <c r="Y1139" s="86"/>
      <c r="AA1139" s="86"/>
      <c r="AC1139" s="86"/>
      <c r="AE1139" s="86"/>
      <c r="AG1139" s="86"/>
      <c r="AI1139" s="86"/>
      <c r="AK1139" s="86"/>
      <c r="AM1139" s="86"/>
      <c r="AO1139" s="86"/>
      <c r="AQ1139" s="86"/>
      <c r="AS1139" s="86"/>
      <c r="AU1139" s="86"/>
      <c r="AW1139" s="86"/>
      <c r="AY1139" s="86"/>
      <c r="AZ1139" s="86"/>
      <c r="BA1139" s="86"/>
      <c r="BB1139" s="86"/>
      <c r="BD1139" s="86"/>
      <c r="BE1139" s="86"/>
      <c r="BF1139" s="86"/>
      <c r="BG1139" s="86"/>
      <c r="BI1139" s="86"/>
      <c r="BJ1139" s="86"/>
      <c r="BK1139" s="86"/>
      <c r="BL1139" s="86"/>
      <c r="BM1139" s="86"/>
      <c r="BO1139" s="86"/>
      <c r="BP1139" s="86"/>
      <c r="BQ1139" s="86"/>
      <c r="BR1139" s="86"/>
      <c r="BT1139" s="86"/>
      <c r="BU1139" s="86"/>
      <c r="BV1139" s="86"/>
      <c r="BW1139" s="86"/>
      <c r="BY1139" s="86"/>
      <c r="BZ1139" s="86"/>
      <c r="CA1139" s="86"/>
      <c r="CB1139" s="86"/>
      <c r="CD1139" s="87"/>
      <c r="CF1139" s="86"/>
      <c r="CG1139" s="87"/>
      <c r="CH1139" s="88"/>
      <c r="CI1139" s="86"/>
      <c r="CJ1139" s="87"/>
      <c r="CK1139" s="86"/>
      <c r="CL1139" s="86"/>
      <c r="CM1139" s="86"/>
      <c r="CN1139" s="86"/>
      <c r="CO1139" s="89"/>
    </row>
    <row r="1140" spans="15:93" x14ac:dyDescent="0.2">
      <c r="O1140" s="86"/>
      <c r="Q1140" s="86"/>
      <c r="S1140" s="86"/>
      <c r="U1140" s="86"/>
      <c r="W1140" s="86"/>
      <c r="Y1140" s="86"/>
      <c r="AA1140" s="86"/>
      <c r="AC1140" s="86"/>
      <c r="AE1140" s="86"/>
      <c r="AG1140" s="86"/>
      <c r="AI1140" s="86"/>
      <c r="AK1140" s="86"/>
      <c r="AM1140" s="86"/>
      <c r="AO1140" s="86"/>
      <c r="AQ1140" s="86"/>
      <c r="AS1140" s="86"/>
      <c r="AU1140" s="86"/>
      <c r="AW1140" s="86"/>
      <c r="AY1140" s="86"/>
      <c r="AZ1140" s="86"/>
      <c r="BA1140" s="86"/>
      <c r="BB1140" s="86"/>
      <c r="BD1140" s="86"/>
      <c r="BE1140" s="86"/>
      <c r="BF1140" s="86"/>
      <c r="BG1140" s="86"/>
      <c r="BI1140" s="86"/>
      <c r="BJ1140" s="86"/>
      <c r="BK1140" s="86"/>
      <c r="BL1140" s="86"/>
      <c r="BM1140" s="86"/>
      <c r="BO1140" s="86"/>
      <c r="BP1140" s="86"/>
      <c r="BQ1140" s="86"/>
      <c r="BR1140" s="86"/>
      <c r="BT1140" s="86"/>
      <c r="BU1140" s="86"/>
      <c r="BV1140" s="86"/>
      <c r="BW1140" s="86"/>
      <c r="BY1140" s="86"/>
      <c r="BZ1140" s="86"/>
      <c r="CA1140" s="86"/>
      <c r="CB1140" s="86"/>
      <c r="CD1140" s="87"/>
      <c r="CF1140" s="86"/>
      <c r="CG1140" s="87"/>
      <c r="CH1140" s="88"/>
      <c r="CI1140" s="86"/>
      <c r="CJ1140" s="87"/>
      <c r="CK1140" s="86"/>
      <c r="CL1140" s="86"/>
      <c r="CM1140" s="86"/>
      <c r="CN1140" s="86"/>
      <c r="CO1140" s="89"/>
    </row>
    <row r="1141" spans="15:93" x14ac:dyDescent="0.2">
      <c r="O1141" s="86"/>
      <c r="Q1141" s="86"/>
      <c r="S1141" s="86"/>
      <c r="U1141" s="86"/>
      <c r="W1141" s="86"/>
      <c r="Y1141" s="86"/>
      <c r="AA1141" s="86"/>
      <c r="AC1141" s="86"/>
      <c r="AE1141" s="86"/>
      <c r="AG1141" s="86"/>
      <c r="AI1141" s="86"/>
      <c r="AK1141" s="86"/>
      <c r="AM1141" s="86"/>
      <c r="AO1141" s="86"/>
      <c r="AQ1141" s="86"/>
      <c r="AS1141" s="86"/>
      <c r="AU1141" s="86"/>
      <c r="AW1141" s="86"/>
      <c r="AY1141" s="86"/>
      <c r="AZ1141" s="86"/>
      <c r="BA1141" s="86"/>
      <c r="BB1141" s="86"/>
      <c r="BD1141" s="86"/>
      <c r="BE1141" s="86"/>
      <c r="BF1141" s="86"/>
      <c r="BG1141" s="86"/>
      <c r="BI1141" s="86"/>
      <c r="BJ1141" s="86"/>
      <c r="BK1141" s="86"/>
      <c r="BL1141" s="86"/>
      <c r="BM1141" s="86"/>
      <c r="BO1141" s="86"/>
      <c r="BP1141" s="86"/>
      <c r="BQ1141" s="86"/>
      <c r="BR1141" s="86"/>
      <c r="BT1141" s="86"/>
      <c r="BU1141" s="86"/>
      <c r="BV1141" s="86"/>
      <c r="BW1141" s="86"/>
      <c r="BY1141" s="86"/>
      <c r="BZ1141" s="86"/>
      <c r="CA1141" s="86"/>
      <c r="CB1141" s="86"/>
      <c r="CD1141" s="87"/>
      <c r="CF1141" s="86"/>
      <c r="CG1141" s="87"/>
      <c r="CH1141" s="88"/>
      <c r="CI1141" s="86"/>
      <c r="CJ1141" s="87"/>
      <c r="CK1141" s="86"/>
      <c r="CL1141" s="86"/>
      <c r="CM1141" s="86"/>
      <c r="CN1141" s="86"/>
      <c r="CO1141" s="89"/>
    </row>
    <row r="1142" spans="15:93" x14ac:dyDescent="0.2">
      <c r="O1142" s="86"/>
      <c r="Q1142" s="86"/>
      <c r="S1142" s="86"/>
      <c r="U1142" s="86"/>
      <c r="W1142" s="86"/>
      <c r="Y1142" s="86"/>
      <c r="AA1142" s="86"/>
      <c r="AC1142" s="86"/>
      <c r="AE1142" s="86"/>
      <c r="AG1142" s="86"/>
      <c r="AI1142" s="86"/>
      <c r="AK1142" s="86"/>
      <c r="AM1142" s="86"/>
      <c r="AO1142" s="86"/>
      <c r="AQ1142" s="86"/>
      <c r="AS1142" s="86"/>
      <c r="AU1142" s="86"/>
      <c r="AW1142" s="86"/>
      <c r="AY1142" s="86"/>
      <c r="AZ1142" s="86"/>
      <c r="BA1142" s="86"/>
      <c r="BB1142" s="86"/>
      <c r="BD1142" s="86"/>
      <c r="BE1142" s="86"/>
      <c r="BF1142" s="86"/>
      <c r="BG1142" s="86"/>
      <c r="BI1142" s="86"/>
      <c r="BJ1142" s="86"/>
      <c r="BK1142" s="86"/>
      <c r="BL1142" s="86"/>
      <c r="BM1142" s="86"/>
      <c r="BO1142" s="86"/>
      <c r="BP1142" s="86"/>
      <c r="BQ1142" s="86"/>
      <c r="BR1142" s="86"/>
      <c r="BT1142" s="86"/>
      <c r="BU1142" s="86"/>
      <c r="BV1142" s="86"/>
      <c r="BW1142" s="86"/>
      <c r="BY1142" s="86"/>
      <c r="BZ1142" s="86"/>
      <c r="CA1142" s="86"/>
      <c r="CB1142" s="86"/>
      <c r="CD1142" s="87"/>
      <c r="CF1142" s="86"/>
      <c r="CG1142" s="87"/>
      <c r="CH1142" s="88"/>
      <c r="CI1142" s="86"/>
      <c r="CJ1142" s="87"/>
      <c r="CK1142" s="86"/>
      <c r="CL1142" s="86"/>
      <c r="CM1142" s="86"/>
      <c r="CN1142" s="86"/>
      <c r="CO1142" s="89"/>
    </row>
    <row r="1143" spans="15:93" x14ac:dyDescent="0.2">
      <c r="O1143" s="86"/>
      <c r="Q1143" s="86"/>
      <c r="S1143" s="86"/>
      <c r="U1143" s="86"/>
      <c r="W1143" s="86"/>
      <c r="Y1143" s="86"/>
      <c r="AA1143" s="86"/>
      <c r="AC1143" s="86"/>
      <c r="AE1143" s="86"/>
      <c r="AG1143" s="86"/>
      <c r="AI1143" s="86"/>
      <c r="AK1143" s="86"/>
      <c r="AM1143" s="86"/>
      <c r="AO1143" s="86"/>
      <c r="AQ1143" s="86"/>
      <c r="AS1143" s="86"/>
      <c r="AU1143" s="86"/>
      <c r="AW1143" s="86"/>
      <c r="AY1143" s="86"/>
      <c r="AZ1143" s="86"/>
      <c r="BA1143" s="86"/>
      <c r="BB1143" s="86"/>
      <c r="BD1143" s="86"/>
      <c r="BE1143" s="86"/>
      <c r="BF1143" s="86"/>
      <c r="BG1143" s="86"/>
      <c r="BI1143" s="86"/>
      <c r="BJ1143" s="86"/>
      <c r="BK1143" s="86"/>
      <c r="BL1143" s="86"/>
      <c r="BM1143" s="86"/>
      <c r="BO1143" s="86"/>
      <c r="BP1143" s="86"/>
      <c r="BQ1143" s="86"/>
      <c r="BR1143" s="86"/>
      <c r="BT1143" s="86"/>
      <c r="BU1143" s="86"/>
      <c r="BV1143" s="86"/>
      <c r="BW1143" s="86"/>
      <c r="BY1143" s="86"/>
      <c r="BZ1143" s="86"/>
      <c r="CA1143" s="86"/>
      <c r="CB1143" s="86"/>
      <c r="CD1143" s="87"/>
      <c r="CF1143" s="86"/>
      <c r="CG1143" s="87"/>
      <c r="CH1143" s="88"/>
      <c r="CI1143" s="86"/>
      <c r="CJ1143" s="87"/>
      <c r="CK1143" s="86"/>
      <c r="CL1143" s="86"/>
      <c r="CM1143" s="86"/>
      <c r="CN1143" s="86"/>
      <c r="CO1143" s="89"/>
    </row>
    <row r="1144" spans="15:93" x14ac:dyDescent="0.2">
      <c r="O1144" s="86"/>
      <c r="Q1144" s="86"/>
      <c r="S1144" s="86"/>
      <c r="U1144" s="86"/>
      <c r="W1144" s="86"/>
      <c r="Y1144" s="86"/>
      <c r="AA1144" s="86"/>
      <c r="AC1144" s="86"/>
      <c r="AE1144" s="86"/>
      <c r="AG1144" s="86"/>
      <c r="AI1144" s="86"/>
      <c r="AK1144" s="86"/>
      <c r="AM1144" s="86"/>
      <c r="AO1144" s="86"/>
      <c r="AQ1144" s="86"/>
      <c r="AS1144" s="86"/>
      <c r="AU1144" s="86"/>
      <c r="AW1144" s="86"/>
      <c r="AY1144" s="86"/>
      <c r="AZ1144" s="86"/>
      <c r="BA1144" s="86"/>
      <c r="BB1144" s="86"/>
      <c r="BD1144" s="86"/>
      <c r="BE1144" s="86"/>
      <c r="BF1144" s="86"/>
      <c r="BG1144" s="86"/>
      <c r="BI1144" s="86"/>
      <c r="BJ1144" s="86"/>
      <c r="BK1144" s="86"/>
      <c r="BL1144" s="86"/>
      <c r="BM1144" s="86"/>
      <c r="BO1144" s="86"/>
      <c r="BP1144" s="86"/>
      <c r="BQ1144" s="86"/>
      <c r="BR1144" s="86"/>
      <c r="BT1144" s="86"/>
      <c r="BU1144" s="86"/>
      <c r="BV1144" s="86"/>
      <c r="BW1144" s="86"/>
      <c r="BY1144" s="86"/>
      <c r="BZ1144" s="86"/>
      <c r="CA1144" s="86"/>
      <c r="CB1144" s="86"/>
      <c r="CD1144" s="87"/>
      <c r="CF1144" s="86"/>
      <c r="CG1144" s="87"/>
      <c r="CH1144" s="88"/>
      <c r="CI1144" s="86"/>
      <c r="CJ1144" s="87"/>
      <c r="CK1144" s="86"/>
      <c r="CL1144" s="86"/>
      <c r="CM1144" s="86"/>
      <c r="CN1144" s="86"/>
      <c r="CO1144" s="89"/>
    </row>
    <row r="1145" spans="15:93" x14ac:dyDescent="0.2">
      <c r="O1145" s="86"/>
      <c r="Q1145" s="86"/>
      <c r="S1145" s="86"/>
      <c r="U1145" s="86"/>
      <c r="W1145" s="86"/>
      <c r="Y1145" s="86"/>
      <c r="AA1145" s="86"/>
      <c r="AC1145" s="86"/>
      <c r="AE1145" s="86"/>
      <c r="AG1145" s="86"/>
      <c r="AI1145" s="86"/>
      <c r="AK1145" s="86"/>
      <c r="AM1145" s="86"/>
      <c r="AO1145" s="86"/>
      <c r="AQ1145" s="86"/>
      <c r="AS1145" s="86"/>
      <c r="AU1145" s="86"/>
      <c r="AW1145" s="86"/>
      <c r="AY1145" s="86"/>
      <c r="AZ1145" s="86"/>
      <c r="BA1145" s="86"/>
      <c r="BB1145" s="86"/>
      <c r="BD1145" s="86"/>
      <c r="BE1145" s="86"/>
      <c r="BF1145" s="86"/>
      <c r="BG1145" s="86"/>
      <c r="BI1145" s="86"/>
      <c r="BJ1145" s="86"/>
      <c r="BK1145" s="86"/>
      <c r="BL1145" s="86"/>
      <c r="BM1145" s="86"/>
      <c r="BO1145" s="86"/>
      <c r="BP1145" s="86"/>
      <c r="BQ1145" s="86"/>
      <c r="BR1145" s="86"/>
      <c r="BT1145" s="86"/>
      <c r="BU1145" s="86"/>
      <c r="BV1145" s="86"/>
      <c r="BW1145" s="86"/>
      <c r="BY1145" s="86"/>
      <c r="BZ1145" s="86"/>
      <c r="CA1145" s="86"/>
      <c r="CB1145" s="86"/>
      <c r="CD1145" s="87"/>
      <c r="CF1145" s="86"/>
      <c r="CG1145" s="87"/>
      <c r="CH1145" s="88"/>
      <c r="CI1145" s="86"/>
      <c r="CJ1145" s="87"/>
      <c r="CK1145" s="86"/>
      <c r="CL1145" s="86"/>
      <c r="CM1145" s="86"/>
      <c r="CN1145" s="86"/>
      <c r="CO1145" s="89"/>
    </row>
    <row r="1146" spans="15:93" x14ac:dyDescent="0.2">
      <c r="O1146" s="86"/>
      <c r="Q1146" s="86"/>
      <c r="S1146" s="86"/>
      <c r="U1146" s="86"/>
      <c r="W1146" s="86"/>
      <c r="Y1146" s="86"/>
      <c r="AA1146" s="86"/>
      <c r="AC1146" s="86"/>
      <c r="AE1146" s="86"/>
      <c r="AG1146" s="86"/>
      <c r="AI1146" s="86"/>
      <c r="AK1146" s="86"/>
      <c r="AM1146" s="86"/>
      <c r="AO1146" s="86"/>
      <c r="AQ1146" s="86"/>
      <c r="AS1146" s="86"/>
      <c r="AU1146" s="86"/>
      <c r="AW1146" s="86"/>
      <c r="AY1146" s="86"/>
      <c r="AZ1146" s="86"/>
      <c r="BA1146" s="86"/>
      <c r="BB1146" s="86"/>
      <c r="BD1146" s="86"/>
      <c r="BE1146" s="86"/>
      <c r="BF1146" s="86"/>
      <c r="BG1146" s="86"/>
      <c r="BI1146" s="86"/>
      <c r="BJ1146" s="86"/>
      <c r="BK1146" s="86"/>
      <c r="BL1146" s="86"/>
      <c r="BM1146" s="86"/>
      <c r="BO1146" s="86"/>
      <c r="BP1146" s="86"/>
      <c r="BQ1146" s="86"/>
      <c r="BR1146" s="86"/>
      <c r="BT1146" s="86"/>
      <c r="BU1146" s="86"/>
      <c r="BV1146" s="86"/>
      <c r="BW1146" s="86"/>
      <c r="BY1146" s="86"/>
      <c r="BZ1146" s="86"/>
      <c r="CA1146" s="86"/>
      <c r="CB1146" s="86"/>
      <c r="CD1146" s="87"/>
      <c r="CF1146" s="86"/>
      <c r="CG1146" s="87"/>
      <c r="CH1146" s="88"/>
      <c r="CI1146" s="86"/>
      <c r="CJ1146" s="87"/>
      <c r="CK1146" s="86"/>
      <c r="CL1146" s="86"/>
      <c r="CM1146" s="86"/>
      <c r="CN1146" s="86"/>
      <c r="CO1146" s="89"/>
    </row>
    <row r="1147" spans="15:93" x14ac:dyDescent="0.2">
      <c r="O1147" s="86"/>
      <c r="Q1147" s="86"/>
      <c r="S1147" s="86"/>
      <c r="U1147" s="86"/>
      <c r="W1147" s="86"/>
      <c r="Y1147" s="86"/>
      <c r="AA1147" s="86"/>
      <c r="AC1147" s="86"/>
      <c r="AE1147" s="86"/>
      <c r="AG1147" s="86"/>
      <c r="AI1147" s="86"/>
      <c r="AK1147" s="86"/>
      <c r="AM1147" s="86"/>
      <c r="AO1147" s="86"/>
      <c r="AQ1147" s="86"/>
      <c r="AS1147" s="86"/>
      <c r="AU1147" s="86"/>
      <c r="AW1147" s="86"/>
      <c r="AY1147" s="86"/>
      <c r="AZ1147" s="86"/>
      <c r="BA1147" s="86"/>
      <c r="BB1147" s="86"/>
      <c r="BD1147" s="86"/>
      <c r="BE1147" s="86"/>
      <c r="BF1147" s="86"/>
      <c r="BG1147" s="86"/>
      <c r="BI1147" s="86"/>
      <c r="BJ1147" s="86"/>
      <c r="BK1147" s="86"/>
      <c r="BL1147" s="86"/>
      <c r="BM1147" s="86"/>
      <c r="BO1147" s="86"/>
      <c r="BP1147" s="86"/>
      <c r="BQ1147" s="86"/>
      <c r="BR1147" s="86"/>
      <c r="BT1147" s="86"/>
      <c r="BU1147" s="86"/>
      <c r="BV1147" s="86"/>
      <c r="BW1147" s="86"/>
      <c r="BY1147" s="86"/>
      <c r="BZ1147" s="86"/>
      <c r="CA1147" s="86"/>
      <c r="CB1147" s="86"/>
      <c r="CD1147" s="87"/>
      <c r="CF1147" s="86"/>
      <c r="CG1147" s="87"/>
      <c r="CH1147" s="88"/>
      <c r="CI1147" s="86"/>
      <c r="CJ1147" s="87"/>
      <c r="CK1147" s="86"/>
      <c r="CL1147" s="86"/>
      <c r="CM1147" s="86"/>
      <c r="CN1147" s="86"/>
      <c r="CO1147" s="89"/>
    </row>
    <row r="1148" spans="15:93" x14ac:dyDescent="0.2">
      <c r="O1148" s="86"/>
      <c r="Q1148" s="86"/>
      <c r="S1148" s="86"/>
      <c r="U1148" s="86"/>
      <c r="W1148" s="86"/>
      <c r="Y1148" s="86"/>
      <c r="AA1148" s="86"/>
      <c r="AC1148" s="86"/>
      <c r="AE1148" s="86"/>
      <c r="AG1148" s="86"/>
      <c r="AI1148" s="86"/>
      <c r="AK1148" s="86"/>
      <c r="AM1148" s="86"/>
      <c r="AO1148" s="86"/>
      <c r="AQ1148" s="86"/>
      <c r="AS1148" s="86"/>
      <c r="AU1148" s="86"/>
      <c r="AW1148" s="86"/>
      <c r="AY1148" s="86"/>
      <c r="AZ1148" s="86"/>
      <c r="BA1148" s="86"/>
      <c r="BB1148" s="86"/>
      <c r="BD1148" s="86"/>
      <c r="BE1148" s="86"/>
      <c r="BF1148" s="86"/>
      <c r="BG1148" s="86"/>
      <c r="BI1148" s="86"/>
      <c r="BJ1148" s="86"/>
      <c r="BK1148" s="86"/>
      <c r="BL1148" s="86"/>
      <c r="BM1148" s="86"/>
      <c r="BO1148" s="86"/>
      <c r="BP1148" s="86"/>
      <c r="BQ1148" s="86"/>
      <c r="BR1148" s="86"/>
      <c r="BT1148" s="86"/>
      <c r="BU1148" s="86"/>
      <c r="BV1148" s="86"/>
      <c r="BW1148" s="86"/>
      <c r="BY1148" s="86"/>
      <c r="BZ1148" s="86"/>
      <c r="CA1148" s="86"/>
      <c r="CB1148" s="86"/>
      <c r="CD1148" s="87"/>
      <c r="CF1148" s="86"/>
      <c r="CG1148" s="87"/>
      <c r="CH1148" s="88"/>
      <c r="CI1148" s="86"/>
      <c r="CJ1148" s="87"/>
      <c r="CK1148" s="86"/>
      <c r="CL1148" s="86"/>
      <c r="CM1148" s="86"/>
      <c r="CN1148" s="86"/>
      <c r="CO1148" s="89"/>
    </row>
    <row r="1149" spans="15:93" x14ac:dyDescent="0.2">
      <c r="O1149" s="86"/>
      <c r="Q1149" s="86"/>
      <c r="S1149" s="86"/>
      <c r="U1149" s="86"/>
      <c r="W1149" s="86"/>
      <c r="Y1149" s="86"/>
      <c r="AA1149" s="86"/>
      <c r="AC1149" s="86"/>
      <c r="AE1149" s="86"/>
      <c r="AG1149" s="86"/>
      <c r="AI1149" s="86"/>
      <c r="AK1149" s="86"/>
      <c r="AM1149" s="86"/>
      <c r="AO1149" s="86"/>
      <c r="AQ1149" s="86"/>
      <c r="AS1149" s="86"/>
      <c r="AU1149" s="86"/>
      <c r="AW1149" s="86"/>
      <c r="AY1149" s="86"/>
      <c r="AZ1149" s="86"/>
      <c r="BA1149" s="86"/>
      <c r="BB1149" s="86"/>
      <c r="BD1149" s="86"/>
      <c r="BE1149" s="86"/>
      <c r="BF1149" s="86"/>
      <c r="BG1149" s="86"/>
      <c r="BI1149" s="86"/>
      <c r="BJ1149" s="86"/>
      <c r="BK1149" s="86"/>
      <c r="BL1149" s="86"/>
      <c r="BM1149" s="86"/>
      <c r="BO1149" s="86"/>
      <c r="BP1149" s="86"/>
      <c r="BQ1149" s="86"/>
      <c r="BR1149" s="86"/>
      <c r="BT1149" s="86"/>
      <c r="BU1149" s="86"/>
      <c r="BV1149" s="86"/>
      <c r="BW1149" s="86"/>
      <c r="BY1149" s="86"/>
      <c r="BZ1149" s="86"/>
      <c r="CA1149" s="86"/>
      <c r="CB1149" s="86"/>
      <c r="CD1149" s="87"/>
      <c r="CF1149" s="86"/>
      <c r="CG1149" s="87"/>
      <c r="CH1149" s="88"/>
      <c r="CI1149" s="86"/>
      <c r="CJ1149" s="87"/>
      <c r="CK1149" s="86"/>
      <c r="CL1149" s="86"/>
      <c r="CM1149" s="86"/>
      <c r="CN1149" s="86"/>
      <c r="CO1149" s="89"/>
    </row>
    <row r="1150" spans="15:93" x14ac:dyDescent="0.2">
      <c r="O1150" s="86"/>
      <c r="Q1150" s="86"/>
      <c r="S1150" s="86"/>
      <c r="U1150" s="86"/>
      <c r="W1150" s="86"/>
      <c r="Y1150" s="86"/>
      <c r="AA1150" s="86"/>
      <c r="AC1150" s="86"/>
      <c r="AE1150" s="86"/>
      <c r="AG1150" s="86"/>
      <c r="AI1150" s="86"/>
      <c r="AK1150" s="86"/>
      <c r="AM1150" s="86"/>
      <c r="AO1150" s="86"/>
      <c r="AQ1150" s="86"/>
      <c r="AS1150" s="86"/>
      <c r="AU1150" s="86"/>
      <c r="AW1150" s="86"/>
      <c r="AY1150" s="86"/>
      <c r="AZ1150" s="86"/>
      <c r="BA1150" s="86"/>
      <c r="BB1150" s="86"/>
      <c r="BD1150" s="86"/>
      <c r="BE1150" s="86"/>
      <c r="BF1150" s="86"/>
      <c r="BG1150" s="86"/>
      <c r="BI1150" s="86"/>
      <c r="BJ1150" s="86"/>
      <c r="BK1150" s="86"/>
      <c r="BL1150" s="86"/>
      <c r="BM1150" s="86"/>
      <c r="BO1150" s="86"/>
      <c r="BP1150" s="86"/>
      <c r="BQ1150" s="86"/>
      <c r="BR1150" s="86"/>
      <c r="BT1150" s="86"/>
      <c r="BU1150" s="86"/>
      <c r="BV1150" s="86"/>
      <c r="BW1150" s="86"/>
      <c r="BY1150" s="86"/>
      <c r="BZ1150" s="86"/>
      <c r="CA1150" s="86"/>
      <c r="CB1150" s="86"/>
      <c r="CD1150" s="87"/>
      <c r="CF1150" s="86"/>
      <c r="CG1150" s="87"/>
      <c r="CH1150" s="88"/>
      <c r="CI1150" s="86"/>
      <c r="CJ1150" s="87"/>
      <c r="CK1150" s="86"/>
      <c r="CL1150" s="86"/>
      <c r="CM1150" s="86"/>
      <c r="CN1150" s="86"/>
      <c r="CO1150" s="89"/>
    </row>
    <row r="1151" spans="15:93" x14ac:dyDescent="0.2">
      <c r="O1151" s="86"/>
      <c r="Q1151" s="86"/>
      <c r="S1151" s="86"/>
      <c r="U1151" s="86"/>
      <c r="W1151" s="86"/>
      <c r="Y1151" s="86"/>
      <c r="AA1151" s="86"/>
      <c r="AC1151" s="86"/>
      <c r="AE1151" s="86"/>
      <c r="AG1151" s="86"/>
      <c r="AI1151" s="86"/>
      <c r="AK1151" s="86"/>
      <c r="AM1151" s="86"/>
      <c r="AO1151" s="86"/>
      <c r="AQ1151" s="86"/>
      <c r="AS1151" s="86"/>
      <c r="AU1151" s="86"/>
      <c r="AW1151" s="86"/>
      <c r="AY1151" s="86"/>
      <c r="AZ1151" s="86"/>
      <c r="BA1151" s="86"/>
      <c r="BB1151" s="86"/>
      <c r="BD1151" s="86"/>
      <c r="BE1151" s="86"/>
      <c r="BF1151" s="86"/>
      <c r="BG1151" s="86"/>
      <c r="BI1151" s="86"/>
      <c r="BJ1151" s="86"/>
      <c r="BK1151" s="86"/>
      <c r="BL1151" s="86"/>
      <c r="BM1151" s="86"/>
      <c r="BO1151" s="86"/>
      <c r="BP1151" s="86"/>
      <c r="BQ1151" s="86"/>
      <c r="BR1151" s="86"/>
      <c r="BT1151" s="86"/>
      <c r="BU1151" s="86"/>
      <c r="BV1151" s="86"/>
      <c r="BW1151" s="86"/>
      <c r="BY1151" s="86"/>
      <c r="BZ1151" s="86"/>
      <c r="CA1151" s="86"/>
      <c r="CB1151" s="86"/>
      <c r="CD1151" s="87"/>
      <c r="CF1151" s="86"/>
      <c r="CG1151" s="87"/>
      <c r="CH1151" s="88"/>
      <c r="CI1151" s="86"/>
      <c r="CJ1151" s="87"/>
      <c r="CK1151" s="86"/>
      <c r="CL1151" s="86"/>
      <c r="CM1151" s="86"/>
      <c r="CN1151" s="86"/>
      <c r="CO1151" s="89"/>
    </row>
    <row r="1152" spans="15:93" x14ac:dyDescent="0.2">
      <c r="O1152" s="86"/>
      <c r="Q1152" s="86"/>
      <c r="S1152" s="86"/>
      <c r="U1152" s="86"/>
      <c r="W1152" s="86"/>
      <c r="Y1152" s="86"/>
      <c r="AA1152" s="86"/>
      <c r="AC1152" s="86"/>
      <c r="AE1152" s="86"/>
      <c r="AG1152" s="86"/>
      <c r="AI1152" s="86"/>
      <c r="AK1152" s="86"/>
      <c r="AM1152" s="86"/>
      <c r="AO1152" s="86"/>
      <c r="AQ1152" s="86"/>
      <c r="AS1152" s="86"/>
      <c r="AU1152" s="86"/>
      <c r="AW1152" s="86"/>
      <c r="AY1152" s="86"/>
      <c r="AZ1152" s="86"/>
      <c r="BA1152" s="86"/>
      <c r="BB1152" s="86"/>
      <c r="BD1152" s="86"/>
      <c r="BE1152" s="86"/>
      <c r="BF1152" s="86"/>
      <c r="BG1152" s="86"/>
      <c r="BI1152" s="86"/>
      <c r="BJ1152" s="86"/>
      <c r="BK1152" s="86"/>
      <c r="BL1152" s="86"/>
      <c r="BM1152" s="86"/>
      <c r="BO1152" s="86"/>
      <c r="BP1152" s="86"/>
      <c r="BQ1152" s="86"/>
      <c r="BR1152" s="86"/>
      <c r="BT1152" s="86"/>
      <c r="BU1152" s="86"/>
      <c r="BV1152" s="86"/>
      <c r="BW1152" s="86"/>
      <c r="BY1152" s="86"/>
      <c r="BZ1152" s="86"/>
      <c r="CA1152" s="86"/>
      <c r="CB1152" s="86"/>
      <c r="CD1152" s="87"/>
      <c r="CF1152" s="86"/>
      <c r="CG1152" s="87"/>
      <c r="CH1152" s="88"/>
      <c r="CI1152" s="86"/>
      <c r="CJ1152" s="87"/>
      <c r="CK1152" s="86"/>
      <c r="CL1152" s="86"/>
      <c r="CM1152" s="86"/>
      <c r="CN1152" s="86"/>
      <c r="CO1152" s="89"/>
    </row>
    <row r="1153" spans="15:93" x14ac:dyDescent="0.2">
      <c r="O1153" s="86"/>
      <c r="Q1153" s="86"/>
      <c r="S1153" s="86"/>
      <c r="U1153" s="86"/>
      <c r="W1153" s="86"/>
      <c r="Y1153" s="86"/>
      <c r="AA1153" s="86"/>
      <c r="AC1153" s="86"/>
      <c r="AE1153" s="86"/>
      <c r="AG1153" s="86"/>
      <c r="AI1153" s="86"/>
      <c r="AK1153" s="86"/>
      <c r="AM1153" s="86"/>
      <c r="AO1153" s="86"/>
      <c r="AQ1153" s="86"/>
      <c r="AS1153" s="86"/>
      <c r="AU1153" s="86"/>
      <c r="AW1153" s="86"/>
      <c r="AY1153" s="86"/>
      <c r="AZ1153" s="86"/>
      <c r="BA1153" s="86"/>
      <c r="BB1153" s="86"/>
      <c r="BD1153" s="86"/>
      <c r="BE1153" s="86"/>
      <c r="BF1153" s="86"/>
      <c r="BG1153" s="86"/>
      <c r="BI1153" s="86"/>
      <c r="BJ1153" s="86"/>
      <c r="BK1153" s="86"/>
      <c r="BL1153" s="86"/>
      <c r="BM1153" s="86"/>
      <c r="BO1153" s="86"/>
      <c r="BP1153" s="86"/>
      <c r="BQ1153" s="86"/>
      <c r="BR1153" s="86"/>
      <c r="BT1153" s="86"/>
      <c r="BU1153" s="86"/>
      <c r="BV1153" s="86"/>
      <c r="BW1153" s="86"/>
      <c r="BY1153" s="86"/>
      <c r="BZ1153" s="86"/>
      <c r="CA1153" s="86"/>
      <c r="CB1153" s="86"/>
      <c r="CD1153" s="87"/>
      <c r="CF1153" s="86"/>
      <c r="CG1153" s="87"/>
      <c r="CH1153" s="88"/>
      <c r="CI1153" s="86"/>
      <c r="CJ1153" s="87"/>
      <c r="CK1153" s="86"/>
      <c r="CL1153" s="86"/>
      <c r="CM1153" s="86"/>
      <c r="CN1153" s="86"/>
      <c r="CO1153" s="89"/>
    </row>
    <row r="1154" spans="15:93" x14ac:dyDescent="0.2">
      <c r="O1154" s="86"/>
      <c r="Q1154" s="86"/>
      <c r="S1154" s="86"/>
      <c r="U1154" s="86"/>
      <c r="W1154" s="86"/>
      <c r="Y1154" s="86"/>
      <c r="AA1154" s="86"/>
      <c r="AC1154" s="86"/>
      <c r="AE1154" s="86"/>
      <c r="AG1154" s="86"/>
      <c r="AI1154" s="86"/>
      <c r="AK1154" s="86"/>
      <c r="AM1154" s="86"/>
      <c r="AO1154" s="86"/>
      <c r="AQ1154" s="86"/>
      <c r="AS1154" s="86"/>
      <c r="AU1154" s="86"/>
      <c r="AW1154" s="86"/>
      <c r="AY1154" s="86"/>
      <c r="AZ1154" s="86"/>
      <c r="BA1154" s="86"/>
      <c r="BB1154" s="86"/>
      <c r="BD1154" s="86"/>
      <c r="BE1154" s="86"/>
      <c r="BF1154" s="86"/>
      <c r="BG1154" s="86"/>
      <c r="BI1154" s="86"/>
      <c r="BJ1154" s="86"/>
      <c r="BK1154" s="86"/>
      <c r="BL1154" s="86"/>
      <c r="BM1154" s="86"/>
      <c r="BO1154" s="86"/>
      <c r="BP1154" s="86"/>
      <c r="BQ1154" s="86"/>
      <c r="BR1154" s="86"/>
      <c r="BT1154" s="86"/>
      <c r="BU1154" s="86"/>
      <c r="BV1154" s="86"/>
      <c r="BW1154" s="86"/>
      <c r="BY1154" s="86"/>
      <c r="BZ1154" s="86"/>
      <c r="CA1154" s="86"/>
      <c r="CB1154" s="86"/>
      <c r="CD1154" s="87"/>
      <c r="CF1154" s="86"/>
      <c r="CG1154" s="87"/>
      <c r="CH1154" s="88"/>
      <c r="CI1154" s="86"/>
      <c r="CJ1154" s="87"/>
      <c r="CK1154" s="86"/>
      <c r="CL1154" s="86"/>
      <c r="CM1154" s="86"/>
      <c r="CN1154" s="86"/>
      <c r="CO1154" s="89"/>
    </row>
    <row r="1155" spans="15:93" x14ac:dyDescent="0.2">
      <c r="O1155" s="86"/>
      <c r="Q1155" s="86"/>
      <c r="S1155" s="86"/>
      <c r="U1155" s="86"/>
      <c r="W1155" s="86"/>
      <c r="Y1155" s="86"/>
      <c r="AA1155" s="86"/>
      <c r="AC1155" s="86"/>
      <c r="AE1155" s="86"/>
      <c r="AG1155" s="86"/>
      <c r="AI1155" s="86"/>
      <c r="AK1155" s="86"/>
      <c r="AM1155" s="86"/>
      <c r="AO1155" s="86"/>
      <c r="AQ1155" s="86"/>
      <c r="AS1155" s="86"/>
      <c r="AU1155" s="86"/>
      <c r="AW1155" s="86"/>
      <c r="AY1155" s="86"/>
      <c r="AZ1155" s="86"/>
      <c r="BA1155" s="86"/>
      <c r="BB1155" s="86"/>
      <c r="BD1155" s="86"/>
      <c r="BE1155" s="86"/>
      <c r="BF1155" s="86"/>
      <c r="BG1155" s="86"/>
      <c r="BI1155" s="86"/>
      <c r="BJ1155" s="86"/>
      <c r="BK1155" s="86"/>
      <c r="BL1155" s="86"/>
      <c r="BM1155" s="86"/>
      <c r="BO1155" s="86"/>
      <c r="BP1155" s="86"/>
      <c r="BQ1155" s="86"/>
      <c r="BR1155" s="86"/>
      <c r="BT1155" s="86"/>
      <c r="BU1155" s="86"/>
      <c r="BV1155" s="86"/>
      <c r="BW1155" s="86"/>
      <c r="BY1155" s="86"/>
      <c r="BZ1155" s="86"/>
      <c r="CA1155" s="86"/>
      <c r="CB1155" s="86"/>
      <c r="CD1155" s="87"/>
      <c r="CF1155" s="86"/>
      <c r="CG1155" s="87"/>
      <c r="CH1155" s="88"/>
      <c r="CI1155" s="86"/>
      <c r="CJ1155" s="87"/>
      <c r="CK1155" s="86"/>
      <c r="CL1155" s="86"/>
      <c r="CM1155" s="86"/>
      <c r="CN1155" s="86"/>
      <c r="CO1155" s="89"/>
    </row>
    <row r="1156" spans="15:93" x14ac:dyDescent="0.2">
      <c r="O1156" s="86"/>
      <c r="Q1156" s="86"/>
      <c r="S1156" s="86"/>
      <c r="U1156" s="86"/>
      <c r="W1156" s="86"/>
      <c r="Y1156" s="86"/>
      <c r="AA1156" s="86"/>
      <c r="AC1156" s="86"/>
      <c r="AE1156" s="86"/>
      <c r="AG1156" s="86"/>
      <c r="AI1156" s="86"/>
      <c r="AK1156" s="86"/>
      <c r="AM1156" s="86"/>
      <c r="AO1156" s="86"/>
      <c r="AQ1156" s="86"/>
      <c r="AS1156" s="86"/>
      <c r="AU1156" s="86"/>
      <c r="AW1156" s="86"/>
      <c r="AY1156" s="86"/>
      <c r="AZ1156" s="86"/>
      <c r="BA1156" s="86"/>
      <c r="BB1156" s="86"/>
      <c r="BD1156" s="86"/>
      <c r="BE1156" s="86"/>
      <c r="BF1156" s="86"/>
      <c r="BG1156" s="86"/>
      <c r="BI1156" s="86"/>
      <c r="BJ1156" s="86"/>
      <c r="BK1156" s="86"/>
      <c r="BL1156" s="86"/>
      <c r="BM1156" s="86"/>
      <c r="BO1156" s="86"/>
      <c r="BP1156" s="86"/>
      <c r="BQ1156" s="86"/>
      <c r="BR1156" s="86"/>
      <c r="BT1156" s="86"/>
      <c r="BU1156" s="86"/>
      <c r="BV1156" s="86"/>
      <c r="BW1156" s="86"/>
      <c r="BY1156" s="86"/>
      <c r="BZ1156" s="86"/>
      <c r="CA1156" s="86"/>
      <c r="CB1156" s="86"/>
      <c r="CD1156" s="87"/>
      <c r="CF1156" s="86"/>
      <c r="CG1156" s="87"/>
      <c r="CH1156" s="88"/>
      <c r="CI1156" s="86"/>
      <c r="CJ1156" s="87"/>
      <c r="CK1156" s="86"/>
      <c r="CL1156" s="86"/>
      <c r="CM1156" s="86"/>
      <c r="CN1156" s="86"/>
      <c r="CO1156" s="89"/>
    </row>
    <row r="1157" spans="15:93" x14ac:dyDescent="0.2">
      <c r="O1157" s="86"/>
      <c r="Q1157" s="86"/>
      <c r="S1157" s="86"/>
      <c r="U1157" s="86"/>
      <c r="W1157" s="86"/>
      <c r="Y1157" s="86"/>
      <c r="AA1157" s="86"/>
      <c r="AC1157" s="86"/>
      <c r="AE1157" s="86"/>
      <c r="AG1157" s="86"/>
      <c r="AI1157" s="86"/>
      <c r="AK1157" s="86"/>
      <c r="AM1157" s="86"/>
      <c r="AO1157" s="86"/>
      <c r="AQ1157" s="86"/>
      <c r="AS1157" s="86"/>
      <c r="AU1157" s="86"/>
      <c r="AW1157" s="86"/>
      <c r="AY1157" s="86"/>
      <c r="AZ1157" s="86"/>
      <c r="BA1157" s="86"/>
      <c r="BB1157" s="86"/>
      <c r="BD1157" s="86"/>
      <c r="BE1157" s="86"/>
      <c r="BF1157" s="86"/>
      <c r="BG1157" s="86"/>
      <c r="BI1157" s="86"/>
      <c r="BJ1157" s="86"/>
      <c r="BK1157" s="86"/>
      <c r="BL1157" s="86"/>
      <c r="BM1157" s="86"/>
      <c r="BO1157" s="86"/>
      <c r="BP1157" s="86"/>
      <c r="BQ1157" s="86"/>
      <c r="BR1157" s="86"/>
      <c r="BT1157" s="86"/>
      <c r="BU1157" s="86"/>
      <c r="BV1157" s="86"/>
      <c r="BW1157" s="86"/>
      <c r="BY1157" s="86"/>
      <c r="BZ1157" s="86"/>
      <c r="CA1157" s="86"/>
      <c r="CB1157" s="86"/>
      <c r="CD1157" s="87"/>
      <c r="CF1157" s="86"/>
      <c r="CG1157" s="87"/>
      <c r="CH1157" s="88"/>
      <c r="CI1157" s="86"/>
      <c r="CJ1157" s="87"/>
      <c r="CK1157" s="86"/>
      <c r="CL1157" s="86"/>
      <c r="CM1157" s="86"/>
      <c r="CN1157" s="86"/>
      <c r="CO1157" s="89"/>
    </row>
    <row r="1158" spans="15:93" x14ac:dyDescent="0.2">
      <c r="O1158" s="86"/>
      <c r="Q1158" s="86"/>
      <c r="S1158" s="86"/>
      <c r="U1158" s="86"/>
      <c r="W1158" s="86"/>
      <c r="Y1158" s="86"/>
      <c r="AA1158" s="86"/>
      <c r="AC1158" s="86"/>
      <c r="AE1158" s="86"/>
      <c r="AG1158" s="86"/>
      <c r="AI1158" s="86"/>
      <c r="AK1158" s="86"/>
      <c r="AM1158" s="86"/>
      <c r="AO1158" s="86"/>
      <c r="AQ1158" s="86"/>
      <c r="AS1158" s="86"/>
      <c r="AU1158" s="86"/>
      <c r="AW1158" s="86"/>
      <c r="AY1158" s="86"/>
      <c r="AZ1158" s="86"/>
      <c r="BA1158" s="86"/>
      <c r="BB1158" s="86"/>
      <c r="BD1158" s="86"/>
      <c r="BE1158" s="86"/>
      <c r="BF1158" s="86"/>
      <c r="BG1158" s="86"/>
      <c r="BI1158" s="86"/>
      <c r="BJ1158" s="86"/>
      <c r="BK1158" s="86"/>
      <c r="BL1158" s="86"/>
      <c r="BM1158" s="86"/>
      <c r="BO1158" s="86"/>
      <c r="BP1158" s="86"/>
      <c r="BQ1158" s="86"/>
      <c r="BR1158" s="86"/>
      <c r="BT1158" s="86"/>
      <c r="BU1158" s="86"/>
      <c r="BV1158" s="86"/>
      <c r="BW1158" s="86"/>
      <c r="BY1158" s="86"/>
      <c r="BZ1158" s="86"/>
      <c r="CA1158" s="86"/>
      <c r="CB1158" s="86"/>
      <c r="CD1158" s="87"/>
      <c r="CF1158" s="86"/>
      <c r="CG1158" s="87"/>
      <c r="CH1158" s="88"/>
      <c r="CI1158" s="86"/>
      <c r="CJ1158" s="87"/>
      <c r="CK1158" s="86"/>
      <c r="CL1158" s="86"/>
      <c r="CM1158" s="86"/>
      <c r="CN1158" s="86"/>
      <c r="CO1158" s="89"/>
    </row>
    <row r="1159" spans="15:93" x14ac:dyDescent="0.2">
      <c r="O1159" s="86"/>
      <c r="Q1159" s="86"/>
      <c r="S1159" s="86"/>
      <c r="U1159" s="86"/>
      <c r="W1159" s="86"/>
      <c r="Y1159" s="86"/>
      <c r="AA1159" s="86"/>
      <c r="AC1159" s="86"/>
      <c r="AE1159" s="86"/>
      <c r="AG1159" s="86"/>
      <c r="AI1159" s="86"/>
      <c r="AK1159" s="86"/>
      <c r="AM1159" s="86"/>
      <c r="AO1159" s="86"/>
      <c r="AQ1159" s="86"/>
      <c r="AS1159" s="86"/>
      <c r="AU1159" s="86"/>
      <c r="AW1159" s="86"/>
      <c r="AY1159" s="86"/>
      <c r="AZ1159" s="86"/>
      <c r="BA1159" s="86"/>
      <c r="BB1159" s="86"/>
      <c r="BD1159" s="86"/>
      <c r="BE1159" s="86"/>
      <c r="BF1159" s="86"/>
      <c r="BG1159" s="86"/>
      <c r="BI1159" s="86"/>
      <c r="BJ1159" s="86"/>
      <c r="BK1159" s="86"/>
      <c r="BL1159" s="86"/>
      <c r="BM1159" s="86"/>
      <c r="BO1159" s="86"/>
      <c r="BP1159" s="86"/>
      <c r="BQ1159" s="86"/>
      <c r="BR1159" s="86"/>
      <c r="BT1159" s="86"/>
      <c r="BU1159" s="86"/>
      <c r="BV1159" s="86"/>
      <c r="BW1159" s="86"/>
      <c r="BY1159" s="86"/>
      <c r="BZ1159" s="86"/>
      <c r="CA1159" s="86"/>
      <c r="CB1159" s="86"/>
      <c r="CD1159" s="87"/>
      <c r="CF1159" s="86"/>
      <c r="CG1159" s="87"/>
      <c r="CH1159" s="88"/>
      <c r="CI1159" s="86"/>
      <c r="CJ1159" s="87"/>
      <c r="CK1159" s="86"/>
      <c r="CL1159" s="86"/>
      <c r="CM1159" s="86"/>
      <c r="CN1159" s="86"/>
      <c r="CO1159" s="89"/>
    </row>
    <row r="1160" spans="15:93" x14ac:dyDescent="0.2">
      <c r="O1160" s="86"/>
      <c r="Q1160" s="86"/>
      <c r="S1160" s="86"/>
      <c r="U1160" s="86"/>
      <c r="W1160" s="86"/>
      <c r="Y1160" s="86"/>
      <c r="AA1160" s="86"/>
      <c r="AC1160" s="86"/>
      <c r="AE1160" s="86"/>
      <c r="AG1160" s="86"/>
      <c r="AI1160" s="86"/>
      <c r="AK1160" s="86"/>
      <c r="AM1160" s="86"/>
      <c r="AO1160" s="86"/>
      <c r="AQ1160" s="86"/>
      <c r="AS1160" s="86"/>
      <c r="AU1160" s="86"/>
      <c r="AW1160" s="86"/>
      <c r="AY1160" s="86"/>
      <c r="AZ1160" s="86"/>
      <c r="BA1160" s="86"/>
      <c r="BB1160" s="86"/>
      <c r="BD1160" s="86"/>
      <c r="BE1160" s="86"/>
      <c r="BF1160" s="86"/>
      <c r="BG1160" s="86"/>
      <c r="BI1160" s="86"/>
      <c r="BJ1160" s="86"/>
      <c r="BK1160" s="86"/>
      <c r="BL1160" s="86"/>
      <c r="BM1160" s="86"/>
      <c r="BO1160" s="86"/>
      <c r="BP1160" s="86"/>
      <c r="BQ1160" s="86"/>
      <c r="BR1160" s="86"/>
      <c r="BT1160" s="86"/>
      <c r="BU1160" s="86"/>
      <c r="BV1160" s="86"/>
      <c r="BW1160" s="86"/>
      <c r="BY1160" s="86"/>
      <c r="BZ1160" s="86"/>
      <c r="CA1160" s="86"/>
      <c r="CB1160" s="86"/>
      <c r="CD1160" s="87"/>
      <c r="CF1160" s="86"/>
      <c r="CG1160" s="87"/>
      <c r="CH1160" s="88"/>
      <c r="CI1160" s="86"/>
      <c r="CJ1160" s="87"/>
      <c r="CK1160" s="86"/>
      <c r="CL1160" s="86"/>
      <c r="CM1160" s="86"/>
      <c r="CN1160" s="86"/>
      <c r="CO1160" s="89"/>
    </row>
    <row r="1161" spans="15:93" x14ac:dyDescent="0.2">
      <c r="O1161" s="86"/>
      <c r="Q1161" s="86"/>
      <c r="S1161" s="86"/>
      <c r="U1161" s="86"/>
      <c r="W1161" s="86"/>
      <c r="Y1161" s="86"/>
      <c r="AA1161" s="86"/>
      <c r="AC1161" s="86"/>
      <c r="AE1161" s="86"/>
      <c r="AG1161" s="86"/>
      <c r="AI1161" s="86"/>
      <c r="AK1161" s="86"/>
      <c r="AM1161" s="86"/>
      <c r="AO1161" s="86"/>
      <c r="AQ1161" s="86"/>
      <c r="AS1161" s="86"/>
      <c r="AU1161" s="86"/>
      <c r="AW1161" s="86"/>
      <c r="AY1161" s="86"/>
      <c r="AZ1161" s="86"/>
      <c r="BA1161" s="86"/>
      <c r="BB1161" s="86"/>
      <c r="BD1161" s="86"/>
      <c r="BE1161" s="86"/>
      <c r="BF1161" s="86"/>
      <c r="BG1161" s="86"/>
      <c r="BI1161" s="86"/>
      <c r="BJ1161" s="86"/>
      <c r="BK1161" s="86"/>
      <c r="BL1161" s="86"/>
      <c r="BM1161" s="86"/>
      <c r="BO1161" s="86"/>
      <c r="BP1161" s="86"/>
      <c r="BQ1161" s="86"/>
      <c r="BR1161" s="86"/>
      <c r="BT1161" s="86"/>
      <c r="BU1161" s="86"/>
      <c r="BV1161" s="86"/>
      <c r="BW1161" s="86"/>
      <c r="BY1161" s="86"/>
      <c r="BZ1161" s="86"/>
      <c r="CA1161" s="86"/>
      <c r="CB1161" s="86"/>
      <c r="CD1161" s="87"/>
      <c r="CF1161" s="86"/>
      <c r="CG1161" s="87"/>
      <c r="CH1161" s="88"/>
      <c r="CI1161" s="86"/>
      <c r="CJ1161" s="87"/>
      <c r="CK1161" s="86"/>
      <c r="CL1161" s="86"/>
      <c r="CM1161" s="86"/>
      <c r="CN1161" s="86"/>
      <c r="CO1161" s="89"/>
    </row>
    <row r="1162" spans="15:93" x14ac:dyDescent="0.2">
      <c r="O1162" s="86"/>
      <c r="Q1162" s="86"/>
      <c r="S1162" s="86"/>
      <c r="U1162" s="86"/>
      <c r="W1162" s="86"/>
      <c r="Y1162" s="86"/>
      <c r="AA1162" s="86"/>
      <c r="AC1162" s="86"/>
      <c r="AE1162" s="86"/>
      <c r="AG1162" s="86"/>
      <c r="AI1162" s="86"/>
      <c r="AK1162" s="86"/>
      <c r="AM1162" s="86"/>
      <c r="AO1162" s="86"/>
      <c r="AQ1162" s="86"/>
      <c r="AS1162" s="86"/>
      <c r="AU1162" s="86"/>
      <c r="AW1162" s="86"/>
      <c r="AY1162" s="86"/>
      <c r="AZ1162" s="86"/>
      <c r="BA1162" s="86"/>
      <c r="BB1162" s="86"/>
      <c r="BD1162" s="86"/>
      <c r="BE1162" s="86"/>
      <c r="BF1162" s="86"/>
      <c r="BG1162" s="86"/>
      <c r="BI1162" s="86"/>
      <c r="BJ1162" s="86"/>
      <c r="BK1162" s="86"/>
      <c r="BL1162" s="86"/>
      <c r="BM1162" s="86"/>
      <c r="BO1162" s="86"/>
      <c r="BP1162" s="86"/>
      <c r="BQ1162" s="86"/>
      <c r="BR1162" s="86"/>
      <c r="BT1162" s="86"/>
      <c r="BU1162" s="86"/>
      <c r="BV1162" s="86"/>
      <c r="BW1162" s="86"/>
      <c r="BY1162" s="86"/>
      <c r="BZ1162" s="86"/>
      <c r="CA1162" s="86"/>
      <c r="CB1162" s="86"/>
      <c r="CD1162" s="87"/>
      <c r="CF1162" s="86"/>
      <c r="CG1162" s="87"/>
      <c r="CH1162" s="88"/>
      <c r="CI1162" s="86"/>
      <c r="CJ1162" s="87"/>
      <c r="CK1162" s="86"/>
      <c r="CL1162" s="86"/>
      <c r="CM1162" s="86"/>
      <c r="CN1162" s="86"/>
      <c r="CO1162" s="89"/>
    </row>
    <row r="1163" spans="15:93" x14ac:dyDescent="0.2">
      <c r="O1163" s="86"/>
      <c r="Q1163" s="86"/>
      <c r="S1163" s="86"/>
      <c r="U1163" s="86"/>
      <c r="W1163" s="86"/>
      <c r="Y1163" s="86"/>
      <c r="AA1163" s="86"/>
      <c r="AC1163" s="86"/>
      <c r="AE1163" s="86"/>
      <c r="AG1163" s="86"/>
      <c r="AI1163" s="86"/>
      <c r="AK1163" s="86"/>
      <c r="AM1163" s="86"/>
      <c r="AO1163" s="86"/>
      <c r="AQ1163" s="86"/>
      <c r="AS1163" s="86"/>
      <c r="AU1163" s="86"/>
      <c r="AW1163" s="86"/>
      <c r="AY1163" s="86"/>
      <c r="AZ1163" s="86"/>
      <c r="BA1163" s="86"/>
      <c r="BB1163" s="86"/>
      <c r="BD1163" s="86"/>
      <c r="BE1163" s="86"/>
      <c r="BF1163" s="86"/>
      <c r="BG1163" s="86"/>
      <c r="BI1163" s="86"/>
      <c r="BJ1163" s="86"/>
      <c r="BK1163" s="86"/>
      <c r="BL1163" s="86"/>
      <c r="BM1163" s="86"/>
      <c r="BO1163" s="86"/>
      <c r="BP1163" s="86"/>
      <c r="BQ1163" s="86"/>
      <c r="BR1163" s="86"/>
      <c r="BT1163" s="86"/>
      <c r="BU1163" s="86"/>
      <c r="BV1163" s="86"/>
      <c r="BW1163" s="86"/>
      <c r="BY1163" s="86"/>
      <c r="BZ1163" s="86"/>
      <c r="CA1163" s="86"/>
      <c r="CB1163" s="86"/>
      <c r="CD1163" s="87"/>
      <c r="CF1163" s="86"/>
      <c r="CG1163" s="87"/>
      <c r="CH1163" s="88"/>
      <c r="CI1163" s="86"/>
      <c r="CJ1163" s="87"/>
      <c r="CK1163" s="86"/>
      <c r="CL1163" s="86"/>
      <c r="CM1163" s="86"/>
      <c r="CN1163" s="86"/>
      <c r="CO1163" s="89"/>
    </row>
    <row r="1164" spans="15:93" x14ac:dyDescent="0.2">
      <c r="O1164" s="86"/>
      <c r="Q1164" s="86"/>
      <c r="S1164" s="86"/>
      <c r="U1164" s="86"/>
      <c r="W1164" s="86"/>
      <c r="Y1164" s="86"/>
      <c r="AA1164" s="86"/>
      <c r="AC1164" s="86"/>
      <c r="AE1164" s="86"/>
      <c r="AG1164" s="86"/>
      <c r="AI1164" s="86"/>
      <c r="AK1164" s="86"/>
      <c r="AM1164" s="86"/>
      <c r="AO1164" s="86"/>
      <c r="AQ1164" s="86"/>
      <c r="AS1164" s="86"/>
      <c r="AU1164" s="86"/>
      <c r="AW1164" s="86"/>
      <c r="AY1164" s="86"/>
      <c r="AZ1164" s="86"/>
      <c r="BA1164" s="86"/>
      <c r="BB1164" s="86"/>
      <c r="BD1164" s="86"/>
      <c r="BE1164" s="86"/>
      <c r="BF1164" s="86"/>
      <c r="BG1164" s="86"/>
      <c r="BI1164" s="86"/>
      <c r="BJ1164" s="86"/>
      <c r="BK1164" s="86"/>
      <c r="BL1164" s="86"/>
      <c r="BM1164" s="86"/>
      <c r="BO1164" s="86"/>
      <c r="BP1164" s="86"/>
      <c r="BQ1164" s="86"/>
      <c r="BR1164" s="86"/>
      <c r="BT1164" s="86"/>
      <c r="BU1164" s="86"/>
      <c r="BV1164" s="86"/>
      <c r="BW1164" s="86"/>
      <c r="BY1164" s="86"/>
      <c r="BZ1164" s="86"/>
      <c r="CA1164" s="86"/>
      <c r="CB1164" s="86"/>
      <c r="CD1164" s="87"/>
      <c r="CF1164" s="86"/>
      <c r="CG1164" s="87"/>
      <c r="CH1164" s="88"/>
      <c r="CI1164" s="86"/>
      <c r="CJ1164" s="87"/>
      <c r="CK1164" s="86"/>
      <c r="CL1164" s="86"/>
      <c r="CM1164" s="86"/>
      <c r="CN1164" s="86"/>
      <c r="CO1164" s="89"/>
    </row>
    <row r="1165" spans="15:93" x14ac:dyDescent="0.2">
      <c r="O1165" s="86"/>
      <c r="Q1165" s="86"/>
      <c r="S1165" s="86"/>
      <c r="U1165" s="86"/>
      <c r="W1165" s="86"/>
      <c r="Y1165" s="86"/>
      <c r="AA1165" s="86"/>
      <c r="AC1165" s="86"/>
      <c r="AE1165" s="86"/>
      <c r="AG1165" s="86"/>
      <c r="AI1165" s="86"/>
      <c r="AK1165" s="86"/>
      <c r="AM1165" s="86"/>
      <c r="AO1165" s="86"/>
      <c r="AQ1165" s="86"/>
      <c r="AS1165" s="86"/>
      <c r="AU1165" s="86"/>
      <c r="AW1165" s="86"/>
      <c r="AY1165" s="86"/>
      <c r="AZ1165" s="86"/>
      <c r="BA1165" s="86"/>
      <c r="BB1165" s="86"/>
      <c r="BD1165" s="86"/>
      <c r="BE1165" s="86"/>
      <c r="BF1165" s="86"/>
      <c r="BG1165" s="86"/>
      <c r="BI1165" s="86"/>
      <c r="BJ1165" s="86"/>
      <c r="BK1165" s="86"/>
      <c r="BL1165" s="86"/>
      <c r="BM1165" s="86"/>
      <c r="BO1165" s="86"/>
      <c r="BP1165" s="86"/>
      <c r="BQ1165" s="86"/>
      <c r="BR1165" s="86"/>
      <c r="BT1165" s="86"/>
      <c r="BU1165" s="86"/>
      <c r="BV1165" s="86"/>
      <c r="BW1165" s="86"/>
      <c r="BY1165" s="86"/>
      <c r="BZ1165" s="86"/>
      <c r="CA1165" s="86"/>
      <c r="CB1165" s="86"/>
      <c r="CD1165" s="87"/>
      <c r="CF1165" s="86"/>
      <c r="CG1165" s="87"/>
      <c r="CH1165" s="88"/>
      <c r="CI1165" s="86"/>
      <c r="CJ1165" s="87"/>
      <c r="CK1165" s="86"/>
      <c r="CL1165" s="86"/>
      <c r="CM1165" s="86"/>
      <c r="CN1165" s="86"/>
      <c r="CO1165" s="89"/>
    </row>
    <row r="1166" spans="15:93" x14ac:dyDescent="0.2">
      <c r="O1166" s="86"/>
      <c r="Q1166" s="86"/>
      <c r="S1166" s="86"/>
      <c r="U1166" s="86"/>
      <c r="W1166" s="86"/>
      <c r="Y1166" s="86"/>
      <c r="AA1166" s="86"/>
      <c r="AC1166" s="86"/>
      <c r="AE1166" s="86"/>
      <c r="AG1166" s="86"/>
      <c r="AI1166" s="86"/>
      <c r="AK1166" s="86"/>
      <c r="AM1166" s="86"/>
      <c r="AO1166" s="86"/>
      <c r="AQ1166" s="86"/>
      <c r="AS1166" s="86"/>
      <c r="AU1166" s="86"/>
      <c r="AW1166" s="86"/>
      <c r="AY1166" s="86"/>
      <c r="AZ1166" s="86"/>
      <c r="BA1166" s="86"/>
      <c r="BB1166" s="86"/>
      <c r="BD1166" s="86"/>
      <c r="BE1166" s="86"/>
      <c r="BF1166" s="86"/>
      <c r="BG1166" s="86"/>
      <c r="BI1166" s="86"/>
      <c r="BJ1166" s="86"/>
      <c r="BK1166" s="86"/>
      <c r="BL1166" s="86"/>
      <c r="BM1166" s="86"/>
      <c r="BO1166" s="86"/>
      <c r="BP1166" s="86"/>
      <c r="BQ1166" s="86"/>
      <c r="BR1166" s="86"/>
      <c r="BT1166" s="86"/>
      <c r="BU1166" s="86"/>
      <c r="BV1166" s="86"/>
      <c r="BW1166" s="86"/>
      <c r="BY1166" s="86"/>
      <c r="BZ1166" s="86"/>
      <c r="CA1166" s="86"/>
      <c r="CB1166" s="86"/>
      <c r="CD1166" s="87"/>
      <c r="CF1166" s="86"/>
      <c r="CG1166" s="87"/>
      <c r="CH1166" s="88"/>
      <c r="CI1166" s="86"/>
      <c r="CJ1166" s="87"/>
      <c r="CK1166" s="86"/>
      <c r="CL1166" s="86"/>
      <c r="CM1166" s="86"/>
      <c r="CN1166" s="86"/>
      <c r="CO1166" s="89"/>
    </row>
    <row r="1167" spans="15:93" x14ac:dyDescent="0.2">
      <c r="O1167" s="86"/>
      <c r="Q1167" s="86"/>
      <c r="S1167" s="86"/>
      <c r="U1167" s="86"/>
      <c r="W1167" s="86"/>
      <c r="Y1167" s="86"/>
      <c r="AA1167" s="86"/>
      <c r="AC1167" s="86"/>
      <c r="AE1167" s="86"/>
      <c r="AG1167" s="86"/>
      <c r="AI1167" s="86"/>
      <c r="AK1167" s="86"/>
      <c r="AM1167" s="86"/>
      <c r="AO1167" s="86"/>
      <c r="AQ1167" s="86"/>
      <c r="AS1167" s="86"/>
      <c r="AU1167" s="86"/>
      <c r="AW1167" s="86"/>
      <c r="AY1167" s="86"/>
      <c r="AZ1167" s="86"/>
      <c r="BA1167" s="86"/>
      <c r="BB1167" s="86"/>
      <c r="BD1167" s="86"/>
      <c r="BE1167" s="86"/>
      <c r="BF1167" s="86"/>
      <c r="BG1167" s="86"/>
      <c r="BI1167" s="86"/>
      <c r="BJ1167" s="86"/>
      <c r="BK1167" s="86"/>
      <c r="BL1167" s="86"/>
      <c r="BM1167" s="86"/>
      <c r="BO1167" s="86"/>
      <c r="BP1167" s="86"/>
      <c r="BQ1167" s="86"/>
      <c r="BR1167" s="86"/>
      <c r="BT1167" s="86"/>
      <c r="BU1167" s="86"/>
      <c r="BV1167" s="86"/>
      <c r="BW1167" s="86"/>
      <c r="BY1167" s="86"/>
      <c r="BZ1167" s="86"/>
      <c r="CA1167" s="86"/>
      <c r="CB1167" s="86"/>
      <c r="CD1167" s="87"/>
      <c r="CF1167" s="86"/>
      <c r="CG1167" s="87"/>
      <c r="CH1167" s="88"/>
      <c r="CI1167" s="86"/>
      <c r="CJ1167" s="87"/>
      <c r="CK1167" s="86"/>
      <c r="CL1167" s="86"/>
      <c r="CM1167" s="86"/>
      <c r="CN1167" s="86"/>
      <c r="CO1167" s="89"/>
    </row>
    <row r="1168" spans="15:93" x14ac:dyDescent="0.2">
      <c r="O1168" s="86"/>
      <c r="Q1168" s="86"/>
      <c r="S1168" s="86"/>
      <c r="U1168" s="86"/>
      <c r="W1168" s="86"/>
      <c r="Y1168" s="86"/>
      <c r="AA1168" s="86"/>
      <c r="AC1168" s="86"/>
      <c r="AE1168" s="86"/>
      <c r="AG1168" s="86"/>
      <c r="AI1168" s="86"/>
      <c r="AK1168" s="86"/>
      <c r="AM1168" s="86"/>
      <c r="AO1168" s="86"/>
      <c r="AQ1168" s="86"/>
      <c r="AS1168" s="86"/>
      <c r="AU1168" s="86"/>
      <c r="AW1168" s="86"/>
      <c r="AY1168" s="86"/>
      <c r="AZ1168" s="86"/>
      <c r="BA1168" s="86"/>
      <c r="BB1168" s="86"/>
      <c r="BD1168" s="86"/>
      <c r="BE1168" s="86"/>
      <c r="BF1168" s="86"/>
      <c r="BG1168" s="86"/>
      <c r="BI1168" s="86"/>
      <c r="BJ1168" s="86"/>
      <c r="BK1168" s="86"/>
      <c r="BL1168" s="86"/>
      <c r="BM1168" s="86"/>
      <c r="BO1168" s="86"/>
      <c r="BP1168" s="86"/>
      <c r="BQ1168" s="86"/>
      <c r="BR1168" s="86"/>
      <c r="BT1168" s="86"/>
      <c r="BU1168" s="86"/>
      <c r="BV1168" s="86"/>
      <c r="BW1168" s="86"/>
      <c r="BY1168" s="86"/>
      <c r="BZ1168" s="86"/>
      <c r="CA1168" s="86"/>
      <c r="CB1168" s="86"/>
      <c r="CD1168" s="87"/>
      <c r="CF1168" s="86"/>
      <c r="CG1168" s="87"/>
      <c r="CH1168" s="88"/>
      <c r="CI1168" s="86"/>
      <c r="CJ1168" s="87"/>
      <c r="CK1168" s="86"/>
      <c r="CL1168" s="86"/>
      <c r="CM1168" s="86"/>
      <c r="CN1168" s="86"/>
      <c r="CO1168" s="89"/>
    </row>
    <row r="1169" spans="15:93" x14ac:dyDescent="0.2">
      <c r="O1169" s="86"/>
      <c r="Q1169" s="86"/>
      <c r="S1169" s="86"/>
      <c r="U1169" s="86"/>
      <c r="W1169" s="86"/>
      <c r="Y1169" s="86"/>
      <c r="AA1169" s="86"/>
      <c r="AC1169" s="86"/>
      <c r="AE1169" s="86"/>
      <c r="AG1169" s="86"/>
      <c r="AI1169" s="86"/>
      <c r="AK1169" s="86"/>
      <c r="AM1169" s="86"/>
      <c r="AO1169" s="86"/>
      <c r="AQ1169" s="86"/>
      <c r="AS1169" s="86"/>
      <c r="AU1169" s="86"/>
      <c r="AW1169" s="86"/>
      <c r="AY1169" s="86"/>
      <c r="AZ1169" s="86"/>
      <c r="BA1169" s="86"/>
      <c r="BB1169" s="86"/>
      <c r="BD1169" s="86"/>
      <c r="BE1169" s="86"/>
      <c r="BF1169" s="86"/>
      <c r="BG1169" s="86"/>
      <c r="BI1169" s="86"/>
      <c r="BJ1169" s="86"/>
      <c r="BK1169" s="86"/>
      <c r="BL1169" s="86"/>
      <c r="BM1169" s="86"/>
      <c r="BO1169" s="86"/>
      <c r="BP1169" s="86"/>
      <c r="BQ1169" s="86"/>
      <c r="BR1169" s="86"/>
      <c r="BT1169" s="86"/>
      <c r="BU1169" s="86"/>
      <c r="BV1169" s="86"/>
      <c r="BW1169" s="86"/>
      <c r="BY1169" s="86"/>
      <c r="BZ1169" s="86"/>
      <c r="CA1169" s="86"/>
      <c r="CB1169" s="86"/>
      <c r="CD1169" s="87"/>
      <c r="CF1169" s="86"/>
      <c r="CG1169" s="87"/>
      <c r="CH1169" s="88"/>
      <c r="CI1169" s="86"/>
      <c r="CJ1169" s="87"/>
      <c r="CK1169" s="86"/>
      <c r="CL1169" s="86"/>
      <c r="CM1169" s="86"/>
      <c r="CN1169" s="86"/>
      <c r="CO1169" s="89"/>
    </row>
    <row r="1170" spans="15:93" x14ac:dyDescent="0.2">
      <c r="O1170" s="86"/>
      <c r="Q1170" s="86"/>
      <c r="S1170" s="86"/>
      <c r="U1170" s="86"/>
      <c r="W1170" s="86"/>
      <c r="Y1170" s="86"/>
      <c r="AA1170" s="86"/>
      <c r="AC1170" s="86"/>
      <c r="AE1170" s="86"/>
      <c r="AG1170" s="86"/>
      <c r="AI1170" s="86"/>
      <c r="AK1170" s="86"/>
      <c r="AM1170" s="86"/>
      <c r="AO1170" s="86"/>
      <c r="AQ1170" s="86"/>
      <c r="AS1170" s="86"/>
      <c r="AU1170" s="86"/>
      <c r="AW1170" s="86"/>
      <c r="AY1170" s="86"/>
      <c r="AZ1170" s="86"/>
      <c r="BA1170" s="86"/>
      <c r="BB1170" s="86"/>
      <c r="BD1170" s="86"/>
      <c r="BE1170" s="86"/>
      <c r="BF1170" s="86"/>
      <c r="BG1170" s="86"/>
      <c r="BI1170" s="86"/>
      <c r="BJ1170" s="86"/>
      <c r="BK1170" s="86"/>
      <c r="BL1170" s="86"/>
      <c r="BM1170" s="86"/>
      <c r="BO1170" s="86"/>
      <c r="BP1170" s="86"/>
      <c r="BQ1170" s="86"/>
      <c r="BR1170" s="86"/>
      <c r="BT1170" s="86"/>
      <c r="BU1170" s="86"/>
      <c r="BV1170" s="86"/>
      <c r="BW1170" s="86"/>
      <c r="BY1170" s="86"/>
      <c r="BZ1170" s="86"/>
      <c r="CA1170" s="86"/>
      <c r="CB1170" s="86"/>
      <c r="CD1170" s="87"/>
      <c r="CF1170" s="86"/>
      <c r="CG1170" s="87"/>
      <c r="CH1170" s="88"/>
      <c r="CI1170" s="86"/>
      <c r="CJ1170" s="87"/>
      <c r="CK1170" s="86"/>
      <c r="CL1170" s="86"/>
      <c r="CM1170" s="86"/>
      <c r="CN1170" s="86"/>
      <c r="CO1170" s="89"/>
    </row>
    <row r="1171" spans="15:93" x14ac:dyDescent="0.2">
      <c r="O1171" s="86"/>
      <c r="Q1171" s="86"/>
      <c r="S1171" s="86"/>
      <c r="U1171" s="86"/>
      <c r="W1171" s="86"/>
      <c r="Y1171" s="86"/>
      <c r="AA1171" s="86"/>
      <c r="AC1171" s="86"/>
      <c r="AE1171" s="86"/>
      <c r="AG1171" s="86"/>
      <c r="AI1171" s="86"/>
      <c r="AK1171" s="86"/>
      <c r="AM1171" s="86"/>
      <c r="AO1171" s="86"/>
      <c r="AQ1171" s="86"/>
      <c r="AS1171" s="86"/>
      <c r="AU1171" s="86"/>
      <c r="AW1171" s="86"/>
      <c r="AY1171" s="86"/>
      <c r="AZ1171" s="86"/>
      <c r="BA1171" s="86"/>
      <c r="BB1171" s="86"/>
      <c r="BD1171" s="86"/>
      <c r="BE1171" s="86"/>
      <c r="BF1171" s="86"/>
      <c r="BG1171" s="86"/>
      <c r="BI1171" s="86"/>
      <c r="BJ1171" s="86"/>
      <c r="BK1171" s="86"/>
      <c r="BL1171" s="86"/>
      <c r="BM1171" s="86"/>
      <c r="BO1171" s="86"/>
      <c r="BP1171" s="86"/>
      <c r="BQ1171" s="86"/>
      <c r="BR1171" s="86"/>
      <c r="BT1171" s="86"/>
      <c r="BU1171" s="86"/>
      <c r="BV1171" s="86"/>
      <c r="BW1171" s="86"/>
      <c r="BY1171" s="86"/>
      <c r="BZ1171" s="86"/>
      <c r="CA1171" s="86"/>
      <c r="CB1171" s="86"/>
      <c r="CD1171" s="87"/>
      <c r="CF1171" s="86"/>
      <c r="CG1171" s="87"/>
      <c r="CH1171" s="88"/>
      <c r="CI1171" s="86"/>
      <c r="CJ1171" s="87"/>
      <c r="CK1171" s="86"/>
      <c r="CL1171" s="86"/>
      <c r="CM1171" s="86"/>
      <c r="CN1171" s="86"/>
      <c r="CO1171" s="89"/>
    </row>
    <row r="1172" spans="15:93" x14ac:dyDescent="0.2">
      <c r="O1172" s="86"/>
      <c r="Q1172" s="86"/>
      <c r="S1172" s="86"/>
      <c r="U1172" s="86"/>
      <c r="W1172" s="86"/>
      <c r="Y1172" s="86"/>
      <c r="AA1172" s="86"/>
      <c r="AC1172" s="86"/>
      <c r="AE1172" s="86"/>
      <c r="AG1172" s="86"/>
      <c r="AI1172" s="86"/>
      <c r="AK1172" s="86"/>
      <c r="AM1172" s="86"/>
      <c r="AO1172" s="86"/>
      <c r="AQ1172" s="86"/>
      <c r="AS1172" s="86"/>
      <c r="AU1172" s="86"/>
      <c r="AW1172" s="86"/>
      <c r="AY1172" s="86"/>
      <c r="AZ1172" s="86"/>
      <c r="BA1172" s="86"/>
      <c r="BB1172" s="86"/>
      <c r="BD1172" s="86"/>
      <c r="BE1172" s="86"/>
      <c r="BF1172" s="86"/>
      <c r="BG1172" s="86"/>
      <c r="BI1172" s="86"/>
      <c r="BJ1172" s="86"/>
      <c r="BK1172" s="86"/>
      <c r="BL1172" s="86"/>
      <c r="BM1172" s="86"/>
      <c r="BO1172" s="86"/>
      <c r="BP1172" s="86"/>
      <c r="BQ1172" s="86"/>
      <c r="BR1172" s="86"/>
      <c r="BT1172" s="86"/>
      <c r="BU1172" s="86"/>
      <c r="BV1172" s="86"/>
      <c r="BW1172" s="86"/>
      <c r="BY1172" s="86"/>
      <c r="BZ1172" s="86"/>
      <c r="CA1172" s="86"/>
      <c r="CB1172" s="86"/>
      <c r="CD1172" s="87"/>
      <c r="CF1172" s="86"/>
      <c r="CG1172" s="87"/>
      <c r="CH1172" s="88"/>
      <c r="CI1172" s="86"/>
      <c r="CJ1172" s="87"/>
      <c r="CK1172" s="86"/>
      <c r="CL1172" s="86"/>
      <c r="CM1172" s="86"/>
      <c r="CN1172" s="86"/>
      <c r="CO1172" s="89"/>
    </row>
    <row r="1173" spans="15:93" x14ac:dyDescent="0.2">
      <c r="O1173" s="86"/>
      <c r="Q1173" s="86"/>
      <c r="S1173" s="86"/>
      <c r="U1173" s="86"/>
      <c r="W1173" s="86"/>
      <c r="Y1173" s="86"/>
      <c r="AA1173" s="86"/>
      <c r="AC1173" s="86"/>
      <c r="AE1173" s="86"/>
      <c r="AG1173" s="86"/>
      <c r="AI1173" s="86"/>
      <c r="AK1173" s="86"/>
      <c r="AM1173" s="86"/>
      <c r="AO1173" s="86"/>
      <c r="AQ1173" s="86"/>
      <c r="AS1173" s="86"/>
      <c r="AU1173" s="86"/>
      <c r="AW1173" s="86"/>
      <c r="AY1173" s="86"/>
      <c r="AZ1173" s="86"/>
      <c r="BA1173" s="86"/>
      <c r="BB1173" s="86"/>
      <c r="BD1173" s="86"/>
      <c r="BE1173" s="86"/>
      <c r="BF1173" s="86"/>
      <c r="BG1173" s="86"/>
      <c r="BI1173" s="86"/>
      <c r="BJ1173" s="86"/>
      <c r="BK1173" s="86"/>
      <c r="BL1173" s="86"/>
      <c r="BM1173" s="86"/>
      <c r="BO1173" s="86"/>
      <c r="BP1173" s="86"/>
      <c r="BQ1173" s="86"/>
      <c r="BR1173" s="86"/>
      <c r="BT1173" s="86"/>
      <c r="BU1173" s="86"/>
      <c r="BV1173" s="86"/>
      <c r="BW1173" s="86"/>
      <c r="BY1173" s="86"/>
      <c r="BZ1173" s="86"/>
      <c r="CA1173" s="86"/>
      <c r="CB1173" s="86"/>
      <c r="CD1173" s="87"/>
      <c r="CF1173" s="86"/>
      <c r="CG1173" s="87"/>
      <c r="CH1173" s="88"/>
      <c r="CI1173" s="86"/>
      <c r="CJ1173" s="87"/>
      <c r="CK1173" s="86"/>
      <c r="CL1173" s="86"/>
      <c r="CM1173" s="86"/>
      <c r="CN1173" s="86"/>
      <c r="CO1173" s="89"/>
    </row>
    <row r="1174" spans="15:93" x14ac:dyDescent="0.2">
      <c r="O1174" s="86"/>
      <c r="Q1174" s="86"/>
      <c r="S1174" s="86"/>
      <c r="U1174" s="86"/>
      <c r="W1174" s="86"/>
      <c r="Y1174" s="86"/>
      <c r="AA1174" s="86"/>
      <c r="AC1174" s="86"/>
      <c r="AE1174" s="86"/>
      <c r="AG1174" s="86"/>
      <c r="AI1174" s="86"/>
      <c r="AK1174" s="86"/>
      <c r="AM1174" s="86"/>
      <c r="AO1174" s="86"/>
      <c r="AQ1174" s="86"/>
      <c r="AS1174" s="86"/>
      <c r="AU1174" s="86"/>
      <c r="AW1174" s="86"/>
      <c r="AY1174" s="86"/>
      <c r="AZ1174" s="86"/>
      <c r="BA1174" s="86"/>
      <c r="BB1174" s="86"/>
      <c r="BD1174" s="86"/>
      <c r="BE1174" s="86"/>
      <c r="BF1174" s="86"/>
      <c r="BG1174" s="86"/>
      <c r="BI1174" s="86"/>
      <c r="BJ1174" s="86"/>
      <c r="BK1174" s="86"/>
      <c r="BL1174" s="86"/>
      <c r="BM1174" s="86"/>
      <c r="BO1174" s="86"/>
      <c r="BP1174" s="86"/>
      <c r="BQ1174" s="86"/>
      <c r="BR1174" s="86"/>
      <c r="BT1174" s="86"/>
      <c r="BU1174" s="86"/>
      <c r="BV1174" s="86"/>
      <c r="BW1174" s="86"/>
      <c r="BY1174" s="86"/>
      <c r="BZ1174" s="86"/>
      <c r="CA1174" s="86"/>
      <c r="CB1174" s="86"/>
      <c r="CD1174" s="87"/>
      <c r="CF1174" s="86"/>
      <c r="CG1174" s="87"/>
      <c r="CH1174" s="88"/>
      <c r="CI1174" s="86"/>
      <c r="CJ1174" s="87"/>
      <c r="CK1174" s="86"/>
      <c r="CL1174" s="86"/>
      <c r="CM1174" s="86"/>
      <c r="CN1174" s="86"/>
      <c r="CO1174" s="89"/>
    </row>
    <row r="1175" spans="15:93" x14ac:dyDescent="0.2">
      <c r="O1175" s="86"/>
      <c r="Q1175" s="86"/>
      <c r="S1175" s="86"/>
      <c r="U1175" s="86"/>
      <c r="W1175" s="86"/>
      <c r="Y1175" s="86"/>
      <c r="AA1175" s="86"/>
      <c r="AC1175" s="86"/>
      <c r="AE1175" s="86"/>
      <c r="AG1175" s="86"/>
      <c r="AI1175" s="86"/>
      <c r="AK1175" s="86"/>
      <c r="AM1175" s="86"/>
      <c r="AO1175" s="86"/>
      <c r="AQ1175" s="86"/>
      <c r="AS1175" s="86"/>
      <c r="AU1175" s="86"/>
      <c r="AW1175" s="86"/>
      <c r="AY1175" s="86"/>
      <c r="AZ1175" s="86"/>
      <c r="BA1175" s="86"/>
      <c r="BB1175" s="86"/>
      <c r="BD1175" s="86"/>
      <c r="BE1175" s="86"/>
      <c r="BF1175" s="86"/>
      <c r="BG1175" s="86"/>
      <c r="BI1175" s="86"/>
      <c r="BJ1175" s="86"/>
      <c r="BK1175" s="86"/>
      <c r="BL1175" s="86"/>
      <c r="BM1175" s="86"/>
      <c r="BO1175" s="86"/>
      <c r="BP1175" s="86"/>
      <c r="BQ1175" s="86"/>
      <c r="BR1175" s="86"/>
      <c r="BT1175" s="86"/>
      <c r="BU1175" s="86"/>
      <c r="BV1175" s="86"/>
      <c r="BW1175" s="86"/>
      <c r="BY1175" s="86"/>
      <c r="BZ1175" s="86"/>
      <c r="CA1175" s="86"/>
      <c r="CB1175" s="86"/>
      <c r="CD1175" s="87"/>
      <c r="CF1175" s="86"/>
      <c r="CG1175" s="87"/>
      <c r="CH1175" s="88"/>
      <c r="CI1175" s="86"/>
      <c r="CJ1175" s="87"/>
      <c r="CK1175" s="86"/>
      <c r="CL1175" s="86"/>
      <c r="CM1175" s="86"/>
      <c r="CN1175" s="86"/>
      <c r="CO1175" s="89"/>
    </row>
    <row r="1176" spans="15:93" x14ac:dyDescent="0.2">
      <c r="O1176" s="86"/>
      <c r="Q1176" s="86"/>
      <c r="S1176" s="86"/>
      <c r="U1176" s="86"/>
      <c r="W1176" s="86"/>
      <c r="Y1176" s="86"/>
      <c r="AA1176" s="86"/>
      <c r="AC1176" s="86"/>
      <c r="AE1176" s="86"/>
      <c r="AG1176" s="86"/>
      <c r="AI1176" s="86"/>
      <c r="AK1176" s="86"/>
      <c r="AM1176" s="86"/>
      <c r="AO1176" s="86"/>
      <c r="AQ1176" s="86"/>
      <c r="AS1176" s="86"/>
      <c r="AU1176" s="86"/>
      <c r="AW1176" s="86"/>
      <c r="AY1176" s="86"/>
      <c r="AZ1176" s="86"/>
      <c r="BA1176" s="86"/>
      <c r="BB1176" s="86"/>
      <c r="BD1176" s="86"/>
      <c r="BE1176" s="86"/>
      <c r="BF1176" s="86"/>
      <c r="BG1176" s="86"/>
      <c r="BI1176" s="86"/>
      <c r="BJ1176" s="86"/>
      <c r="BK1176" s="86"/>
      <c r="BL1176" s="86"/>
      <c r="BM1176" s="86"/>
      <c r="BO1176" s="86"/>
      <c r="BP1176" s="86"/>
      <c r="BQ1176" s="86"/>
      <c r="BR1176" s="86"/>
      <c r="BT1176" s="86"/>
      <c r="BU1176" s="86"/>
      <c r="BV1176" s="86"/>
      <c r="BW1176" s="86"/>
      <c r="BY1176" s="86"/>
      <c r="BZ1176" s="86"/>
      <c r="CA1176" s="86"/>
      <c r="CB1176" s="86"/>
      <c r="CD1176" s="87"/>
      <c r="CF1176" s="86"/>
      <c r="CG1176" s="87"/>
      <c r="CH1176" s="88"/>
      <c r="CI1176" s="86"/>
      <c r="CJ1176" s="87"/>
      <c r="CK1176" s="86"/>
      <c r="CL1176" s="86"/>
      <c r="CM1176" s="86"/>
      <c r="CN1176" s="86"/>
      <c r="CO1176" s="89"/>
    </row>
    <row r="1177" spans="15:93" x14ac:dyDescent="0.2">
      <c r="O1177" s="86"/>
      <c r="Q1177" s="86"/>
      <c r="S1177" s="86"/>
      <c r="U1177" s="86"/>
      <c r="W1177" s="86"/>
      <c r="Y1177" s="86"/>
      <c r="AA1177" s="86"/>
      <c r="AC1177" s="86"/>
      <c r="AE1177" s="86"/>
      <c r="AG1177" s="86"/>
      <c r="AI1177" s="86"/>
      <c r="AK1177" s="86"/>
      <c r="AM1177" s="86"/>
      <c r="AO1177" s="86"/>
      <c r="AQ1177" s="86"/>
      <c r="AS1177" s="86"/>
      <c r="AU1177" s="86"/>
      <c r="AW1177" s="86"/>
      <c r="AY1177" s="86"/>
      <c r="AZ1177" s="86"/>
      <c r="BA1177" s="86"/>
      <c r="BB1177" s="86"/>
      <c r="BD1177" s="86"/>
      <c r="BE1177" s="86"/>
      <c r="BF1177" s="86"/>
      <c r="BG1177" s="86"/>
      <c r="BI1177" s="86"/>
      <c r="BJ1177" s="86"/>
      <c r="BK1177" s="86"/>
      <c r="BL1177" s="86"/>
      <c r="BM1177" s="86"/>
      <c r="BO1177" s="86"/>
      <c r="BP1177" s="86"/>
      <c r="BQ1177" s="86"/>
      <c r="BR1177" s="86"/>
      <c r="BT1177" s="86"/>
      <c r="BU1177" s="86"/>
      <c r="BV1177" s="86"/>
      <c r="BW1177" s="86"/>
      <c r="BY1177" s="86"/>
      <c r="BZ1177" s="86"/>
      <c r="CA1177" s="86"/>
      <c r="CB1177" s="86"/>
      <c r="CD1177" s="87"/>
      <c r="CF1177" s="86"/>
      <c r="CG1177" s="87"/>
      <c r="CH1177" s="88"/>
      <c r="CI1177" s="86"/>
      <c r="CJ1177" s="87"/>
      <c r="CK1177" s="86"/>
      <c r="CL1177" s="86"/>
      <c r="CM1177" s="86"/>
      <c r="CN1177" s="86"/>
      <c r="CO1177" s="89"/>
    </row>
    <row r="1178" spans="15:93" x14ac:dyDescent="0.2">
      <c r="O1178" s="86"/>
      <c r="Q1178" s="86"/>
      <c r="S1178" s="86"/>
      <c r="U1178" s="86"/>
      <c r="W1178" s="86"/>
      <c r="Y1178" s="86"/>
      <c r="AA1178" s="86"/>
      <c r="AC1178" s="86"/>
      <c r="AE1178" s="86"/>
      <c r="AG1178" s="86"/>
      <c r="AI1178" s="86"/>
      <c r="AK1178" s="86"/>
      <c r="AM1178" s="86"/>
      <c r="AO1178" s="86"/>
      <c r="AQ1178" s="86"/>
      <c r="AS1178" s="86"/>
      <c r="AU1178" s="86"/>
      <c r="AW1178" s="86"/>
      <c r="AY1178" s="86"/>
      <c r="AZ1178" s="86"/>
      <c r="BA1178" s="86"/>
      <c r="BB1178" s="86"/>
      <c r="BD1178" s="86"/>
      <c r="BE1178" s="86"/>
      <c r="BF1178" s="86"/>
      <c r="BG1178" s="86"/>
      <c r="BI1178" s="86"/>
      <c r="BJ1178" s="86"/>
      <c r="BK1178" s="86"/>
      <c r="BL1178" s="86"/>
      <c r="BM1178" s="86"/>
      <c r="BO1178" s="86"/>
      <c r="BP1178" s="86"/>
      <c r="BQ1178" s="86"/>
      <c r="BR1178" s="86"/>
      <c r="BT1178" s="86"/>
      <c r="BU1178" s="86"/>
      <c r="BV1178" s="86"/>
      <c r="BW1178" s="86"/>
      <c r="BY1178" s="86"/>
      <c r="BZ1178" s="86"/>
      <c r="CA1178" s="86"/>
      <c r="CB1178" s="86"/>
      <c r="CD1178" s="87"/>
      <c r="CF1178" s="86"/>
      <c r="CG1178" s="87"/>
      <c r="CH1178" s="88"/>
      <c r="CI1178" s="86"/>
      <c r="CJ1178" s="87"/>
      <c r="CK1178" s="86"/>
      <c r="CL1178" s="86"/>
      <c r="CM1178" s="86"/>
      <c r="CN1178" s="86"/>
      <c r="CO1178" s="89"/>
    </row>
    <row r="1179" spans="15:93" x14ac:dyDescent="0.2">
      <c r="O1179" s="86"/>
      <c r="Q1179" s="86"/>
      <c r="S1179" s="86"/>
      <c r="U1179" s="86"/>
      <c r="W1179" s="86"/>
      <c r="Y1179" s="86"/>
      <c r="AA1179" s="86"/>
      <c r="AC1179" s="86"/>
      <c r="AE1179" s="86"/>
      <c r="AG1179" s="86"/>
      <c r="AI1179" s="86"/>
      <c r="AK1179" s="86"/>
      <c r="AM1179" s="86"/>
      <c r="AO1179" s="86"/>
      <c r="AQ1179" s="86"/>
      <c r="AS1179" s="86"/>
      <c r="AU1179" s="86"/>
      <c r="AW1179" s="86"/>
      <c r="AY1179" s="86"/>
      <c r="AZ1179" s="86"/>
      <c r="BA1179" s="86"/>
      <c r="BB1179" s="86"/>
      <c r="BD1179" s="86"/>
      <c r="BE1179" s="86"/>
      <c r="BF1179" s="86"/>
      <c r="BG1179" s="86"/>
      <c r="BI1179" s="86"/>
      <c r="BJ1179" s="86"/>
      <c r="BK1179" s="86"/>
      <c r="BL1179" s="86"/>
      <c r="BM1179" s="86"/>
      <c r="BO1179" s="86"/>
      <c r="BP1179" s="86"/>
      <c r="BQ1179" s="86"/>
      <c r="BR1179" s="86"/>
      <c r="BT1179" s="86"/>
      <c r="BU1179" s="86"/>
      <c r="BV1179" s="86"/>
      <c r="BW1179" s="86"/>
      <c r="BY1179" s="86"/>
      <c r="BZ1179" s="86"/>
      <c r="CA1179" s="86"/>
      <c r="CB1179" s="86"/>
      <c r="CD1179" s="87"/>
      <c r="CF1179" s="86"/>
      <c r="CG1179" s="87"/>
      <c r="CH1179" s="88"/>
      <c r="CI1179" s="86"/>
      <c r="CJ1179" s="87"/>
      <c r="CK1179" s="86"/>
      <c r="CL1179" s="86"/>
      <c r="CM1179" s="86"/>
      <c r="CN1179" s="86"/>
      <c r="CO1179" s="89"/>
    </row>
    <row r="1180" spans="15:93" x14ac:dyDescent="0.2">
      <c r="O1180" s="86"/>
      <c r="Q1180" s="86"/>
      <c r="S1180" s="86"/>
      <c r="U1180" s="86"/>
      <c r="W1180" s="86"/>
      <c r="Y1180" s="86"/>
      <c r="AA1180" s="86"/>
      <c r="AC1180" s="86"/>
      <c r="AE1180" s="86"/>
      <c r="AG1180" s="86"/>
      <c r="AI1180" s="86"/>
      <c r="AK1180" s="86"/>
      <c r="AM1180" s="86"/>
      <c r="AO1180" s="86"/>
      <c r="AQ1180" s="86"/>
      <c r="AS1180" s="86"/>
      <c r="AU1180" s="86"/>
      <c r="AW1180" s="86"/>
      <c r="AY1180" s="86"/>
      <c r="AZ1180" s="86"/>
      <c r="BA1180" s="86"/>
      <c r="BB1180" s="86"/>
      <c r="BD1180" s="86"/>
      <c r="BE1180" s="86"/>
      <c r="BF1180" s="86"/>
      <c r="BG1180" s="86"/>
      <c r="BI1180" s="86"/>
      <c r="BJ1180" s="86"/>
      <c r="BK1180" s="86"/>
      <c r="BL1180" s="86"/>
      <c r="BM1180" s="86"/>
      <c r="BO1180" s="86"/>
      <c r="BP1180" s="86"/>
      <c r="BQ1180" s="86"/>
      <c r="BR1180" s="86"/>
      <c r="BT1180" s="86"/>
      <c r="BU1180" s="86"/>
      <c r="BV1180" s="86"/>
      <c r="BW1180" s="86"/>
      <c r="BY1180" s="86"/>
      <c r="BZ1180" s="86"/>
      <c r="CA1180" s="86"/>
      <c r="CB1180" s="86"/>
      <c r="CD1180" s="87"/>
      <c r="CF1180" s="86"/>
      <c r="CG1180" s="87"/>
      <c r="CH1180" s="88"/>
      <c r="CI1180" s="86"/>
      <c r="CJ1180" s="87"/>
      <c r="CK1180" s="86"/>
      <c r="CL1180" s="86"/>
      <c r="CM1180" s="86"/>
      <c r="CN1180" s="86"/>
      <c r="CO1180" s="89"/>
    </row>
    <row r="1181" spans="15:93" x14ac:dyDescent="0.2">
      <c r="O1181" s="86"/>
      <c r="Q1181" s="86"/>
      <c r="S1181" s="86"/>
      <c r="U1181" s="86"/>
      <c r="W1181" s="86"/>
      <c r="Y1181" s="86"/>
      <c r="AA1181" s="86"/>
      <c r="AC1181" s="86"/>
      <c r="AE1181" s="86"/>
      <c r="AG1181" s="86"/>
      <c r="AI1181" s="86"/>
      <c r="AK1181" s="86"/>
      <c r="AM1181" s="86"/>
      <c r="AO1181" s="86"/>
      <c r="AQ1181" s="86"/>
      <c r="AS1181" s="86"/>
      <c r="AU1181" s="86"/>
      <c r="AW1181" s="86"/>
      <c r="AY1181" s="86"/>
      <c r="AZ1181" s="86"/>
      <c r="BA1181" s="86"/>
      <c r="BB1181" s="86"/>
      <c r="BD1181" s="86"/>
      <c r="BE1181" s="86"/>
      <c r="BF1181" s="86"/>
      <c r="BG1181" s="86"/>
      <c r="BI1181" s="86"/>
      <c r="BJ1181" s="86"/>
      <c r="BK1181" s="86"/>
      <c r="BL1181" s="86"/>
      <c r="BM1181" s="86"/>
      <c r="BO1181" s="86"/>
      <c r="BP1181" s="86"/>
      <c r="BQ1181" s="86"/>
      <c r="BR1181" s="86"/>
      <c r="BT1181" s="86"/>
      <c r="BU1181" s="86"/>
      <c r="BV1181" s="86"/>
      <c r="BW1181" s="86"/>
      <c r="BY1181" s="86"/>
      <c r="BZ1181" s="86"/>
      <c r="CA1181" s="86"/>
      <c r="CB1181" s="86"/>
      <c r="CD1181" s="87"/>
      <c r="CF1181" s="86"/>
      <c r="CG1181" s="87"/>
      <c r="CH1181" s="88"/>
      <c r="CI1181" s="86"/>
      <c r="CJ1181" s="87"/>
      <c r="CK1181" s="86"/>
      <c r="CL1181" s="86"/>
      <c r="CM1181" s="86"/>
      <c r="CN1181" s="86"/>
      <c r="CO1181" s="89"/>
    </row>
    <row r="1182" spans="15:93" x14ac:dyDescent="0.2">
      <c r="O1182" s="86"/>
      <c r="Q1182" s="86"/>
      <c r="S1182" s="86"/>
      <c r="U1182" s="86"/>
      <c r="W1182" s="86"/>
      <c r="Y1182" s="86"/>
      <c r="AA1182" s="86"/>
      <c r="AC1182" s="86"/>
      <c r="AE1182" s="86"/>
      <c r="AG1182" s="86"/>
      <c r="AI1182" s="86"/>
      <c r="AK1182" s="86"/>
      <c r="AM1182" s="86"/>
      <c r="AO1182" s="86"/>
      <c r="AQ1182" s="86"/>
      <c r="AS1182" s="86"/>
      <c r="AU1182" s="86"/>
      <c r="AW1182" s="86"/>
      <c r="AY1182" s="86"/>
      <c r="AZ1182" s="86"/>
      <c r="BA1182" s="86"/>
      <c r="BB1182" s="86"/>
      <c r="BD1182" s="86"/>
      <c r="BE1182" s="86"/>
      <c r="BF1182" s="86"/>
      <c r="BG1182" s="86"/>
      <c r="BI1182" s="86"/>
      <c r="BJ1182" s="86"/>
      <c r="BK1182" s="86"/>
      <c r="BL1182" s="86"/>
      <c r="BM1182" s="86"/>
      <c r="BO1182" s="86"/>
      <c r="BP1182" s="86"/>
      <c r="BQ1182" s="86"/>
      <c r="BR1182" s="86"/>
      <c r="BT1182" s="86"/>
      <c r="BU1182" s="86"/>
      <c r="BV1182" s="86"/>
      <c r="BW1182" s="86"/>
      <c r="BY1182" s="86"/>
      <c r="BZ1182" s="86"/>
      <c r="CA1182" s="86"/>
      <c r="CB1182" s="86"/>
      <c r="CD1182" s="87"/>
      <c r="CF1182" s="86"/>
      <c r="CG1182" s="87"/>
      <c r="CH1182" s="88"/>
      <c r="CI1182" s="86"/>
      <c r="CJ1182" s="87"/>
      <c r="CK1182" s="86"/>
      <c r="CL1182" s="86"/>
      <c r="CM1182" s="86"/>
      <c r="CN1182" s="86"/>
      <c r="CO1182" s="89"/>
    </row>
    <row r="1183" spans="15:93" x14ac:dyDescent="0.2">
      <c r="O1183" s="86"/>
      <c r="Q1183" s="86"/>
      <c r="S1183" s="86"/>
      <c r="U1183" s="86"/>
      <c r="W1183" s="86"/>
      <c r="Y1183" s="86"/>
      <c r="AA1183" s="86"/>
      <c r="AC1183" s="86"/>
      <c r="AE1183" s="86"/>
      <c r="AG1183" s="86"/>
      <c r="AI1183" s="86"/>
      <c r="AK1183" s="86"/>
      <c r="AM1183" s="86"/>
      <c r="AO1183" s="86"/>
      <c r="AQ1183" s="86"/>
      <c r="AS1183" s="86"/>
      <c r="AU1183" s="86"/>
      <c r="AW1183" s="86"/>
      <c r="AY1183" s="86"/>
      <c r="AZ1183" s="86"/>
      <c r="BA1183" s="86"/>
      <c r="BB1183" s="86"/>
      <c r="BD1183" s="86"/>
      <c r="BE1183" s="86"/>
      <c r="BF1183" s="86"/>
      <c r="BG1183" s="86"/>
      <c r="BI1183" s="86"/>
      <c r="BJ1183" s="86"/>
      <c r="BK1183" s="86"/>
      <c r="BL1183" s="86"/>
      <c r="BM1183" s="86"/>
      <c r="BO1183" s="86"/>
      <c r="BP1183" s="86"/>
      <c r="BQ1183" s="86"/>
      <c r="BR1183" s="86"/>
      <c r="BT1183" s="86"/>
      <c r="BU1183" s="86"/>
      <c r="BV1183" s="86"/>
      <c r="BW1183" s="86"/>
      <c r="BY1183" s="86"/>
      <c r="BZ1183" s="86"/>
      <c r="CA1183" s="86"/>
      <c r="CB1183" s="86"/>
      <c r="CD1183" s="87"/>
      <c r="CF1183" s="86"/>
      <c r="CG1183" s="87"/>
      <c r="CH1183" s="88"/>
      <c r="CI1183" s="86"/>
      <c r="CJ1183" s="87"/>
      <c r="CK1183" s="86"/>
      <c r="CL1183" s="86"/>
      <c r="CM1183" s="86"/>
      <c r="CN1183" s="86"/>
      <c r="CO1183" s="89"/>
    </row>
    <row r="1184" spans="15:93" x14ac:dyDescent="0.2">
      <c r="O1184" s="86"/>
      <c r="Q1184" s="86"/>
      <c r="S1184" s="86"/>
      <c r="U1184" s="86"/>
      <c r="W1184" s="86"/>
      <c r="Y1184" s="86"/>
      <c r="AA1184" s="86"/>
      <c r="AC1184" s="86"/>
      <c r="AE1184" s="86"/>
      <c r="AG1184" s="86"/>
      <c r="AI1184" s="86"/>
      <c r="AK1184" s="86"/>
      <c r="AM1184" s="86"/>
      <c r="AO1184" s="86"/>
      <c r="AQ1184" s="86"/>
      <c r="AS1184" s="86"/>
      <c r="AU1184" s="86"/>
      <c r="AW1184" s="86"/>
      <c r="AY1184" s="86"/>
      <c r="AZ1184" s="86"/>
      <c r="BA1184" s="86"/>
      <c r="BB1184" s="86"/>
      <c r="BD1184" s="86"/>
      <c r="BE1184" s="86"/>
      <c r="BF1184" s="86"/>
      <c r="BG1184" s="86"/>
      <c r="BI1184" s="86"/>
      <c r="BJ1184" s="86"/>
      <c r="BK1184" s="86"/>
      <c r="BL1184" s="86"/>
      <c r="BM1184" s="86"/>
      <c r="BO1184" s="86"/>
      <c r="BP1184" s="86"/>
      <c r="BQ1184" s="86"/>
      <c r="BR1184" s="86"/>
      <c r="BT1184" s="86"/>
      <c r="BU1184" s="86"/>
      <c r="BV1184" s="86"/>
      <c r="BW1184" s="86"/>
      <c r="BY1184" s="86"/>
      <c r="BZ1184" s="86"/>
      <c r="CA1184" s="86"/>
      <c r="CB1184" s="86"/>
      <c r="CD1184" s="87"/>
      <c r="CF1184" s="86"/>
      <c r="CG1184" s="87"/>
      <c r="CH1184" s="88"/>
      <c r="CI1184" s="86"/>
      <c r="CJ1184" s="87"/>
      <c r="CK1184" s="86"/>
      <c r="CL1184" s="86"/>
      <c r="CM1184" s="86"/>
      <c r="CN1184" s="86"/>
      <c r="CO1184" s="89"/>
    </row>
    <row r="1185" spans="15:93" x14ac:dyDescent="0.2">
      <c r="O1185" s="86"/>
      <c r="Q1185" s="86"/>
      <c r="S1185" s="86"/>
      <c r="U1185" s="86"/>
      <c r="W1185" s="86"/>
      <c r="Y1185" s="86"/>
      <c r="AA1185" s="86"/>
      <c r="AC1185" s="86"/>
      <c r="AE1185" s="86"/>
      <c r="AG1185" s="86"/>
      <c r="AI1185" s="86"/>
      <c r="AK1185" s="86"/>
      <c r="AM1185" s="86"/>
      <c r="AO1185" s="86"/>
      <c r="AQ1185" s="86"/>
      <c r="AS1185" s="86"/>
      <c r="AU1185" s="86"/>
      <c r="AW1185" s="86"/>
      <c r="AY1185" s="86"/>
      <c r="AZ1185" s="86"/>
      <c r="BA1185" s="86"/>
      <c r="BB1185" s="86"/>
      <c r="BD1185" s="86"/>
      <c r="BE1185" s="86"/>
      <c r="BF1185" s="86"/>
      <c r="BG1185" s="86"/>
      <c r="BI1185" s="86"/>
      <c r="BJ1185" s="86"/>
      <c r="BK1185" s="86"/>
      <c r="BL1185" s="86"/>
      <c r="BM1185" s="86"/>
      <c r="BO1185" s="86"/>
      <c r="BP1185" s="86"/>
      <c r="BQ1185" s="86"/>
      <c r="BR1185" s="86"/>
      <c r="BT1185" s="86"/>
      <c r="BU1185" s="86"/>
      <c r="BV1185" s="86"/>
      <c r="BW1185" s="86"/>
      <c r="BY1185" s="86"/>
      <c r="BZ1185" s="86"/>
      <c r="CA1185" s="86"/>
      <c r="CB1185" s="86"/>
      <c r="CD1185" s="87"/>
      <c r="CF1185" s="86"/>
      <c r="CG1185" s="87"/>
      <c r="CH1185" s="88"/>
      <c r="CI1185" s="86"/>
      <c r="CJ1185" s="87"/>
      <c r="CK1185" s="86"/>
      <c r="CL1185" s="86"/>
      <c r="CM1185" s="86"/>
      <c r="CN1185" s="86"/>
      <c r="CO1185" s="89"/>
    </row>
    <row r="1186" spans="15:93" x14ac:dyDescent="0.2">
      <c r="O1186" s="86"/>
      <c r="Q1186" s="86"/>
      <c r="S1186" s="86"/>
      <c r="U1186" s="86"/>
      <c r="W1186" s="86"/>
      <c r="Y1186" s="86"/>
      <c r="AA1186" s="86"/>
      <c r="AC1186" s="86"/>
      <c r="AE1186" s="86"/>
      <c r="AG1186" s="86"/>
      <c r="AI1186" s="86"/>
      <c r="AK1186" s="86"/>
      <c r="AM1186" s="86"/>
      <c r="AO1186" s="86"/>
      <c r="AQ1186" s="86"/>
      <c r="AS1186" s="86"/>
      <c r="AU1186" s="86"/>
      <c r="AW1186" s="86"/>
      <c r="AY1186" s="86"/>
      <c r="AZ1186" s="86"/>
      <c r="BA1186" s="86"/>
      <c r="BB1186" s="86"/>
      <c r="BD1186" s="86"/>
      <c r="BE1186" s="86"/>
      <c r="BF1186" s="86"/>
      <c r="BG1186" s="86"/>
      <c r="BI1186" s="86"/>
      <c r="BJ1186" s="86"/>
      <c r="BK1186" s="86"/>
      <c r="BL1186" s="86"/>
      <c r="BM1186" s="86"/>
      <c r="BO1186" s="86"/>
      <c r="BP1186" s="86"/>
      <c r="BQ1186" s="86"/>
      <c r="BR1186" s="86"/>
      <c r="BT1186" s="86"/>
      <c r="BU1186" s="86"/>
      <c r="BV1186" s="86"/>
      <c r="BW1186" s="86"/>
      <c r="BY1186" s="86"/>
      <c r="BZ1186" s="86"/>
      <c r="CA1186" s="86"/>
      <c r="CB1186" s="86"/>
      <c r="CD1186" s="87"/>
      <c r="CF1186" s="86"/>
      <c r="CG1186" s="87"/>
      <c r="CH1186" s="88"/>
      <c r="CI1186" s="86"/>
      <c r="CJ1186" s="87"/>
      <c r="CK1186" s="86"/>
      <c r="CL1186" s="86"/>
      <c r="CM1186" s="86"/>
      <c r="CN1186" s="86"/>
      <c r="CO1186" s="89"/>
    </row>
    <row r="1187" spans="15:93" x14ac:dyDescent="0.2">
      <c r="O1187" s="86"/>
      <c r="Q1187" s="86"/>
      <c r="S1187" s="86"/>
      <c r="U1187" s="86"/>
      <c r="W1187" s="86"/>
      <c r="Y1187" s="86"/>
      <c r="AA1187" s="86"/>
      <c r="AC1187" s="86"/>
      <c r="AE1187" s="86"/>
      <c r="AG1187" s="86"/>
      <c r="AI1187" s="86"/>
      <c r="AK1187" s="86"/>
      <c r="AM1187" s="86"/>
      <c r="AO1187" s="86"/>
      <c r="AQ1187" s="86"/>
      <c r="AS1187" s="86"/>
      <c r="AU1187" s="86"/>
      <c r="AW1187" s="86"/>
      <c r="AY1187" s="86"/>
      <c r="AZ1187" s="86"/>
      <c r="BA1187" s="86"/>
      <c r="BB1187" s="86"/>
      <c r="BD1187" s="86"/>
      <c r="BE1187" s="86"/>
      <c r="BF1187" s="86"/>
      <c r="BG1187" s="86"/>
      <c r="BI1187" s="86"/>
      <c r="BJ1187" s="86"/>
      <c r="BK1187" s="86"/>
      <c r="BL1187" s="86"/>
      <c r="BM1187" s="86"/>
      <c r="BO1187" s="86"/>
      <c r="BP1187" s="86"/>
      <c r="BQ1187" s="86"/>
      <c r="BR1187" s="86"/>
      <c r="BT1187" s="86"/>
      <c r="BU1187" s="86"/>
      <c r="BV1187" s="86"/>
      <c r="BW1187" s="86"/>
      <c r="BY1187" s="86"/>
      <c r="BZ1187" s="86"/>
      <c r="CA1187" s="86"/>
      <c r="CB1187" s="86"/>
      <c r="CD1187" s="87"/>
      <c r="CF1187" s="86"/>
      <c r="CG1187" s="87"/>
      <c r="CH1187" s="88"/>
      <c r="CI1187" s="86"/>
      <c r="CJ1187" s="87"/>
      <c r="CK1187" s="86"/>
      <c r="CL1187" s="86"/>
      <c r="CM1187" s="86"/>
      <c r="CN1187" s="86"/>
      <c r="CO1187" s="89"/>
    </row>
    <row r="1188" spans="15:93" x14ac:dyDescent="0.2">
      <c r="O1188" s="86"/>
      <c r="Q1188" s="86"/>
      <c r="S1188" s="86"/>
      <c r="U1188" s="86"/>
      <c r="W1188" s="86"/>
      <c r="Y1188" s="86"/>
      <c r="AA1188" s="86"/>
      <c r="AC1188" s="86"/>
      <c r="AE1188" s="86"/>
      <c r="AG1188" s="86"/>
      <c r="AI1188" s="86"/>
      <c r="AK1188" s="86"/>
      <c r="AM1188" s="86"/>
      <c r="AO1188" s="86"/>
      <c r="AQ1188" s="86"/>
      <c r="AS1188" s="86"/>
      <c r="AU1188" s="86"/>
      <c r="AW1188" s="86"/>
      <c r="AY1188" s="86"/>
      <c r="AZ1188" s="86"/>
      <c r="BA1188" s="86"/>
      <c r="BB1188" s="86"/>
      <c r="BD1188" s="86"/>
      <c r="BE1188" s="86"/>
      <c r="BF1188" s="86"/>
      <c r="BG1188" s="86"/>
      <c r="BI1188" s="86"/>
      <c r="BJ1188" s="86"/>
      <c r="BK1188" s="86"/>
      <c r="BL1188" s="86"/>
      <c r="BM1188" s="86"/>
      <c r="BO1188" s="86"/>
      <c r="BP1188" s="86"/>
      <c r="BQ1188" s="86"/>
      <c r="BR1188" s="86"/>
      <c r="BT1188" s="86"/>
      <c r="BU1188" s="86"/>
      <c r="BV1188" s="86"/>
      <c r="BW1188" s="86"/>
      <c r="BY1188" s="86"/>
      <c r="BZ1188" s="86"/>
      <c r="CA1188" s="86"/>
      <c r="CB1188" s="86"/>
      <c r="CD1188" s="87"/>
      <c r="CF1188" s="86"/>
      <c r="CG1188" s="87"/>
      <c r="CH1188" s="88"/>
      <c r="CI1188" s="86"/>
      <c r="CJ1188" s="87"/>
      <c r="CK1188" s="86"/>
      <c r="CL1188" s="86"/>
      <c r="CM1188" s="86"/>
      <c r="CN1188" s="86"/>
      <c r="CO1188" s="89"/>
    </row>
    <row r="1189" spans="15:93" x14ac:dyDescent="0.2">
      <c r="O1189" s="86"/>
      <c r="Q1189" s="86"/>
      <c r="S1189" s="86"/>
      <c r="U1189" s="86"/>
      <c r="W1189" s="86"/>
      <c r="Y1189" s="86"/>
      <c r="AA1189" s="86"/>
      <c r="AC1189" s="86"/>
      <c r="AE1189" s="86"/>
      <c r="AG1189" s="86"/>
      <c r="AI1189" s="86"/>
      <c r="AK1189" s="86"/>
      <c r="AM1189" s="86"/>
      <c r="AO1189" s="86"/>
      <c r="AQ1189" s="86"/>
      <c r="AS1189" s="86"/>
      <c r="AU1189" s="86"/>
      <c r="AW1189" s="86"/>
      <c r="AY1189" s="86"/>
      <c r="AZ1189" s="86"/>
      <c r="BA1189" s="86"/>
      <c r="BB1189" s="86"/>
      <c r="BD1189" s="86"/>
      <c r="BE1189" s="86"/>
      <c r="BF1189" s="86"/>
      <c r="BG1189" s="86"/>
      <c r="BI1189" s="86"/>
      <c r="BJ1189" s="86"/>
      <c r="BK1189" s="86"/>
      <c r="BL1189" s="86"/>
      <c r="BM1189" s="86"/>
      <c r="BO1189" s="86"/>
      <c r="BP1189" s="86"/>
      <c r="BQ1189" s="86"/>
      <c r="BR1189" s="86"/>
      <c r="BT1189" s="86"/>
      <c r="BU1189" s="86"/>
      <c r="BV1189" s="86"/>
      <c r="BW1189" s="86"/>
      <c r="BY1189" s="86"/>
      <c r="BZ1189" s="86"/>
      <c r="CA1189" s="86"/>
      <c r="CB1189" s="86"/>
      <c r="CD1189" s="87"/>
      <c r="CF1189" s="86"/>
      <c r="CG1189" s="87"/>
      <c r="CH1189" s="88"/>
      <c r="CI1189" s="86"/>
      <c r="CJ1189" s="87"/>
      <c r="CK1189" s="86"/>
      <c r="CL1189" s="86"/>
      <c r="CM1189" s="86"/>
      <c r="CN1189" s="86"/>
      <c r="CO1189" s="89"/>
    </row>
    <row r="1190" spans="15:93" x14ac:dyDescent="0.2">
      <c r="O1190" s="86"/>
      <c r="Q1190" s="86"/>
      <c r="S1190" s="86"/>
      <c r="U1190" s="86"/>
      <c r="W1190" s="86"/>
      <c r="Y1190" s="86"/>
      <c r="AA1190" s="86"/>
      <c r="AC1190" s="86"/>
      <c r="AE1190" s="86"/>
      <c r="AG1190" s="86"/>
      <c r="AI1190" s="86"/>
      <c r="AK1190" s="86"/>
      <c r="AM1190" s="86"/>
      <c r="AO1190" s="86"/>
      <c r="AQ1190" s="86"/>
      <c r="AS1190" s="86"/>
      <c r="AU1190" s="86"/>
      <c r="AW1190" s="86"/>
      <c r="AY1190" s="86"/>
      <c r="AZ1190" s="86"/>
      <c r="BA1190" s="86"/>
      <c r="BB1190" s="86"/>
      <c r="BD1190" s="86"/>
      <c r="BE1190" s="86"/>
      <c r="BF1190" s="86"/>
      <c r="BG1190" s="86"/>
      <c r="BI1190" s="86"/>
      <c r="BJ1190" s="86"/>
      <c r="BK1190" s="86"/>
      <c r="BL1190" s="86"/>
      <c r="BM1190" s="86"/>
      <c r="BO1190" s="86"/>
      <c r="BP1190" s="86"/>
      <c r="BQ1190" s="86"/>
      <c r="BR1190" s="86"/>
      <c r="BT1190" s="86"/>
      <c r="BU1190" s="86"/>
      <c r="BV1190" s="86"/>
      <c r="BW1190" s="86"/>
      <c r="BY1190" s="86"/>
      <c r="BZ1190" s="86"/>
      <c r="CA1190" s="86"/>
      <c r="CB1190" s="86"/>
      <c r="CD1190" s="87"/>
      <c r="CF1190" s="86"/>
      <c r="CG1190" s="87"/>
      <c r="CH1190" s="88"/>
      <c r="CI1190" s="86"/>
      <c r="CJ1190" s="87"/>
      <c r="CK1190" s="86"/>
      <c r="CL1190" s="86"/>
      <c r="CM1190" s="86"/>
      <c r="CN1190" s="86"/>
      <c r="CO1190" s="89"/>
    </row>
    <row r="1191" spans="15:93" x14ac:dyDescent="0.2">
      <c r="O1191" s="86"/>
      <c r="Q1191" s="86"/>
      <c r="S1191" s="86"/>
      <c r="U1191" s="86"/>
      <c r="W1191" s="86"/>
      <c r="Y1191" s="86"/>
      <c r="AA1191" s="86"/>
      <c r="AC1191" s="86"/>
      <c r="AE1191" s="86"/>
      <c r="AG1191" s="86"/>
      <c r="AI1191" s="86"/>
      <c r="AK1191" s="86"/>
      <c r="AM1191" s="86"/>
      <c r="AO1191" s="86"/>
      <c r="AQ1191" s="86"/>
      <c r="AS1191" s="86"/>
      <c r="AU1191" s="86"/>
      <c r="AW1191" s="86"/>
      <c r="AY1191" s="86"/>
      <c r="AZ1191" s="86"/>
      <c r="BA1191" s="86"/>
      <c r="BB1191" s="86"/>
      <c r="BD1191" s="86"/>
      <c r="BE1191" s="86"/>
      <c r="BF1191" s="86"/>
      <c r="BG1191" s="86"/>
      <c r="BI1191" s="86"/>
      <c r="BJ1191" s="86"/>
      <c r="BK1191" s="86"/>
      <c r="BL1191" s="86"/>
      <c r="BM1191" s="86"/>
      <c r="BO1191" s="86"/>
      <c r="BP1191" s="86"/>
      <c r="BQ1191" s="86"/>
      <c r="BR1191" s="86"/>
      <c r="BT1191" s="86"/>
      <c r="BU1191" s="86"/>
      <c r="BV1191" s="86"/>
      <c r="BW1191" s="86"/>
      <c r="BY1191" s="86"/>
      <c r="BZ1191" s="86"/>
      <c r="CA1191" s="86"/>
      <c r="CB1191" s="86"/>
      <c r="CD1191" s="87"/>
      <c r="CF1191" s="86"/>
      <c r="CG1191" s="87"/>
      <c r="CH1191" s="88"/>
      <c r="CI1191" s="86"/>
      <c r="CJ1191" s="87"/>
      <c r="CK1191" s="86"/>
      <c r="CL1191" s="86"/>
      <c r="CM1191" s="86"/>
      <c r="CN1191" s="86"/>
      <c r="CO1191" s="89"/>
    </row>
    <row r="1192" spans="15:93" x14ac:dyDescent="0.2">
      <c r="O1192" s="86"/>
      <c r="Q1192" s="86"/>
      <c r="S1192" s="86"/>
      <c r="U1192" s="86"/>
      <c r="W1192" s="86"/>
      <c r="Y1192" s="86"/>
      <c r="AA1192" s="86"/>
      <c r="AC1192" s="86"/>
      <c r="AE1192" s="86"/>
      <c r="AG1192" s="86"/>
      <c r="AI1192" s="86"/>
      <c r="AK1192" s="86"/>
      <c r="AM1192" s="86"/>
      <c r="AO1192" s="86"/>
      <c r="AQ1192" s="86"/>
      <c r="AS1192" s="86"/>
      <c r="AU1192" s="86"/>
      <c r="AW1192" s="86"/>
      <c r="AY1192" s="86"/>
      <c r="AZ1192" s="86"/>
      <c r="BA1192" s="86"/>
      <c r="BB1192" s="86"/>
      <c r="BD1192" s="86"/>
      <c r="BE1192" s="86"/>
      <c r="BF1192" s="86"/>
      <c r="BG1192" s="86"/>
      <c r="BI1192" s="86"/>
      <c r="BJ1192" s="86"/>
      <c r="BK1192" s="86"/>
      <c r="BL1192" s="86"/>
      <c r="BM1192" s="86"/>
      <c r="BO1192" s="86"/>
      <c r="BP1192" s="86"/>
      <c r="BQ1192" s="86"/>
      <c r="BR1192" s="86"/>
      <c r="BT1192" s="86"/>
      <c r="BU1192" s="86"/>
      <c r="BV1192" s="86"/>
      <c r="BW1192" s="86"/>
      <c r="BY1192" s="86"/>
      <c r="BZ1192" s="86"/>
      <c r="CA1192" s="86"/>
      <c r="CB1192" s="86"/>
      <c r="CD1192" s="87"/>
      <c r="CF1192" s="86"/>
      <c r="CG1192" s="87"/>
      <c r="CH1192" s="88"/>
      <c r="CI1192" s="86"/>
      <c r="CJ1192" s="87"/>
      <c r="CK1192" s="86"/>
      <c r="CL1192" s="86"/>
      <c r="CM1192" s="86"/>
      <c r="CN1192" s="86"/>
      <c r="CO1192" s="89"/>
    </row>
    <row r="1193" spans="15:93" x14ac:dyDescent="0.2">
      <c r="O1193" s="86"/>
      <c r="Q1193" s="86"/>
      <c r="S1193" s="86"/>
      <c r="U1193" s="86"/>
      <c r="W1193" s="86"/>
      <c r="Y1193" s="86"/>
      <c r="AA1193" s="86"/>
      <c r="AC1193" s="86"/>
      <c r="AE1193" s="86"/>
      <c r="AG1193" s="86"/>
      <c r="AI1193" s="86"/>
      <c r="AK1193" s="86"/>
      <c r="AM1193" s="86"/>
      <c r="AO1193" s="86"/>
      <c r="AQ1193" s="86"/>
      <c r="AS1193" s="86"/>
      <c r="AU1193" s="86"/>
      <c r="AW1193" s="86"/>
      <c r="AY1193" s="86"/>
      <c r="AZ1193" s="86"/>
      <c r="BA1193" s="86"/>
      <c r="BB1193" s="86"/>
      <c r="BD1193" s="86"/>
      <c r="BE1193" s="86"/>
      <c r="BF1193" s="86"/>
      <c r="BG1193" s="86"/>
      <c r="BI1193" s="86"/>
      <c r="BJ1193" s="86"/>
      <c r="BK1193" s="86"/>
      <c r="BL1193" s="86"/>
      <c r="BM1193" s="86"/>
      <c r="BO1193" s="86"/>
      <c r="BP1193" s="86"/>
      <c r="BQ1193" s="86"/>
      <c r="BR1193" s="86"/>
      <c r="BT1193" s="86"/>
      <c r="BU1193" s="86"/>
      <c r="BV1193" s="86"/>
      <c r="BW1193" s="86"/>
      <c r="BY1193" s="86"/>
      <c r="BZ1193" s="86"/>
      <c r="CA1193" s="86"/>
      <c r="CB1193" s="86"/>
      <c r="CD1193" s="87"/>
      <c r="CF1193" s="86"/>
      <c r="CG1193" s="87"/>
      <c r="CH1193" s="88"/>
      <c r="CI1193" s="86"/>
      <c r="CJ1193" s="87"/>
      <c r="CK1193" s="86"/>
      <c r="CL1193" s="86"/>
      <c r="CM1193" s="86"/>
      <c r="CN1193" s="86"/>
      <c r="CO1193" s="89"/>
    </row>
    <row r="1194" spans="15:93" x14ac:dyDescent="0.2">
      <c r="O1194" s="86"/>
      <c r="Q1194" s="86"/>
      <c r="S1194" s="86"/>
      <c r="U1194" s="86"/>
      <c r="W1194" s="86"/>
      <c r="Y1194" s="86"/>
      <c r="AA1194" s="86"/>
      <c r="AC1194" s="86"/>
      <c r="AE1194" s="86"/>
      <c r="AG1194" s="86"/>
      <c r="AI1194" s="86"/>
      <c r="AK1194" s="86"/>
      <c r="AM1194" s="86"/>
      <c r="AO1194" s="86"/>
      <c r="AQ1194" s="86"/>
      <c r="AS1194" s="86"/>
      <c r="AU1194" s="86"/>
      <c r="AW1194" s="86"/>
      <c r="AY1194" s="86"/>
      <c r="AZ1194" s="86"/>
      <c r="BA1194" s="86"/>
      <c r="BB1194" s="86"/>
      <c r="BD1194" s="86"/>
      <c r="BE1194" s="86"/>
      <c r="BF1194" s="86"/>
      <c r="BG1194" s="86"/>
      <c r="BI1194" s="86"/>
      <c r="BJ1194" s="86"/>
      <c r="BK1194" s="86"/>
      <c r="BL1194" s="86"/>
      <c r="BM1194" s="86"/>
      <c r="BO1194" s="86"/>
      <c r="BP1194" s="86"/>
      <c r="BQ1194" s="86"/>
      <c r="BR1194" s="86"/>
      <c r="BT1194" s="86"/>
      <c r="BU1194" s="86"/>
      <c r="BV1194" s="86"/>
      <c r="BW1194" s="86"/>
      <c r="BY1194" s="86"/>
      <c r="BZ1194" s="86"/>
      <c r="CA1194" s="86"/>
      <c r="CB1194" s="86"/>
      <c r="CD1194" s="87"/>
      <c r="CF1194" s="86"/>
      <c r="CG1194" s="87"/>
      <c r="CH1194" s="88"/>
      <c r="CI1194" s="86"/>
      <c r="CJ1194" s="87"/>
      <c r="CK1194" s="86"/>
      <c r="CL1194" s="86"/>
      <c r="CM1194" s="86"/>
      <c r="CN1194" s="86"/>
      <c r="CO1194" s="89"/>
    </row>
    <row r="1195" spans="15:93" x14ac:dyDescent="0.2">
      <c r="O1195" s="86"/>
      <c r="Q1195" s="86"/>
      <c r="S1195" s="86"/>
      <c r="U1195" s="86"/>
      <c r="W1195" s="86"/>
      <c r="Y1195" s="86"/>
      <c r="AA1195" s="86"/>
      <c r="AC1195" s="86"/>
      <c r="AE1195" s="86"/>
      <c r="AG1195" s="86"/>
      <c r="AI1195" s="86"/>
      <c r="AK1195" s="86"/>
      <c r="AM1195" s="86"/>
      <c r="AO1195" s="86"/>
      <c r="AQ1195" s="86"/>
      <c r="AS1195" s="86"/>
      <c r="AU1195" s="86"/>
      <c r="AW1195" s="86"/>
      <c r="AY1195" s="86"/>
      <c r="AZ1195" s="86"/>
      <c r="BA1195" s="86"/>
      <c r="BB1195" s="86"/>
      <c r="BD1195" s="86"/>
      <c r="BE1195" s="86"/>
      <c r="BF1195" s="86"/>
      <c r="BG1195" s="86"/>
      <c r="BI1195" s="86"/>
      <c r="BJ1195" s="86"/>
      <c r="BK1195" s="86"/>
      <c r="BL1195" s="86"/>
      <c r="BM1195" s="86"/>
      <c r="BO1195" s="86"/>
      <c r="BP1195" s="86"/>
      <c r="BQ1195" s="86"/>
      <c r="BR1195" s="86"/>
      <c r="BT1195" s="86"/>
      <c r="BU1195" s="86"/>
      <c r="BV1195" s="86"/>
      <c r="BW1195" s="86"/>
      <c r="BY1195" s="86"/>
      <c r="BZ1195" s="86"/>
      <c r="CA1195" s="86"/>
      <c r="CB1195" s="86"/>
      <c r="CD1195" s="87"/>
      <c r="CF1195" s="86"/>
      <c r="CG1195" s="87"/>
      <c r="CH1195" s="88"/>
      <c r="CI1195" s="86"/>
      <c r="CJ1195" s="87"/>
      <c r="CK1195" s="86"/>
      <c r="CL1195" s="86"/>
      <c r="CM1195" s="86"/>
      <c r="CN1195" s="86"/>
      <c r="CO1195" s="89"/>
    </row>
    <row r="1196" spans="15:93" x14ac:dyDescent="0.2">
      <c r="O1196" s="86"/>
      <c r="Q1196" s="86"/>
      <c r="S1196" s="86"/>
      <c r="U1196" s="86"/>
      <c r="W1196" s="86"/>
      <c r="Y1196" s="86"/>
      <c r="AA1196" s="86"/>
      <c r="AC1196" s="86"/>
      <c r="AE1196" s="86"/>
      <c r="AG1196" s="86"/>
      <c r="AI1196" s="86"/>
      <c r="AK1196" s="86"/>
      <c r="AM1196" s="86"/>
      <c r="AO1196" s="86"/>
      <c r="AQ1196" s="86"/>
      <c r="AS1196" s="86"/>
      <c r="AU1196" s="86"/>
      <c r="AW1196" s="86"/>
      <c r="AY1196" s="86"/>
      <c r="AZ1196" s="86"/>
      <c r="BA1196" s="86"/>
      <c r="BB1196" s="86"/>
      <c r="BD1196" s="86"/>
      <c r="BE1196" s="86"/>
      <c r="BF1196" s="86"/>
      <c r="BG1196" s="86"/>
      <c r="BI1196" s="86"/>
      <c r="BJ1196" s="86"/>
      <c r="BK1196" s="86"/>
      <c r="BL1196" s="86"/>
      <c r="BM1196" s="86"/>
      <c r="BO1196" s="86"/>
      <c r="BP1196" s="86"/>
      <c r="BQ1196" s="86"/>
      <c r="BR1196" s="86"/>
      <c r="BT1196" s="86"/>
      <c r="BU1196" s="86"/>
      <c r="BV1196" s="86"/>
      <c r="BW1196" s="86"/>
      <c r="BY1196" s="86"/>
      <c r="BZ1196" s="86"/>
      <c r="CA1196" s="86"/>
      <c r="CB1196" s="86"/>
      <c r="CD1196" s="87"/>
      <c r="CF1196" s="86"/>
      <c r="CG1196" s="87"/>
      <c r="CH1196" s="88"/>
      <c r="CI1196" s="86"/>
      <c r="CJ1196" s="87"/>
      <c r="CK1196" s="86"/>
      <c r="CL1196" s="86"/>
      <c r="CM1196" s="86"/>
      <c r="CN1196" s="86"/>
      <c r="CO1196" s="89"/>
    </row>
    <row r="1197" spans="15:93" x14ac:dyDescent="0.2">
      <c r="O1197" s="86"/>
      <c r="Q1197" s="86"/>
      <c r="S1197" s="86"/>
      <c r="U1197" s="86"/>
      <c r="W1197" s="86"/>
      <c r="Y1197" s="86"/>
      <c r="AA1197" s="86"/>
      <c r="AC1197" s="86"/>
      <c r="AE1197" s="86"/>
      <c r="AG1197" s="86"/>
      <c r="AI1197" s="86"/>
      <c r="AK1197" s="86"/>
      <c r="AM1197" s="86"/>
      <c r="AO1197" s="86"/>
      <c r="AQ1197" s="86"/>
      <c r="AS1197" s="86"/>
      <c r="AU1197" s="86"/>
      <c r="AW1197" s="86"/>
      <c r="AY1197" s="86"/>
      <c r="AZ1197" s="86"/>
      <c r="BA1197" s="86"/>
      <c r="BB1197" s="86"/>
      <c r="BD1197" s="86"/>
      <c r="BE1197" s="86"/>
      <c r="BF1197" s="86"/>
      <c r="BG1197" s="86"/>
      <c r="BI1197" s="86"/>
      <c r="BJ1197" s="86"/>
      <c r="BK1197" s="86"/>
      <c r="BL1197" s="86"/>
      <c r="BM1197" s="86"/>
      <c r="BO1197" s="86"/>
      <c r="BP1197" s="86"/>
      <c r="BQ1197" s="86"/>
      <c r="BR1197" s="86"/>
      <c r="BT1197" s="86"/>
      <c r="BU1197" s="86"/>
      <c r="BV1197" s="86"/>
      <c r="BW1197" s="86"/>
      <c r="BY1197" s="86"/>
      <c r="BZ1197" s="86"/>
      <c r="CA1197" s="86"/>
      <c r="CB1197" s="86"/>
      <c r="CD1197" s="87"/>
      <c r="CF1197" s="86"/>
      <c r="CG1197" s="87"/>
      <c r="CH1197" s="88"/>
      <c r="CI1197" s="86"/>
      <c r="CJ1197" s="87"/>
      <c r="CK1197" s="86"/>
      <c r="CL1197" s="86"/>
      <c r="CM1197" s="86"/>
      <c r="CN1197" s="86"/>
      <c r="CO1197" s="89"/>
    </row>
    <row r="1198" spans="15:93" x14ac:dyDescent="0.2">
      <c r="O1198" s="86"/>
      <c r="Q1198" s="86"/>
      <c r="S1198" s="86"/>
      <c r="U1198" s="86"/>
      <c r="W1198" s="86"/>
      <c r="Y1198" s="86"/>
      <c r="AA1198" s="86"/>
      <c r="AC1198" s="86"/>
      <c r="AE1198" s="86"/>
      <c r="AG1198" s="86"/>
      <c r="AI1198" s="86"/>
      <c r="AK1198" s="86"/>
      <c r="AM1198" s="86"/>
      <c r="AO1198" s="86"/>
      <c r="AQ1198" s="86"/>
      <c r="AS1198" s="86"/>
      <c r="AU1198" s="86"/>
      <c r="AW1198" s="86"/>
      <c r="AY1198" s="86"/>
      <c r="AZ1198" s="86"/>
      <c r="BA1198" s="86"/>
      <c r="BB1198" s="86"/>
      <c r="BD1198" s="86"/>
      <c r="BE1198" s="86"/>
      <c r="BF1198" s="86"/>
      <c r="BG1198" s="86"/>
      <c r="BI1198" s="86"/>
      <c r="BJ1198" s="86"/>
      <c r="BK1198" s="86"/>
      <c r="BL1198" s="86"/>
      <c r="BM1198" s="86"/>
      <c r="BO1198" s="86"/>
      <c r="BP1198" s="86"/>
      <c r="BQ1198" s="86"/>
      <c r="BR1198" s="86"/>
      <c r="BT1198" s="86"/>
      <c r="BU1198" s="86"/>
      <c r="BV1198" s="86"/>
      <c r="BW1198" s="86"/>
      <c r="BY1198" s="86"/>
      <c r="BZ1198" s="86"/>
      <c r="CA1198" s="86"/>
      <c r="CB1198" s="86"/>
      <c r="CD1198" s="87"/>
      <c r="CF1198" s="86"/>
      <c r="CG1198" s="87"/>
      <c r="CH1198" s="88"/>
      <c r="CI1198" s="86"/>
      <c r="CJ1198" s="87"/>
      <c r="CK1198" s="86"/>
      <c r="CL1198" s="86"/>
      <c r="CM1198" s="86"/>
      <c r="CN1198" s="86"/>
      <c r="CO1198" s="89"/>
    </row>
    <row r="1199" spans="15:93" x14ac:dyDescent="0.2">
      <c r="O1199" s="86"/>
      <c r="Q1199" s="86"/>
      <c r="S1199" s="86"/>
      <c r="U1199" s="86"/>
      <c r="W1199" s="86"/>
      <c r="Y1199" s="86"/>
      <c r="AA1199" s="86"/>
      <c r="AC1199" s="86"/>
      <c r="AE1199" s="86"/>
      <c r="AG1199" s="86"/>
      <c r="AI1199" s="86"/>
      <c r="AK1199" s="86"/>
      <c r="AM1199" s="86"/>
      <c r="AO1199" s="86"/>
      <c r="AQ1199" s="86"/>
      <c r="AS1199" s="86"/>
      <c r="AU1199" s="86"/>
      <c r="AW1199" s="86"/>
      <c r="AY1199" s="86"/>
      <c r="AZ1199" s="86"/>
      <c r="BA1199" s="86"/>
      <c r="BB1199" s="86"/>
      <c r="BD1199" s="86"/>
      <c r="BE1199" s="86"/>
      <c r="BF1199" s="86"/>
      <c r="BG1199" s="86"/>
      <c r="BI1199" s="86"/>
      <c r="BJ1199" s="86"/>
      <c r="BK1199" s="86"/>
      <c r="BL1199" s="86"/>
      <c r="BM1199" s="86"/>
      <c r="BO1199" s="86"/>
      <c r="BP1199" s="86"/>
      <c r="BQ1199" s="86"/>
      <c r="BR1199" s="86"/>
      <c r="BT1199" s="86"/>
      <c r="BU1199" s="86"/>
      <c r="BV1199" s="86"/>
      <c r="BW1199" s="86"/>
      <c r="BY1199" s="86"/>
      <c r="BZ1199" s="86"/>
      <c r="CA1199" s="86"/>
      <c r="CB1199" s="86"/>
      <c r="CD1199" s="87"/>
      <c r="CF1199" s="86"/>
      <c r="CG1199" s="87"/>
      <c r="CH1199" s="88"/>
      <c r="CI1199" s="86"/>
      <c r="CJ1199" s="87"/>
      <c r="CK1199" s="86"/>
      <c r="CL1199" s="86"/>
      <c r="CM1199" s="86"/>
      <c r="CN1199" s="86"/>
      <c r="CO1199" s="89"/>
    </row>
    <row r="1200" spans="15:93" x14ac:dyDescent="0.2">
      <c r="O1200" s="86"/>
      <c r="Q1200" s="86"/>
      <c r="S1200" s="86"/>
      <c r="U1200" s="86"/>
      <c r="W1200" s="86"/>
      <c r="Y1200" s="86"/>
      <c r="AA1200" s="86"/>
      <c r="AC1200" s="86"/>
      <c r="AE1200" s="86"/>
      <c r="AG1200" s="86"/>
      <c r="AI1200" s="86"/>
      <c r="AK1200" s="86"/>
      <c r="AM1200" s="86"/>
      <c r="AO1200" s="86"/>
      <c r="AQ1200" s="86"/>
      <c r="AS1200" s="86"/>
      <c r="AU1200" s="86"/>
      <c r="AW1200" s="86"/>
      <c r="AY1200" s="86"/>
      <c r="AZ1200" s="86"/>
      <c r="BA1200" s="86"/>
      <c r="BB1200" s="86"/>
      <c r="BD1200" s="86"/>
      <c r="BE1200" s="86"/>
      <c r="BF1200" s="86"/>
      <c r="BG1200" s="86"/>
      <c r="BI1200" s="86"/>
      <c r="BJ1200" s="86"/>
      <c r="BK1200" s="86"/>
      <c r="BL1200" s="86"/>
      <c r="BM1200" s="86"/>
      <c r="BO1200" s="86"/>
      <c r="BP1200" s="86"/>
      <c r="BQ1200" s="86"/>
      <c r="BR1200" s="86"/>
      <c r="BT1200" s="86"/>
      <c r="BU1200" s="86"/>
      <c r="BV1200" s="86"/>
      <c r="BW1200" s="86"/>
      <c r="BY1200" s="86"/>
      <c r="BZ1200" s="86"/>
      <c r="CA1200" s="86"/>
      <c r="CB1200" s="86"/>
      <c r="CD1200" s="87"/>
      <c r="CF1200" s="86"/>
      <c r="CG1200" s="87"/>
      <c r="CH1200" s="88"/>
      <c r="CI1200" s="86"/>
      <c r="CJ1200" s="87"/>
      <c r="CK1200" s="86"/>
      <c r="CL1200" s="86"/>
      <c r="CM1200" s="86"/>
      <c r="CN1200" s="86"/>
      <c r="CO1200" s="89"/>
    </row>
    <row r="1201" spans="15:93" x14ac:dyDescent="0.2">
      <c r="O1201" s="86"/>
      <c r="Q1201" s="86"/>
      <c r="S1201" s="86"/>
      <c r="U1201" s="86"/>
      <c r="W1201" s="86"/>
      <c r="Y1201" s="86"/>
      <c r="AA1201" s="86"/>
      <c r="AC1201" s="86"/>
      <c r="AE1201" s="86"/>
      <c r="AG1201" s="86"/>
      <c r="AI1201" s="86"/>
      <c r="AK1201" s="86"/>
      <c r="AM1201" s="86"/>
      <c r="AO1201" s="86"/>
      <c r="AQ1201" s="86"/>
      <c r="AS1201" s="86"/>
      <c r="AU1201" s="86"/>
      <c r="AW1201" s="86"/>
      <c r="AY1201" s="86"/>
      <c r="AZ1201" s="86"/>
      <c r="BA1201" s="86"/>
      <c r="BB1201" s="86"/>
      <c r="BD1201" s="86"/>
      <c r="BE1201" s="86"/>
      <c r="BF1201" s="86"/>
      <c r="BG1201" s="86"/>
      <c r="BI1201" s="86"/>
      <c r="BJ1201" s="86"/>
      <c r="BK1201" s="86"/>
      <c r="BL1201" s="86"/>
      <c r="BM1201" s="86"/>
      <c r="BO1201" s="86"/>
      <c r="BP1201" s="86"/>
      <c r="BQ1201" s="86"/>
      <c r="BR1201" s="86"/>
      <c r="BT1201" s="86"/>
      <c r="BU1201" s="86"/>
      <c r="BV1201" s="86"/>
      <c r="BW1201" s="86"/>
      <c r="BY1201" s="86"/>
      <c r="BZ1201" s="86"/>
      <c r="CA1201" s="86"/>
      <c r="CB1201" s="86"/>
      <c r="CD1201" s="87"/>
      <c r="CF1201" s="86"/>
      <c r="CG1201" s="87"/>
      <c r="CH1201" s="88"/>
      <c r="CI1201" s="86"/>
      <c r="CJ1201" s="87"/>
      <c r="CK1201" s="86"/>
      <c r="CL1201" s="86"/>
      <c r="CM1201" s="86"/>
      <c r="CN1201" s="86"/>
      <c r="CO1201" s="89"/>
    </row>
    <row r="1202" spans="15:93" x14ac:dyDescent="0.2">
      <c r="O1202" s="86"/>
      <c r="Q1202" s="86"/>
      <c r="S1202" s="86"/>
      <c r="U1202" s="86"/>
      <c r="W1202" s="86"/>
      <c r="Y1202" s="86"/>
      <c r="AA1202" s="86"/>
      <c r="AC1202" s="86"/>
      <c r="AE1202" s="86"/>
      <c r="AG1202" s="86"/>
      <c r="AI1202" s="86"/>
      <c r="AK1202" s="86"/>
      <c r="AM1202" s="86"/>
      <c r="AO1202" s="86"/>
      <c r="AQ1202" s="86"/>
      <c r="AS1202" s="86"/>
      <c r="AU1202" s="86"/>
      <c r="AW1202" s="86"/>
      <c r="AY1202" s="86"/>
      <c r="AZ1202" s="86"/>
      <c r="BA1202" s="86"/>
      <c r="BB1202" s="86"/>
      <c r="BD1202" s="86"/>
      <c r="BE1202" s="86"/>
      <c r="BF1202" s="86"/>
      <c r="BG1202" s="86"/>
      <c r="BI1202" s="86"/>
      <c r="BJ1202" s="86"/>
      <c r="BK1202" s="86"/>
      <c r="BL1202" s="86"/>
      <c r="BM1202" s="86"/>
      <c r="BO1202" s="86"/>
      <c r="BP1202" s="86"/>
      <c r="BQ1202" s="86"/>
      <c r="BR1202" s="86"/>
      <c r="BT1202" s="86"/>
      <c r="BU1202" s="86"/>
      <c r="BV1202" s="86"/>
      <c r="BW1202" s="86"/>
      <c r="BY1202" s="86"/>
      <c r="BZ1202" s="86"/>
      <c r="CA1202" s="86"/>
      <c r="CB1202" s="86"/>
      <c r="CD1202" s="87"/>
      <c r="CF1202" s="86"/>
      <c r="CG1202" s="87"/>
      <c r="CH1202" s="88"/>
      <c r="CI1202" s="86"/>
      <c r="CJ1202" s="87"/>
      <c r="CK1202" s="86"/>
      <c r="CL1202" s="86"/>
      <c r="CM1202" s="86"/>
      <c r="CN1202" s="86"/>
      <c r="CO1202" s="89"/>
    </row>
    <row r="1203" spans="15:93" x14ac:dyDescent="0.2">
      <c r="O1203" s="86"/>
      <c r="Q1203" s="86"/>
      <c r="S1203" s="86"/>
      <c r="U1203" s="86"/>
      <c r="W1203" s="86"/>
      <c r="Y1203" s="86"/>
      <c r="AA1203" s="86"/>
      <c r="AC1203" s="86"/>
      <c r="AE1203" s="86"/>
      <c r="AG1203" s="86"/>
      <c r="AI1203" s="86"/>
      <c r="AK1203" s="86"/>
      <c r="AM1203" s="86"/>
      <c r="AO1203" s="86"/>
      <c r="AQ1203" s="86"/>
      <c r="AS1203" s="86"/>
      <c r="AU1203" s="86"/>
      <c r="AW1203" s="86"/>
      <c r="AY1203" s="86"/>
      <c r="AZ1203" s="86"/>
      <c r="BA1203" s="86"/>
      <c r="BB1203" s="86"/>
      <c r="BD1203" s="86"/>
      <c r="BE1203" s="86"/>
      <c r="BF1203" s="86"/>
      <c r="BG1203" s="86"/>
      <c r="BI1203" s="86"/>
      <c r="BJ1203" s="86"/>
      <c r="BK1203" s="86"/>
      <c r="BL1203" s="86"/>
      <c r="BM1203" s="86"/>
      <c r="BO1203" s="86"/>
      <c r="BP1203" s="86"/>
      <c r="BQ1203" s="86"/>
      <c r="BR1203" s="86"/>
      <c r="BT1203" s="86"/>
      <c r="BU1203" s="86"/>
      <c r="BV1203" s="86"/>
      <c r="BW1203" s="86"/>
      <c r="BY1203" s="86"/>
      <c r="BZ1203" s="86"/>
      <c r="CA1203" s="86"/>
      <c r="CB1203" s="86"/>
      <c r="CD1203" s="87"/>
      <c r="CF1203" s="86"/>
      <c r="CG1203" s="87"/>
      <c r="CH1203" s="88"/>
      <c r="CI1203" s="86"/>
      <c r="CJ1203" s="87"/>
      <c r="CK1203" s="86"/>
      <c r="CL1203" s="86"/>
      <c r="CM1203" s="86"/>
      <c r="CN1203" s="86"/>
      <c r="CO1203" s="89"/>
    </row>
    <row r="1204" spans="15:93" x14ac:dyDescent="0.2">
      <c r="O1204" s="86"/>
      <c r="Q1204" s="86"/>
      <c r="S1204" s="86"/>
      <c r="U1204" s="86"/>
      <c r="W1204" s="86"/>
      <c r="Y1204" s="86"/>
      <c r="AA1204" s="86"/>
      <c r="AC1204" s="86"/>
      <c r="AE1204" s="86"/>
      <c r="AG1204" s="86"/>
      <c r="AI1204" s="86"/>
      <c r="AK1204" s="86"/>
      <c r="AM1204" s="86"/>
      <c r="AO1204" s="86"/>
      <c r="AQ1204" s="86"/>
      <c r="AS1204" s="86"/>
      <c r="AU1204" s="86"/>
      <c r="AW1204" s="86"/>
      <c r="AY1204" s="86"/>
      <c r="AZ1204" s="86"/>
      <c r="BA1204" s="86"/>
      <c r="BB1204" s="86"/>
      <c r="BD1204" s="86"/>
      <c r="BE1204" s="86"/>
      <c r="BF1204" s="86"/>
      <c r="BG1204" s="86"/>
      <c r="BI1204" s="86"/>
      <c r="BJ1204" s="86"/>
      <c r="BK1204" s="86"/>
      <c r="BL1204" s="86"/>
      <c r="BM1204" s="86"/>
      <c r="BO1204" s="86"/>
      <c r="BP1204" s="86"/>
      <c r="BQ1204" s="86"/>
      <c r="BR1204" s="86"/>
      <c r="BT1204" s="86"/>
      <c r="BU1204" s="86"/>
      <c r="BV1204" s="86"/>
      <c r="BW1204" s="86"/>
      <c r="BY1204" s="86"/>
      <c r="BZ1204" s="86"/>
      <c r="CA1204" s="86"/>
      <c r="CB1204" s="86"/>
      <c r="CD1204" s="87"/>
      <c r="CF1204" s="86"/>
      <c r="CG1204" s="87"/>
      <c r="CH1204" s="88"/>
      <c r="CI1204" s="86"/>
      <c r="CJ1204" s="87"/>
      <c r="CK1204" s="86"/>
      <c r="CL1204" s="86"/>
      <c r="CM1204" s="86"/>
      <c r="CN1204" s="86"/>
      <c r="CO1204" s="89"/>
    </row>
    <row r="1205" spans="15:93" x14ac:dyDescent="0.2">
      <c r="O1205" s="86"/>
      <c r="Q1205" s="86"/>
      <c r="S1205" s="86"/>
      <c r="U1205" s="86"/>
      <c r="W1205" s="86"/>
      <c r="Y1205" s="86"/>
      <c r="AA1205" s="86"/>
      <c r="AC1205" s="86"/>
      <c r="AE1205" s="86"/>
      <c r="AG1205" s="86"/>
      <c r="AI1205" s="86"/>
      <c r="AK1205" s="86"/>
      <c r="AM1205" s="86"/>
      <c r="AO1205" s="86"/>
      <c r="AQ1205" s="86"/>
      <c r="AS1205" s="86"/>
      <c r="AU1205" s="86"/>
      <c r="AW1205" s="86"/>
      <c r="AY1205" s="86"/>
      <c r="AZ1205" s="86"/>
      <c r="BA1205" s="86"/>
      <c r="BB1205" s="86"/>
      <c r="BD1205" s="86"/>
      <c r="BE1205" s="86"/>
      <c r="BF1205" s="86"/>
      <c r="BG1205" s="86"/>
      <c r="BI1205" s="86"/>
      <c r="BJ1205" s="86"/>
      <c r="BK1205" s="86"/>
      <c r="BL1205" s="86"/>
      <c r="BM1205" s="86"/>
      <c r="BO1205" s="86"/>
      <c r="BP1205" s="86"/>
      <c r="BQ1205" s="86"/>
      <c r="BR1205" s="86"/>
      <c r="BT1205" s="86"/>
      <c r="BU1205" s="86"/>
      <c r="BV1205" s="86"/>
      <c r="BW1205" s="86"/>
      <c r="BY1205" s="86"/>
      <c r="BZ1205" s="86"/>
      <c r="CA1205" s="86"/>
      <c r="CB1205" s="86"/>
      <c r="CD1205" s="87"/>
      <c r="CF1205" s="86"/>
      <c r="CG1205" s="87"/>
      <c r="CH1205" s="88"/>
      <c r="CI1205" s="86"/>
      <c r="CJ1205" s="87"/>
      <c r="CK1205" s="86"/>
      <c r="CL1205" s="86"/>
      <c r="CM1205" s="86"/>
      <c r="CN1205" s="86"/>
      <c r="CO1205" s="89"/>
    </row>
    <row r="1206" spans="15:93" x14ac:dyDescent="0.2">
      <c r="O1206" s="86"/>
      <c r="Q1206" s="86"/>
      <c r="S1206" s="86"/>
      <c r="U1206" s="86"/>
      <c r="W1206" s="86"/>
      <c r="Y1206" s="86"/>
      <c r="AA1206" s="86"/>
      <c r="AC1206" s="86"/>
      <c r="AE1206" s="86"/>
      <c r="AG1206" s="86"/>
      <c r="AI1206" s="86"/>
      <c r="AK1206" s="86"/>
      <c r="AM1206" s="86"/>
      <c r="AO1206" s="86"/>
      <c r="AQ1206" s="86"/>
      <c r="AS1206" s="86"/>
      <c r="AU1206" s="86"/>
      <c r="AW1206" s="86"/>
      <c r="AY1206" s="86"/>
      <c r="AZ1206" s="86"/>
      <c r="BA1206" s="86"/>
      <c r="BB1206" s="86"/>
      <c r="BD1206" s="86"/>
      <c r="BE1206" s="86"/>
      <c r="BF1206" s="86"/>
      <c r="BG1206" s="86"/>
      <c r="BI1206" s="86"/>
      <c r="BJ1206" s="86"/>
      <c r="BK1206" s="86"/>
      <c r="BL1206" s="86"/>
      <c r="BM1206" s="86"/>
      <c r="BO1206" s="86"/>
      <c r="BP1206" s="86"/>
      <c r="BQ1206" s="86"/>
      <c r="BR1206" s="86"/>
      <c r="BT1206" s="86"/>
      <c r="BU1206" s="86"/>
      <c r="BV1206" s="86"/>
      <c r="BW1206" s="86"/>
      <c r="BY1206" s="86"/>
      <c r="BZ1206" s="86"/>
      <c r="CA1206" s="86"/>
      <c r="CB1206" s="86"/>
      <c r="CD1206" s="87"/>
      <c r="CF1206" s="86"/>
      <c r="CG1206" s="87"/>
      <c r="CH1206" s="88"/>
      <c r="CI1206" s="86"/>
      <c r="CJ1206" s="87"/>
      <c r="CK1206" s="86"/>
      <c r="CL1206" s="86"/>
      <c r="CM1206" s="86"/>
      <c r="CN1206" s="86"/>
      <c r="CO1206" s="89"/>
    </row>
    <row r="1207" spans="15:93" x14ac:dyDescent="0.2">
      <c r="O1207" s="86"/>
      <c r="Q1207" s="86"/>
      <c r="S1207" s="86"/>
      <c r="U1207" s="86"/>
      <c r="W1207" s="86"/>
      <c r="Y1207" s="86"/>
      <c r="AA1207" s="86"/>
      <c r="AC1207" s="86"/>
      <c r="AE1207" s="86"/>
      <c r="AG1207" s="86"/>
      <c r="AI1207" s="86"/>
      <c r="AK1207" s="86"/>
      <c r="AM1207" s="86"/>
      <c r="AO1207" s="86"/>
      <c r="AQ1207" s="86"/>
      <c r="AS1207" s="86"/>
      <c r="AU1207" s="86"/>
      <c r="AW1207" s="86"/>
      <c r="AY1207" s="86"/>
      <c r="AZ1207" s="86"/>
      <c r="BA1207" s="86"/>
      <c r="BB1207" s="86"/>
      <c r="BD1207" s="86"/>
      <c r="BE1207" s="86"/>
      <c r="BF1207" s="86"/>
      <c r="BG1207" s="86"/>
      <c r="BI1207" s="86"/>
      <c r="BJ1207" s="86"/>
      <c r="BK1207" s="86"/>
      <c r="BL1207" s="86"/>
      <c r="BM1207" s="86"/>
      <c r="BO1207" s="86"/>
      <c r="BP1207" s="86"/>
      <c r="BQ1207" s="86"/>
      <c r="BR1207" s="86"/>
      <c r="BT1207" s="86"/>
      <c r="BU1207" s="86"/>
      <c r="BV1207" s="86"/>
      <c r="BW1207" s="86"/>
      <c r="BY1207" s="86"/>
      <c r="BZ1207" s="86"/>
      <c r="CA1207" s="86"/>
      <c r="CB1207" s="86"/>
      <c r="CD1207" s="87"/>
      <c r="CF1207" s="86"/>
      <c r="CG1207" s="87"/>
      <c r="CH1207" s="88"/>
      <c r="CI1207" s="86"/>
      <c r="CJ1207" s="87"/>
      <c r="CK1207" s="86"/>
      <c r="CL1207" s="86"/>
      <c r="CM1207" s="86"/>
      <c r="CN1207" s="86"/>
      <c r="CO1207" s="89"/>
    </row>
    <row r="1208" spans="15:93" x14ac:dyDescent="0.2">
      <c r="O1208" s="86"/>
      <c r="Q1208" s="86"/>
      <c r="S1208" s="86"/>
      <c r="U1208" s="86"/>
      <c r="W1208" s="86"/>
      <c r="Y1208" s="86"/>
      <c r="AA1208" s="86"/>
      <c r="AC1208" s="86"/>
      <c r="AE1208" s="86"/>
      <c r="AG1208" s="86"/>
      <c r="AI1208" s="86"/>
      <c r="AK1208" s="86"/>
      <c r="AM1208" s="86"/>
      <c r="AO1208" s="86"/>
      <c r="AQ1208" s="86"/>
      <c r="AS1208" s="86"/>
      <c r="AU1208" s="86"/>
      <c r="AW1208" s="86"/>
      <c r="AY1208" s="86"/>
      <c r="AZ1208" s="86"/>
      <c r="BA1208" s="86"/>
      <c r="BB1208" s="86"/>
      <c r="BD1208" s="86"/>
      <c r="BE1208" s="86"/>
      <c r="BF1208" s="86"/>
      <c r="BG1208" s="86"/>
      <c r="BI1208" s="86"/>
      <c r="BJ1208" s="86"/>
      <c r="BK1208" s="86"/>
      <c r="BL1208" s="86"/>
      <c r="BM1208" s="86"/>
      <c r="BO1208" s="86"/>
      <c r="BP1208" s="86"/>
      <c r="BQ1208" s="86"/>
      <c r="BR1208" s="86"/>
      <c r="BT1208" s="86"/>
      <c r="BU1208" s="86"/>
      <c r="BV1208" s="86"/>
      <c r="BW1208" s="86"/>
      <c r="BY1208" s="86"/>
      <c r="BZ1208" s="86"/>
      <c r="CA1208" s="86"/>
      <c r="CB1208" s="86"/>
      <c r="CD1208" s="87"/>
      <c r="CF1208" s="86"/>
      <c r="CG1208" s="87"/>
      <c r="CH1208" s="88"/>
      <c r="CI1208" s="86"/>
      <c r="CJ1208" s="87"/>
      <c r="CK1208" s="86"/>
      <c r="CL1208" s="86"/>
      <c r="CM1208" s="86"/>
      <c r="CN1208" s="86"/>
      <c r="CO1208" s="89"/>
    </row>
    <row r="1209" spans="15:93" x14ac:dyDescent="0.2">
      <c r="O1209" s="86"/>
      <c r="Q1209" s="86"/>
      <c r="S1209" s="86"/>
      <c r="U1209" s="86"/>
      <c r="W1209" s="86"/>
      <c r="Y1209" s="86"/>
      <c r="AA1209" s="86"/>
      <c r="AC1209" s="86"/>
      <c r="AE1209" s="86"/>
      <c r="AG1209" s="86"/>
      <c r="AI1209" s="86"/>
      <c r="AK1209" s="86"/>
      <c r="AM1209" s="86"/>
      <c r="AO1209" s="86"/>
      <c r="AQ1209" s="86"/>
      <c r="AS1209" s="86"/>
      <c r="AU1209" s="86"/>
      <c r="AW1209" s="86"/>
      <c r="AY1209" s="86"/>
      <c r="AZ1209" s="86"/>
      <c r="BA1209" s="86"/>
      <c r="BB1209" s="86"/>
      <c r="BD1209" s="86"/>
      <c r="BE1209" s="86"/>
      <c r="BF1209" s="86"/>
      <c r="BG1209" s="86"/>
      <c r="BI1209" s="86"/>
      <c r="BJ1209" s="86"/>
      <c r="BK1209" s="86"/>
      <c r="BL1209" s="86"/>
      <c r="BM1209" s="86"/>
      <c r="BO1209" s="86"/>
      <c r="BP1209" s="86"/>
      <c r="BQ1209" s="86"/>
      <c r="BR1209" s="86"/>
      <c r="BT1209" s="86"/>
      <c r="BU1209" s="86"/>
      <c r="BV1209" s="86"/>
      <c r="BW1209" s="86"/>
      <c r="BY1209" s="86"/>
      <c r="BZ1209" s="86"/>
      <c r="CA1209" s="86"/>
      <c r="CB1209" s="86"/>
      <c r="CD1209" s="87"/>
      <c r="CF1209" s="86"/>
      <c r="CG1209" s="87"/>
      <c r="CH1209" s="88"/>
      <c r="CI1209" s="86"/>
      <c r="CJ1209" s="87"/>
      <c r="CK1209" s="86"/>
      <c r="CL1209" s="86"/>
      <c r="CM1209" s="86"/>
      <c r="CN1209" s="86"/>
      <c r="CO1209" s="89"/>
    </row>
    <row r="1210" spans="15:93" x14ac:dyDescent="0.2">
      <c r="O1210" s="86"/>
      <c r="Q1210" s="86"/>
      <c r="S1210" s="86"/>
      <c r="U1210" s="86"/>
      <c r="W1210" s="86"/>
      <c r="Y1210" s="86"/>
      <c r="AA1210" s="86"/>
      <c r="AC1210" s="86"/>
      <c r="AE1210" s="86"/>
      <c r="AG1210" s="86"/>
      <c r="AI1210" s="86"/>
      <c r="AK1210" s="86"/>
      <c r="AM1210" s="86"/>
      <c r="AO1210" s="86"/>
      <c r="AQ1210" s="86"/>
      <c r="AS1210" s="86"/>
      <c r="AU1210" s="86"/>
      <c r="AW1210" s="86"/>
      <c r="AY1210" s="86"/>
      <c r="AZ1210" s="86"/>
      <c r="BA1210" s="86"/>
      <c r="BB1210" s="86"/>
      <c r="BD1210" s="86"/>
      <c r="BE1210" s="86"/>
      <c r="BF1210" s="86"/>
      <c r="BG1210" s="86"/>
      <c r="BI1210" s="86"/>
      <c r="BJ1210" s="86"/>
      <c r="BK1210" s="86"/>
      <c r="BL1210" s="86"/>
      <c r="BM1210" s="86"/>
      <c r="BO1210" s="86"/>
      <c r="BP1210" s="86"/>
      <c r="BQ1210" s="86"/>
      <c r="BR1210" s="86"/>
      <c r="BT1210" s="86"/>
      <c r="BU1210" s="86"/>
      <c r="BV1210" s="86"/>
      <c r="BW1210" s="86"/>
      <c r="BY1210" s="86"/>
      <c r="BZ1210" s="86"/>
      <c r="CA1210" s="86"/>
      <c r="CB1210" s="86"/>
      <c r="CD1210" s="87"/>
      <c r="CF1210" s="86"/>
      <c r="CG1210" s="87"/>
      <c r="CH1210" s="88"/>
      <c r="CI1210" s="86"/>
      <c r="CJ1210" s="87"/>
      <c r="CK1210" s="86"/>
      <c r="CL1210" s="86"/>
      <c r="CM1210" s="86"/>
      <c r="CN1210" s="86"/>
      <c r="CO1210" s="89"/>
    </row>
    <row r="1211" spans="15:93" x14ac:dyDescent="0.2">
      <c r="O1211" s="86"/>
      <c r="Q1211" s="86"/>
      <c r="S1211" s="86"/>
      <c r="U1211" s="86"/>
      <c r="W1211" s="86"/>
      <c r="Y1211" s="86"/>
      <c r="AA1211" s="86"/>
      <c r="AC1211" s="86"/>
      <c r="AE1211" s="86"/>
      <c r="AG1211" s="86"/>
      <c r="AI1211" s="86"/>
      <c r="AK1211" s="86"/>
      <c r="AM1211" s="86"/>
      <c r="AO1211" s="86"/>
      <c r="AQ1211" s="86"/>
      <c r="AS1211" s="86"/>
      <c r="AU1211" s="86"/>
      <c r="AW1211" s="86"/>
      <c r="AY1211" s="86"/>
      <c r="AZ1211" s="86"/>
      <c r="BA1211" s="86"/>
      <c r="BB1211" s="86"/>
      <c r="BD1211" s="86"/>
      <c r="BE1211" s="86"/>
      <c r="BF1211" s="86"/>
      <c r="BG1211" s="86"/>
      <c r="BI1211" s="86"/>
      <c r="BJ1211" s="86"/>
      <c r="BK1211" s="86"/>
      <c r="BL1211" s="86"/>
      <c r="BM1211" s="86"/>
      <c r="BO1211" s="86"/>
      <c r="BP1211" s="86"/>
      <c r="BQ1211" s="86"/>
      <c r="BR1211" s="86"/>
      <c r="BT1211" s="86"/>
      <c r="BU1211" s="86"/>
      <c r="BV1211" s="86"/>
      <c r="BW1211" s="86"/>
      <c r="BY1211" s="86"/>
      <c r="BZ1211" s="86"/>
      <c r="CA1211" s="86"/>
      <c r="CB1211" s="86"/>
      <c r="CD1211" s="87"/>
      <c r="CF1211" s="86"/>
      <c r="CG1211" s="87"/>
      <c r="CH1211" s="88"/>
      <c r="CI1211" s="86"/>
      <c r="CJ1211" s="87"/>
      <c r="CK1211" s="86"/>
      <c r="CL1211" s="86"/>
      <c r="CM1211" s="86"/>
      <c r="CN1211" s="86"/>
      <c r="CO1211" s="89"/>
    </row>
    <row r="1212" spans="15:93" x14ac:dyDescent="0.2">
      <c r="O1212" s="86"/>
      <c r="Q1212" s="86"/>
      <c r="S1212" s="86"/>
      <c r="U1212" s="86"/>
      <c r="W1212" s="86"/>
      <c r="Y1212" s="86"/>
      <c r="AA1212" s="86"/>
      <c r="AC1212" s="86"/>
      <c r="AE1212" s="86"/>
      <c r="AG1212" s="86"/>
      <c r="AI1212" s="86"/>
      <c r="AK1212" s="86"/>
      <c r="AM1212" s="86"/>
      <c r="AO1212" s="86"/>
      <c r="AQ1212" s="86"/>
      <c r="AS1212" s="86"/>
      <c r="AU1212" s="86"/>
      <c r="AW1212" s="86"/>
      <c r="AY1212" s="86"/>
      <c r="AZ1212" s="86"/>
      <c r="BA1212" s="86"/>
      <c r="BB1212" s="86"/>
      <c r="BD1212" s="86"/>
      <c r="BE1212" s="86"/>
      <c r="BF1212" s="86"/>
      <c r="BG1212" s="86"/>
      <c r="BI1212" s="86"/>
      <c r="BJ1212" s="86"/>
      <c r="BK1212" s="86"/>
      <c r="BL1212" s="86"/>
      <c r="BM1212" s="86"/>
      <c r="BO1212" s="86"/>
      <c r="BP1212" s="86"/>
      <c r="BQ1212" s="86"/>
      <c r="BR1212" s="86"/>
      <c r="BT1212" s="86"/>
      <c r="BU1212" s="86"/>
      <c r="BV1212" s="86"/>
      <c r="BW1212" s="86"/>
      <c r="BY1212" s="86"/>
      <c r="BZ1212" s="86"/>
      <c r="CA1212" s="86"/>
      <c r="CB1212" s="86"/>
      <c r="CD1212" s="87"/>
      <c r="CF1212" s="86"/>
      <c r="CG1212" s="87"/>
      <c r="CH1212" s="88"/>
      <c r="CI1212" s="86"/>
      <c r="CJ1212" s="87"/>
      <c r="CK1212" s="86"/>
      <c r="CL1212" s="86"/>
      <c r="CM1212" s="86"/>
      <c r="CN1212" s="86"/>
      <c r="CO1212" s="89"/>
    </row>
    <row r="1213" spans="15:93" x14ac:dyDescent="0.2">
      <c r="O1213" s="86"/>
      <c r="Q1213" s="86"/>
      <c r="S1213" s="86"/>
      <c r="U1213" s="86"/>
      <c r="W1213" s="86"/>
      <c r="Y1213" s="86"/>
      <c r="AA1213" s="86"/>
      <c r="AC1213" s="86"/>
      <c r="AE1213" s="86"/>
      <c r="AG1213" s="86"/>
      <c r="AI1213" s="86"/>
      <c r="AK1213" s="86"/>
      <c r="AM1213" s="86"/>
      <c r="AO1213" s="86"/>
      <c r="AQ1213" s="86"/>
      <c r="AS1213" s="86"/>
      <c r="AU1213" s="86"/>
      <c r="AW1213" s="86"/>
      <c r="AY1213" s="86"/>
      <c r="AZ1213" s="86"/>
      <c r="BA1213" s="86"/>
      <c r="BB1213" s="86"/>
      <c r="BD1213" s="86"/>
      <c r="BE1213" s="86"/>
      <c r="BF1213" s="86"/>
      <c r="BG1213" s="86"/>
      <c r="BI1213" s="86"/>
      <c r="BJ1213" s="86"/>
      <c r="BK1213" s="86"/>
      <c r="BL1213" s="86"/>
      <c r="BM1213" s="86"/>
      <c r="BO1213" s="86"/>
      <c r="BP1213" s="86"/>
      <c r="BQ1213" s="86"/>
      <c r="BR1213" s="86"/>
      <c r="BT1213" s="86"/>
      <c r="BU1213" s="86"/>
      <c r="BV1213" s="86"/>
      <c r="BW1213" s="86"/>
      <c r="BY1213" s="86"/>
      <c r="BZ1213" s="86"/>
      <c r="CA1213" s="86"/>
      <c r="CB1213" s="86"/>
      <c r="CD1213" s="87"/>
      <c r="CF1213" s="86"/>
      <c r="CG1213" s="87"/>
      <c r="CH1213" s="88"/>
      <c r="CI1213" s="86"/>
      <c r="CJ1213" s="87"/>
      <c r="CK1213" s="86"/>
      <c r="CL1213" s="86"/>
      <c r="CM1213" s="86"/>
      <c r="CN1213" s="86"/>
      <c r="CO1213" s="89"/>
    </row>
    <row r="1214" spans="15:93" x14ac:dyDescent="0.2">
      <c r="O1214" s="86"/>
      <c r="Q1214" s="86"/>
      <c r="S1214" s="86"/>
      <c r="U1214" s="86"/>
      <c r="W1214" s="86"/>
      <c r="Y1214" s="86"/>
      <c r="AA1214" s="86"/>
      <c r="AC1214" s="86"/>
      <c r="AE1214" s="86"/>
      <c r="AG1214" s="86"/>
      <c r="AI1214" s="86"/>
      <c r="AK1214" s="86"/>
      <c r="AM1214" s="86"/>
      <c r="AO1214" s="86"/>
      <c r="AQ1214" s="86"/>
      <c r="AS1214" s="86"/>
      <c r="AU1214" s="86"/>
      <c r="AW1214" s="86"/>
      <c r="AY1214" s="86"/>
      <c r="AZ1214" s="86"/>
      <c r="BA1214" s="86"/>
      <c r="BB1214" s="86"/>
      <c r="BD1214" s="86"/>
      <c r="BE1214" s="86"/>
      <c r="BF1214" s="86"/>
      <c r="BG1214" s="86"/>
      <c r="BI1214" s="86"/>
      <c r="BJ1214" s="86"/>
      <c r="BK1214" s="86"/>
      <c r="BL1214" s="86"/>
      <c r="BM1214" s="86"/>
      <c r="BO1214" s="86"/>
      <c r="BP1214" s="86"/>
      <c r="BQ1214" s="86"/>
      <c r="BR1214" s="86"/>
      <c r="BT1214" s="86"/>
      <c r="BU1214" s="86"/>
      <c r="BV1214" s="86"/>
      <c r="BW1214" s="86"/>
      <c r="BY1214" s="86"/>
      <c r="BZ1214" s="86"/>
      <c r="CA1214" s="86"/>
      <c r="CB1214" s="86"/>
      <c r="CD1214" s="87"/>
      <c r="CF1214" s="86"/>
      <c r="CG1214" s="87"/>
      <c r="CH1214" s="88"/>
      <c r="CI1214" s="86"/>
      <c r="CJ1214" s="87"/>
      <c r="CK1214" s="86"/>
      <c r="CL1214" s="86"/>
      <c r="CM1214" s="86"/>
      <c r="CN1214" s="86"/>
      <c r="CO1214" s="89"/>
    </row>
    <row r="1215" spans="15:93" x14ac:dyDescent="0.2">
      <c r="O1215" s="86"/>
      <c r="Q1215" s="86"/>
      <c r="S1215" s="86"/>
      <c r="U1215" s="86"/>
      <c r="W1215" s="86"/>
      <c r="Y1215" s="86"/>
      <c r="AA1215" s="86"/>
      <c r="AC1215" s="86"/>
      <c r="AE1215" s="86"/>
      <c r="AG1215" s="86"/>
      <c r="AI1215" s="86"/>
      <c r="AK1215" s="86"/>
      <c r="AM1215" s="86"/>
      <c r="AO1215" s="86"/>
      <c r="AQ1215" s="86"/>
      <c r="AS1215" s="86"/>
      <c r="AU1215" s="86"/>
      <c r="AW1215" s="86"/>
      <c r="AY1215" s="86"/>
      <c r="AZ1215" s="86"/>
      <c r="BA1215" s="86"/>
      <c r="BB1215" s="86"/>
      <c r="BD1215" s="86"/>
      <c r="BE1215" s="86"/>
      <c r="BF1215" s="86"/>
      <c r="BG1215" s="86"/>
      <c r="BI1215" s="86"/>
      <c r="BJ1215" s="86"/>
      <c r="BK1215" s="86"/>
      <c r="BL1215" s="86"/>
      <c r="BM1215" s="86"/>
      <c r="BO1215" s="86"/>
      <c r="BP1215" s="86"/>
      <c r="BQ1215" s="86"/>
      <c r="BR1215" s="86"/>
      <c r="BT1215" s="86"/>
      <c r="BU1215" s="86"/>
      <c r="BV1215" s="86"/>
      <c r="BW1215" s="86"/>
      <c r="BY1215" s="86"/>
      <c r="BZ1215" s="86"/>
      <c r="CA1215" s="86"/>
      <c r="CB1215" s="86"/>
      <c r="CD1215" s="87"/>
      <c r="CF1215" s="86"/>
      <c r="CG1215" s="87"/>
      <c r="CH1215" s="88"/>
      <c r="CI1215" s="86"/>
      <c r="CJ1215" s="87"/>
      <c r="CK1215" s="86"/>
      <c r="CL1215" s="86"/>
      <c r="CM1215" s="86"/>
      <c r="CN1215" s="86"/>
      <c r="CO1215" s="89"/>
    </row>
    <row r="1216" spans="15:93" x14ac:dyDescent="0.2">
      <c r="O1216" s="86"/>
      <c r="Q1216" s="86"/>
      <c r="S1216" s="86"/>
      <c r="U1216" s="86"/>
      <c r="W1216" s="86"/>
      <c r="Y1216" s="86"/>
      <c r="AA1216" s="86"/>
      <c r="AC1216" s="86"/>
      <c r="AE1216" s="86"/>
      <c r="AG1216" s="86"/>
      <c r="AI1216" s="86"/>
      <c r="AK1216" s="86"/>
      <c r="AM1216" s="86"/>
      <c r="AO1216" s="86"/>
      <c r="AQ1216" s="86"/>
      <c r="AS1216" s="86"/>
      <c r="AU1216" s="86"/>
      <c r="AW1216" s="86"/>
      <c r="AY1216" s="86"/>
      <c r="AZ1216" s="86"/>
      <c r="BA1216" s="86"/>
      <c r="BB1216" s="86"/>
      <c r="BD1216" s="86"/>
      <c r="BE1216" s="86"/>
      <c r="BF1216" s="86"/>
      <c r="BG1216" s="86"/>
      <c r="BI1216" s="86"/>
      <c r="BJ1216" s="86"/>
      <c r="BK1216" s="86"/>
      <c r="BL1216" s="86"/>
      <c r="BM1216" s="86"/>
      <c r="BO1216" s="86"/>
      <c r="BP1216" s="86"/>
      <c r="BQ1216" s="86"/>
      <c r="BR1216" s="86"/>
      <c r="BT1216" s="86"/>
      <c r="BU1216" s="86"/>
      <c r="BV1216" s="86"/>
      <c r="BW1216" s="86"/>
      <c r="BY1216" s="86"/>
      <c r="BZ1216" s="86"/>
      <c r="CA1216" s="86"/>
      <c r="CB1216" s="86"/>
      <c r="CD1216" s="87"/>
      <c r="CF1216" s="86"/>
      <c r="CG1216" s="87"/>
      <c r="CH1216" s="88"/>
      <c r="CI1216" s="86"/>
      <c r="CJ1216" s="87"/>
      <c r="CK1216" s="86"/>
      <c r="CL1216" s="86"/>
      <c r="CM1216" s="86"/>
      <c r="CN1216" s="86"/>
      <c r="CO1216" s="89"/>
    </row>
    <row r="1217" spans="15:93" x14ac:dyDescent="0.2">
      <c r="O1217" s="86"/>
      <c r="Q1217" s="86"/>
      <c r="S1217" s="86"/>
      <c r="U1217" s="86"/>
      <c r="W1217" s="86"/>
      <c r="Y1217" s="86"/>
      <c r="AA1217" s="86"/>
      <c r="AC1217" s="86"/>
      <c r="AE1217" s="86"/>
      <c r="AG1217" s="86"/>
      <c r="AI1217" s="86"/>
      <c r="AK1217" s="86"/>
      <c r="AM1217" s="86"/>
      <c r="AO1217" s="86"/>
      <c r="AQ1217" s="86"/>
      <c r="AS1217" s="86"/>
      <c r="AU1217" s="86"/>
      <c r="AW1217" s="86"/>
      <c r="AY1217" s="86"/>
      <c r="AZ1217" s="86"/>
      <c r="BA1217" s="86"/>
      <c r="BB1217" s="86"/>
      <c r="BD1217" s="86"/>
      <c r="BE1217" s="86"/>
      <c r="BF1217" s="86"/>
      <c r="BG1217" s="86"/>
      <c r="BI1217" s="86"/>
      <c r="BJ1217" s="86"/>
      <c r="BK1217" s="86"/>
      <c r="BL1217" s="86"/>
      <c r="BM1217" s="86"/>
      <c r="BO1217" s="86"/>
      <c r="BP1217" s="86"/>
      <c r="BQ1217" s="86"/>
      <c r="BR1217" s="86"/>
      <c r="BT1217" s="86"/>
      <c r="BU1217" s="86"/>
      <c r="BV1217" s="86"/>
      <c r="BW1217" s="86"/>
      <c r="BY1217" s="86"/>
      <c r="BZ1217" s="86"/>
      <c r="CA1217" s="86"/>
      <c r="CB1217" s="86"/>
      <c r="CD1217" s="87"/>
      <c r="CF1217" s="86"/>
      <c r="CG1217" s="87"/>
      <c r="CH1217" s="88"/>
      <c r="CI1217" s="86"/>
      <c r="CJ1217" s="87"/>
      <c r="CK1217" s="86"/>
      <c r="CL1217" s="86"/>
      <c r="CM1217" s="86"/>
      <c r="CN1217" s="86"/>
      <c r="CO1217" s="89"/>
    </row>
    <row r="1218" spans="15:93" x14ac:dyDescent="0.2">
      <c r="O1218" s="86"/>
      <c r="Q1218" s="86"/>
      <c r="S1218" s="86"/>
      <c r="U1218" s="86"/>
      <c r="W1218" s="86"/>
      <c r="Y1218" s="86"/>
      <c r="AA1218" s="86"/>
      <c r="AC1218" s="86"/>
      <c r="AE1218" s="86"/>
      <c r="AG1218" s="86"/>
      <c r="AI1218" s="86"/>
      <c r="AK1218" s="86"/>
      <c r="AM1218" s="86"/>
      <c r="AO1218" s="86"/>
      <c r="AQ1218" s="86"/>
      <c r="AS1218" s="86"/>
      <c r="AU1218" s="86"/>
      <c r="AW1218" s="86"/>
      <c r="AY1218" s="86"/>
      <c r="AZ1218" s="86"/>
      <c r="BA1218" s="86"/>
      <c r="BB1218" s="86"/>
      <c r="BD1218" s="86"/>
      <c r="BE1218" s="86"/>
      <c r="BF1218" s="86"/>
      <c r="BG1218" s="86"/>
      <c r="BI1218" s="86"/>
      <c r="BJ1218" s="86"/>
      <c r="BK1218" s="86"/>
      <c r="BL1218" s="86"/>
      <c r="BM1218" s="86"/>
      <c r="BO1218" s="86"/>
      <c r="BP1218" s="86"/>
      <c r="BQ1218" s="86"/>
      <c r="BR1218" s="86"/>
      <c r="BT1218" s="86"/>
      <c r="BU1218" s="86"/>
      <c r="BV1218" s="86"/>
      <c r="BW1218" s="86"/>
      <c r="BY1218" s="86"/>
      <c r="BZ1218" s="86"/>
      <c r="CA1218" s="86"/>
      <c r="CB1218" s="86"/>
      <c r="CD1218" s="87"/>
      <c r="CF1218" s="86"/>
      <c r="CG1218" s="87"/>
      <c r="CH1218" s="88"/>
      <c r="CI1218" s="86"/>
      <c r="CJ1218" s="87"/>
      <c r="CK1218" s="86"/>
      <c r="CL1218" s="86"/>
      <c r="CM1218" s="86"/>
      <c r="CN1218" s="86"/>
      <c r="CO1218" s="89"/>
    </row>
    <row r="1219" spans="15:93" x14ac:dyDescent="0.2">
      <c r="O1219" s="86"/>
      <c r="Q1219" s="86"/>
      <c r="S1219" s="86"/>
      <c r="U1219" s="86"/>
      <c r="W1219" s="86"/>
      <c r="Y1219" s="86"/>
      <c r="AA1219" s="86"/>
      <c r="AC1219" s="86"/>
      <c r="AE1219" s="86"/>
      <c r="AG1219" s="86"/>
      <c r="AI1219" s="86"/>
      <c r="AK1219" s="86"/>
      <c r="AM1219" s="86"/>
      <c r="AO1219" s="86"/>
      <c r="AQ1219" s="86"/>
      <c r="AS1219" s="86"/>
      <c r="AU1219" s="86"/>
      <c r="AW1219" s="86"/>
      <c r="AY1219" s="86"/>
      <c r="AZ1219" s="86"/>
      <c r="BA1219" s="86"/>
      <c r="BB1219" s="86"/>
      <c r="BD1219" s="86"/>
      <c r="BE1219" s="86"/>
      <c r="BF1219" s="86"/>
      <c r="BG1219" s="86"/>
      <c r="BI1219" s="86"/>
      <c r="BJ1219" s="86"/>
      <c r="BK1219" s="86"/>
      <c r="BL1219" s="86"/>
      <c r="BM1219" s="86"/>
      <c r="BO1219" s="86"/>
      <c r="BP1219" s="86"/>
      <c r="BQ1219" s="86"/>
      <c r="BR1219" s="86"/>
      <c r="BT1219" s="86"/>
      <c r="BU1219" s="86"/>
      <c r="BV1219" s="86"/>
      <c r="BW1219" s="86"/>
      <c r="BY1219" s="86"/>
      <c r="BZ1219" s="86"/>
      <c r="CA1219" s="86"/>
      <c r="CB1219" s="86"/>
      <c r="CD1219" s="87"/>
      <c r="CF1219" s="86"/>
      <c r="CG1219" s="87"/>
      <c r="CH1219" s="88"/>
      <c r="CI1219" s="86"/>
      <c r="CJ1219" s="87"/>
      <c r="CK1219" s="86"/>
      <c r="CL1219" s="86"/>
      <c r="CM1219" s="86"/>
      <c r="CN1219" s="86"/>
      <c r="CO1219" s="89"/>
    </row>
    <row r="1220" spans="15:93" x14ac:dyDescent="0.2">
      <c r="O1220" s="86"/>
      <c r="Q1220" s="86"/>
      <c r="S1220" s="86"/>
      <c r="U1220" s="86"/>
      <c r="W1220" s="86"/>
      <c r="Y1220" s="86"/>
      <c r="AA1220" s="86"/>
      <c r="AC1220" s="86"/>
      <c r="AE1220" s="86"/>
      <c r="AG1220" s="86"/>
      <c r="AI1220" s="86"/>
      <c r="AK1220" s="86"/>
      <c r="AM1220" s="86"/>
      <c r="AO1220" s="86"/>
      <c r="AQ1220" s="86"/>
      <c r="AS1220" s="86"/>
      <c r="AU1220" s="86"/>
      <c r="AW1220" s="86"/>
      <c r="AY1220" s="86"/>
      <c r="AZ1220" s="86"/>
      <c r="BA1220" s="86"/>
      <c r="BB1220" s="86"/>
      <c r="BD1220" s="86"/>
      <c r="BE1220" s="86"/>
      <c r="BF1220" s="86"/>
      <c r="BG1220" s="86"/>
      <c r="BI1220" s="86"/>
      <c r="BJ1220" s="86"/>
      <c r="BK1220" s="86"/>
      <c r="BL1220" s="86"/>
      <c r="BM1220" s="86"/>
      <c r="BO1220" s="86"/>
      <c r="BP1220" s="86"/>
      <c r="BQ1220" s="86"/>
      <c r="BR1220" s="86"/>
      <c r="BT1220" s="86"/>
      <c r="BU1220" s="86"/>
      <c r="BV1220" s="86"/>
      <c r="BW1220" s="86"/>
      <c r="BY1220" s="86"/>
      <c r="BZ1220" s="86"/>
      <c r="CA1220" s="86"/>
      <c r="CB1220" s="86"/>
      <c r="CD1220" s="87"/>
      <c r="CF1220" s="86"/>
      <c r="CG1220" s="87"/>
      <c r="CH1220" s="88"/>
      <c r="CI1220" s="86"/>
      <c r="CJ1220" s="87"/>
      <c r="CK1220" s="86"/>
      <c r="CL1220" s="86"/>
      <c r="CM1220" s="86"/>
      <c r="CN1220" s="86"/>
      <c r="CO1220" s="89"/>
    </row>
    <row r="1221" spans="15:93" x14ac:dyDescent="0.2">
      <c r="O1221" s="86"/>
      <c r="Q1221" s="86"/>
      <c r="S1221" s="86"/>
      <c r="U1221" s="86"/>
      <c r="W1221" s="86"/>
      <c r="Y1221" s="86"/>
      <c r="AA1221" s="86"/>
      <c r="AC1221" s="86"/>
      <c r="AE1221" s="86"/>
      <c r="AG1221" s="86"/>
      <c r="AI1221" s="86"/>
      <c r="AK1221" s="86"/>
      <c r="AM1221" s="86"/>
      <c r="AO1221" s="86"/>
      <c r="AQ1221" s="86"/>
      <c r="AS1221" s="86"/>
      <c r="AU1221" s="86"/>
      <c r="AW1221" s="86"/>
      <c r="AY1221" s="86"/>
      <c r="AZ1221" s="86"/>
      <c r="BA1221" s="86"/>
      <c r="BB1221" s="86"/>
      <c r="BD1221" s="86"/>
      <c r="BE1221" s="86"/>
      <c r="BF1221" s="86"/>
      <c r="BG1221" s="86"/>
      <c r="BI1221" s="86"/>
      <c r="BJ1221" s="86"/>
      <c r="BK1221" s="86"/>
      <c r="BL1221" s="86"/>
      <c r="BM1221" s="86"/>
      <c r="BO1221" s="86"/>
      <c r="BP1221" s="86"/>
      <c r="BQ1221" s="86"/>
      <c r="BR1221" s="86"/>
      <c r="BT1221" s="86"/>
      <c r="BU1221" s="86"/>
      <c r="BV1221" s="86"/>
      <c r="BW1221" s="86"/>
      <c r="BY1221" s="86"/>
      <c r="BZ1221" s="86"/>
      <c r="CA1221" s="86"/>
      <c r="CB1221" s="86"/>
      <c r="CD1221" s="87"/>
      <c r="CF1221" s="86"/>
      <c r="CG1221" s="87"/>
      <c r="CH1221" s="88"/>
      <c r="CI1221" s="86"/>
      <c r="CJ1221" s="87"/>
      <c r="CK1221" s="86"/>
      <c r="CL1221" s="86"/>
      <c r="CM1221" s="86"/>
      <c r="CN1221" s="86"/>
      <c r="CO1221" s="89"/>
    </row>
    <row r="1222" spans="15:93" x14ac:dyDescent="0.2">
      <c r="O1222" s="86"/>
      <c r="Q1222" s="86"/>
      <c r="S1222" s="86"/>
      <c r="U1222" s="86"/>
      <c r="W1222" s="86"/>
      <c r="Y1222" s="86"/>
      <c r="AA1222" s="86"/>
      <c r="AC1222" s="86"/>
      <c r="AE1222" s="86"/>
      <c r="AG1222" s="86"/>
      <c r="AI1222" s="86"/>
      <c r="AK1222" s="86"/>
      <c r="AM1222" s="86"/>
      <c r="AO1222" s="86"/>
      <c r="AQ1222" s="86"/>
      <c r="AS1222" s="86"/>
      <c r="AU1222" s="86"/>
      <c r="AW1222" s="86"/>
      <c r="AY1222" s="86"/>
      <c r="AZ1222" s="86"/>
      <c r="BA1222" s="86"/>
      <c r="BB1222" s="86"/>
      <c r="BD1222" s="86"/>
      <c r="BE1222" s="86"/>
      <c r="BF1222" s="86"/>
      <c r="BG1222" s="86"/>
      <c r="BI1222" s="86"/>
      <c r="BJ1222" s="86"/>
      <c r="BK1222" s="86"/>
      <c r="BL1222" s="86"/>
      <c r="BM1222" s="86"/>
      <c r="BO1222" s="86"/>
      <c r="BP1222" s="86"/>
      <c r="BQ1222" s="86"/>
      <c r="BR1222" s="86"/>
      <c r="BT1222" s="86"/>
      <c r="BU1222" s="86"/>
      <c r="BV1222" s="86"/>
      <c r="BW1222" s="86"/>
      <c r="BY1222" s="86"/>
      <c r="BZ1222" s="86"/>
      <c r="CA1222" s="86"/>
      <c r="CB1222" s="86"/>
      <c r="CD1222" s="87"/>
      <c r="CF1222" s="86"/>
      <c r="CG1222" s="87"/>
      <c r="CH1222" s="88"/>
      <c r="CI1222" s="86"/>
      <c r="CJ1222" s="87"/>
      <c r="CK1222" s="86"/>
      <c r="CL1222" s="86"/>
      <c r="CM1222" s="86"/>
      <c r="CN1222" s="86"/>
      <c r="CO1222" s="89"/>
    </row>
    <row r="1223" spans="15:93" x14ac:dyDescent="0.2">
      <c r="O1223" s="86"/>
      <c r="Q1223" s="86"/>
      <c r="S1223" s="86"/>
      <c r="U1223" s="86"/>
      <c r="W1223" s="86"/>
      <c r="Y1223" s="86"/>
      <c r="AA1223" s="86"/>
      <c r="AC1223" s="86"/>
      <c r="AE1223" s="86"/>
      <c r="AG1223" s="86"/>
      <c r="AI1223" s="86"/>
      <c r="AK1223" s="86"/>
      <c r="AM1223" s="86"/>
      <c r="AO1223" s="86"/>
      <c r="AQ1223" s="86"/>
      <c r="AS1223" s="86"/>
      <c r="AU1223" s="86"/>
      <c r="AW1223" s="86"/>
      <c r="AY1223" s="86"/>
      <c r="AZ1223" s="86"/>
      <c r="BA1223" s="86"/>
      <c r="BB1223" s="86"/>
      <c r="BD1223" s="86"/>
      <c r="BE1223" s="86"/>
      <c r="BF1223" s="86"/>
      <c r="BG1223" s="86"/>
      <c r="BI1223" s="86"/>
      <c r="BJ1223" s="86"/>
      <c r="BK1223" s="86"/>
      <c r="BL1223" s="86"/>
      <c r="BM1223" s="86"/>
      <c r="BO1223" s="86"/>
      <c r="BP1223" s="86"/>
      <c r="BQ1223" s="86"/>
      <c r="BR1223" s="86"/>
      <c r="BT1223" s="86"/>
      <c r="BU1223" s="86"/>
      <c r="BV1223" s="86"/>
      <c r="BW1223" s="86"/>
      <c r="BY1223" s="86"/>
      <c r="BZ1223" s="86"/>
      <c r="CA1223" s="86"/>
      <c r="CB1223" s="86"/>
      <c r="CD1223" s="87"/>
      <c r="CF1223" s="86"/>
      <c r="CG1223" s="87"/>
      <c r="CH1223" s="88"/>
      <c r="CI1223" s="86"/>
      <c r="CJ1223" s="87"/>
      <c r="CK1223" s="86"/>
      <c r="CL1223" s="86"/>
      <c r="CM1223" s="86"/>
      <c r="CN1223" s="86"/>
      <c r="CO1223" s="89"/>
    </row>
    <row r="1224" spans="15:93" x14ac:dyDescent="0.2">
      <c r="O1224" s="86"/>
      <c r="Q1224" s="86"/>
      <c r="S1224" s="86"/>
      <c r="U1224" s="86"/>
      <c r="W1224" s="86"/>
      <c r="Y1224" s="86"/>
      <c r="AA1224" s="86"/>
      <c r="AC1224" s="86"/>
      <c r="AE1224" s="86"/>
      <c r="AG1224" s="86"/>
      <c r="AI1224" s="86"/>
      <c r="AK1224" s="86"/>
      <c r="AM1224" s="86"/>
      <c r="AO1224" s="86"/>
      <c r="AQ1224" s="86"/>
      <c r="AS1224" s="86"/>
      <c r="AU1224" s="86"/>
      <c r="AW1224" s="86"/>
      <c r="AY1224" s="86"/>
      <c r="AZ1224" s="86"/>
      <c r="BA1224" s="86"/>
      <c r="BB1224" s="86"/>
      <c r="BD1224" s="86"/>
      <c r="BE1224" s="86"/>
      <c r="BF1224" s="86"/>
      <c r="BG1224" s="86"/>
      <c r="BI1224" s="86"/>
      <c r="BJ1224" s="86"/>
      <c r="BK1224" s="86"/>
      <c r="BL1224" s="86"/>
      <c r="BM1224" s="86"/>
      <c r="BO1224" s="86"/>
      <c r="BP1224" s="86"/>
      <c r="BQ1224" s="86"/>
      <c r="BR1224" s="86"/>
      <c r="BT1224" s="86"/>
      <c r="BU1224" s="86"/>
      <c r="BV1224" s="86"/>
      <c r="BW1224" s="86"/>
      <c r="BY1224" s="86"/>
      <c r="BZ1224" s="86"/>
      <c r="CA1224" s="86"/>
      <c r="CB1224" s="86"/>
      <c r="CD1224" s="87"/>
      <c r="CF1224" s="86"/>
      <c r="CG1224" s="87"/>
      <c r="CH1224" s="88"/>
      <c r="CI1224" s="86"/>
      <c r="CJ1224" s="87"/>
      <c r="CK1224" s="86"/>
      <c r="CL1224" s="86"/>
      <c r="CM1224" s="86"/>
      <c r="CN1224" s="86"/>
      <c r="CO1224" s="89"/>
    </row>
    <row r="1225" spans="15:93" x14ac:dyDescent="0.2">
      <c r="O1225" s="86"/>
      <c r="Q1225" s="86"/>
      <c r="S1225" s="86"/>
      <c r="U1225" s="86"/>
      <c r="W1225" s="86"/>
      <c r="Y1225" s="86"/>
      <c r="AA1225" s="86"/>
      <c r="AC1225" s="86"/>
      <c r="AE1225" s="86"/>
      <c r="AG1225" s="86"/>
      <c r="AI1225" s="86"/>
      <c r="AK1225" s="86"/>
      <c r="AM1225" s="86"/>
      <c r="AO1225" s="86"/>
      <c r="AQ1225" s="86"/>
      <c r="AS1225" s="86"/>
      <c r="AU1225" s="86"/>
      <c r="AW1225" s="86"/>
      <c r="AY1225" s="86"/>
      <c r="AZ1225" s="86"/>
      <c r="BA1225" s="86"/>
      <c r="BB1225" s="86"/>
      <c r="BD1225" s="86"/>
      <c r="BE1225" s="86"/>
      <c r="BF1225" s="86"/>
      <c r="BG1225" s="86"/>
      <c r="BI1225" s="86"/>
      <c r="BJ1225" s="86"/>
      <c r="BK1225" s="86"/>
      <c r="BL1225" s="86"/>
      <c r="BM1225" s="86"/>
      <c r="BO1225" s="86"/>
      <c r="BP1225" s="86"/>
      <c r="BQ1225" s="86"/>
      <c r="BR1225" s="86"/>
      <c r="BT1225" s="86"/>
      <c r="BU1225" s="86"/>
      <c r="BV1225" s="86"/>
      <c r="BW1225" s="86"/>
      <c r="BY1225" s="86"/>
      <c r="BZ1225" s="86"/>
      <c r="CA1225" s="86"/>
      <c r="CB1225" s="86"/>
      <c r="CD1225" s="87"/>
      <c r="CF1225" s="86"/>
      <c r="CG1225" s="87"/>
      <c r="CH1225" s="88"/>
      <c r="CI1225" s="86"/>
      <c r="CJ1225" s="87"/>
      <c r="CK1225" s="86"/>
      <c r="CL1225" s="86"/>
      <c r="CM1225" s="86"/>
      <c r="CN1225" s="86"/>
      <c r="CO1225" s="89"/>
    </row>
    <row r="1226" spans="15:93" x14ac:dyDescent="0.2">
      <c r="O1226" s="86"/>
      <c r="Q1226" s="86"/>
      <c r="S1226" s="86"/>
      <c r="U1226" s="86"/>
      <c r="W1226" s="86"/>
      <c r="Y1226" s="86"/>
      <c r="AA1226" s="86"/>
      <c r="AC1226" s="86"/>
      <c r="AE1226" s="86"/>
      <c r="AG1226" s="86"/>
      <c r="AI1226" s="86"/>
      <c r="AK1226" s="86"/>
      <c r="AM1226" s="86"/>
      <c r="AO1226" s="86"/>
      <c r="AQ1226" s="86"/>
      <c r="AS1226" s="86"/>
      <c r="AU1226" s="86"/>
      <c r="AW1226" s="86"/>
      <c r="AY1226" s="86"/>
      <c r="AZ1226" s="86"/>
      <c r="BA1226" s="86"/>
      <c r="BB1226" s="86"/>
      <c r="BD1226" s="86"/>
      <c r="BE1226" s="86"/>
      <c r="BF1226" s="86"/>
      <c r="BG1226" s="86"/>
      <c r="BI1226" s="86"/>
      <c r="BJ1226" s="86"/>
      <c r="BK1226" s="86"/>
      <c r="BL1226" s="86"/>
      <c r="BM1226" s="86"/>
      <c r="BO1226" s="86"/>
      <c r="BP1226" s="86"/>
      <c r="BQ1226" s="86"/>
      <c r="BR1226" s="86"/>
      <c r="BT1226" s="86"/>
      <c r="BU1226" s="86"/>
      <c r="BV1226" s="86"/>
      <c r="BW1226" s="86"/>
      <c r="BY1226" s="86"/>
      <c r="BZ1226" s="86"/>
      <c r="CA1226" s="86"/>
      <c r="CB1226" s="86"/>
      <c r="CD1226" s="87"/>
      <c r="CF1226" s="86"/>
      <c r="CG1226" s="87"/>
      <c r="CH1226" s="88"/>
      <c r="CI1226" s="86"/>
      <c r="CJ1226" s="87"/>
      <c r="CK1226" s="86"/>
      <c r="CL1226" s="86"/>
      <c r="CM1226" s="86"/>
      <c r="CN1226" s="86"/>
      <c r="CO1226" s="89"/>
    </row>
    <row r="1227" spans="15:93" x14ac:dyDescent="0.2">
      <c r="O1227" s="86"/>
      <c r="Q1227" s="86"/>
      <c r="S1227" s="86"/>
      <c r="U1227" s="86"/>
      <c r="W1227" s="86"/>
      <c r="Y1227" s="86"/>
      <c r="AA1227" s="86"/>
      <c r="AC1227" s="86"/>
      <c r="AE1227" s="86"/>
      <c r="AG1227" s="86"/>
      <c r="AI1227" s="86"/>
      <c r="AK1227" s="86"/>
      <c r="AM1227" s="86"/>
      <c r="AO1227" s="86"/>
      <c r="AQ1227" s="86"/>
      <c r="AS1227" s="86"/>
      <c r="AU1227" s="86"/>
      <c r="AW1227" s="86"/>
      <c r="AY1227" s="86"/>
      <c r="AZ1227" s="86"/>
      <c r="BA1227" s="86"/>
      <c r="BB1227" s="86"/>
      <c r="BD1227" s="86"/>
      <c r="BE1227" s="86"/>
      <c r="BF1227" s="86"/>
      <c r="BG1227" s="86"/>
      <c r="BI1227" s="86"/>
      <c r="BJ1227" s="86"/>
      <c r="BK1227" s="86"/>
      <c r="BL1227" s="86"/>
      <c r="BM1227" s="86"/>
      <c r="BO1227" s="86"/>
      <c r="BP1227" s="86"/>
      <c r="BQ1227" s="86"/>
      <c r="BR1227" s="86"/>
      <c r="BT1227" s="86"/>
      <c r="BU1227" s="86"/>
      <c r="BV1227" s="86"/>
      <c r="BW1227" s="86"/>
      <c r="BY1227" s="86"/>
      <c r="BZ1227" s="86"/>
      <c r="CA1227" s="86"/>
      <c r="CB1227" s="86"/>
      <c r="CD1227" s="87"/>
      <c r="CF1227" s="86"/>
      <c r="CG1227" s="87"/>
      <c r="CH1227" s="88"/>
      <c r="CI1227" s="86"/>
      <c r="CJ1227" s="87"/>
      <c r="CK1227" s="86"/>
      <c r="CL1227" s="86"/>
      <c r="CM1227" s="86"/>
      <c r="CN1227" s="86"/>
      <c r="CO1227" s="89"/>
    </row>
    <row r="1228" spans="15:93" x14ac:dyDescent="0.2">
      <c r="O1228" s="86"/>
      <c r="Q1228" s="86"/>
      <c r="S1228" s="86"/>
      <c r="U1228" s="86"/>
      <c r="W1228" s="86"/>
      <c r="Y1228" s="86"/>
      <c r="AA1228" s="86"/>
      <c r="AC1228" s="86"/>
      <c r="AE1228" s="86"/>
      <c r="AG1228" s="86"/>
      <c r="AI1228" s="86"/>
      <c r="AK1228" s="86"/>
      <c r="AM1228" s="86"/>
      <c r="AO1228" s="86"/>
      <c r="AQ1228" s="86"/>
      <c r="AS1228" s="86"/>
      <c r="AU1228" s="86"/>
      <c r="AW1228" s="86"/>
      <c r="AY1228" s="86"/>
      <c r="AZ1228" s="86"/>
      <c r="BA1228" s="86"/>
      <c r="BB1228" s="86"/>
      <c r="BD1228" s="86"/>
      <c r="BE1228" s="86"/>
      <c r="BF1228" s="86"/>
      <c r="BG1228" s="86"/>
      <c r="BI1228" s="86"/>
      <c r="BJ1228" s="86"/>
      <c r="BK1228" s="86"/>
      <c r="BL1228" s="86"/>
      <c r="BM1228" s="86"/>
      <c r="BO1228" s="86"/>
      <c r="BP1228" s="86"/>
      <c r="BQ1228" s="86"/>
      <c r="BR1228" s="86"/>
      <c r="BT1228" s="86"/>
      <c r="BU1228" s="86"/>
      <c r="BV1228" s="86"/>
      <c r="BW1228" s="86"/>
      <c r="BY1228" s="86"/>
      <c r="BZ1228" s="86"/>
      <c r="CA1228" s="86"/>
      <c r="CB1228" s="86"/>
      <c r="CD1228" s="87"/>
      <c r="CF1228" s="86"/>
      <c r="CG1228" s="87"/>
      <c r="CH1228" s="88"/>
      <c r="CI1228" s="86"/>
      <c r="CJ1228" s="87"/>
      <c r="CK1228" s="86"/>
      <c r="CL1228" s="86"/>
      <c r="CM1228" s="86"/>
      <c r="CN1228" s="86"/>
      <c r="CO1228" s="89"/>
    </row>
    <row r="1229" spans="15:93" x14ac:dyDescent="0.2">
      <c r="O1229" s="86"/>
      <c r="Q1229" s="86"/>
      <c r="S1229" s="86"/>
      <c r="U1229" s="86"/>
      <c r="W1229" s="86"/>
      <c r="Y1229" s="86"/>
      <c r="AA1229" s="86"/>
      <c r="AC1229" s="86"/>
      <c r="AE1229" s="86"/>
      <c r="AG1229" s="86"/>
      <c r="AI1229" s="86"/>
      <c r="AK1229" s="86"/>
      <c r="AM1229" s="86"/>
      <c r="AO1229" s="86"/>
      <c r="AQ1229" s="86"/>
      <c r="AS1229" s="86"/>
      <c r="AU1229" s="86"/>
      <c r="AW1229" s="86"/>
      <c r="AY1229" s="86"/>
      <c r="AZ1229" s="86"/>
      <c r="BA1229" s="86"/>
      <c r="BB1229" s="86"/>
      <c r="BD1229" s="86"/>
      <c r="BE1229" s="86"/>
      <c r="BF1229" s="86"/>
      <c r="BG1229" s="86"/>
      <c r="BI1229" s="86"/>
      <c r="BJ1229" s="86"/>
      <c r="BK1229" s="86"/>
      <c r="BL1229" s="86"/>
      <c r="BM1229" s="86"/>
      <c r="BO1229" s="86"/>
      <c r="BP1229" s="86"/>
      <c r="BQ1229" s="86"/>
      <c r="BR1229" s="86"/>
      <c r="BT1229" s="86"/>
      <c r="BU1229" s="86"/>
      <c r="BV1229" s="86"/>
      <c r="BW1229" s="86"/>
      <c r="BY1229" s="86"/>
      <c r="BZ1229" s="86"/>
      <c r="CA1229" s="86"/>
      <c r="CB1229" s="86"/>
      <c r="CD1229" s="87"/>
      <c r="CF1229" s="86"/>
      <c r="CG1229" s="87"/>
      <c r="CH1229" s="88"/>
      <c r="CI1229" s="86"/>
      <c r="CJ1229" s="87"/>
      <c r="CK1229" s="86"/>
      <c r="CL1229" s="86"/>
      <c r="CM1229" s="86"/>
      <c r="CN1229" s="86"/>
      <c r="CO1229" s="89"/>
    </row>
    <row r="1230" spans="15:93" x14ac:dyDescent="0.2">
      <c r="O1230" s="86"/>
      <c r="Q1230" s="86"/>
      <c r="S1230" s="86"/>
      <c r="U1230" s="86"/>
      <c r="W1230" s="86"/>
      <c r="Y1230" s="86"/>
      <c r="AA1230" s="86"/>
      <c r="AC1230" s="86"/>
      <c r="AE1230" s="86"/>
      <c r="AG1230" s="86"/>
      <c r="AI1230" s="86"/>
      <c r="AK1230" s="86"/>
      <c r="AM1230" s="86"/>
      <c r="AO1230" s="86"/>
      <c r="AQ1230" s="86"/>
      <c r="AS1230" s="86"/>
      <c r="AU1230" s="86"/>
      <c r="AW1230" s="86"/>
      <c r="AY1230" s="86"/>
      <c r="AZ1230" s="86"/>
      <c r="BA1230" s="86"/>
      <c r="BB1230" s="86"/>
      <c r="BD1230" s="86"/>
      <c r="BE1230" s="86"/>
      <c r="BF1230" s="86"/>
      <c r="BG1230" s="86"/>
      <c r="BI1230" s="86"/>
      <c r="BJ1230" s="86"/>
      <c r="BK1230" s="86"/>
      <c r="BL1230" s="86"/>
      <c r="BM1230" s="86"/>
      <c r="BO1230" s="86"/>
      <c r="BP1230" s="86"/>
      <c r="BQ1230" s="86"/>
      <c r="BR1230" s="86"/>
      <c r="BT1230" s="86"/>
      <c r="BU1230" s="86"/>
      <c r="BV1230" s="86"/>
      <c r="BW1230" s="86"/>
      <c r="BY1230" s="86"/>
      <c r="BZ1230" s="86"/>
      <c r="CA1230" s="86"/>
      <c r="CB1230" s="86"/>
      <c r="CD1230" s="87"/>
      <c r="CF1230" s="86"/>
      <c r="CG1230" s="87"/>
      <c r="CH1230" s="88"/>
      <c r="CI1230" s="86"/>
      <c r="CJ1230" s="87"/>
      <c r="CK1230" s="86"/>
      <c r="CL1230" s="86"/>
      <c r="CM1230" s="86"/>
      <c r="CN1230" s="86"/>
      <c r="CO1230" s="89"/>
    </row>
    <row r="1231" spans="15:93" x14ac:dyDescent="0.2">
      <c r="O1231" s="86"/>
      <c r="Q1231" s="86"/>
      <c r="S1231" s="86"/>
      <c r="U1231" s="86"/>
      <c r="W1231" s="86"/>
      <c r="Y1231" s="86"/>
      <c r="AA1231" s="86"/>
      <c r="AC1231" s="86"/>
      <c r="AE1231" s="86"/>
      <c r="AG1231" s="86"/>
      <c r="AI1231" s="86"/>
      <c r="AK1231" s="86"/>
      <c r="AM1231" s="86"/>
      <c r="AO1231" s="86"/>
      <c r="AQ1231" s="86"/>
      <c r="AS1231" s="86"/>
      <c r="AU1231" s="86"/>
      <c r="AW1231" s="86"/>
      <c r="AY1231" s="86"/>
      <c r="AZ1231" s="86"/>
      <c r="BA1231" s="86"/>
      <c r="BB1231" s="86"/>
      <c r="BD1231" s="86"/>
      <c r="BE1231" s="86"/>
      <c r="BF1231" s="86"/>
      <c r="BG1231" s="86"/>
      <c r="BI1231" s="86"/>
      <c r="BJ1231" s="86"/>
      <c r="BK1231" s="86"/>
      <c r="BL1231" s="86"/>
      <c r="BM1231" s="86"/>
      <c r="BO1231" s="86"/>
      <c r="BP1231" s="86"/>
      <c r="BQ1231" s="86"/>
      <c r="BR1231" s="86"/>
      <c r="BT1231" s="86"/>
      <c r="BU1231" s="86"/>
      <c r="BV1231" s="86"/>
      <c r="BW1231" s="86"/>
      <c r="BY1231" s="86"/>
      <c r="BZ1231" s="86"/>
      <c r="CA1231" s="86"/>
      <c r="CB1231" s="86"/>
      <c r="CD1231" s="87"/>
      <c r="CF1231" s="86"/>
      <c r="CG1231" s="87"/>
      <c r="CH1231" s="88"/>
      <c r="CI1231" s="86"/>
      <c r="CJ1231" s="87"/>
      <c r="CK1231" s="86"/>
      <c r="CL1231" s="86"/>
      <c r="CM1231" s="86"/>
      <c r="CN1231" s="86"/>
      <c r="CO1231" s="89"/>
    </row>
    <row r="1232" spans="15:93" x14ac:dyDescent="0.2">
      <c r="O1232" s="86"/>
      <c r="Q1232" s="86"/>
      <c r="S1232" s="86"/>
      <c r="U1232" s="86"/>
      <c r="W1232" s="86"/>
      <c r="Y1232" s="86"/>
      <c r="AA1232" s="86"/>
      <c r="AC1232" s="86"/>
      <c r="AE1232" s="86"/>
      <c r="AG1232" s="86"/>
      <c r="AI1232" s="86"/>
      <c r="AK1232" s="86"/>
      <c r="AM1232" s="86"/>
      <c r="AO1232" s="86"/>
      <c r="AQ1232" s="86"/>
      <c r="AS1232" s="86"/>
      <c r="AU1232" s="86"/>
      <c r="AW1232" s="86"/>
      <c r="AY1232" s="86"/>
      <c r="AZ1232" s="86"/>
      <c r="BA1232" s="86"/>
      <c r="BB1232" s="86"/>
      <c r="BD1232" s="86"/>
      <c r="BE1232" s="86"/>
      <c r="BF1232" s="86"/>
      <c r="BG1232" s="86"/>
      <c r="BI1232" s="86"/>
      <c r="BJ1232" s="86"/>
      <c r="BK1232" s="86"/>
      <c r="BL1232" s="86"/>
      <c r="BM1232" s="86"/>
      <c r="BO1232" s="86"/>
      <c r="BP1232" s="86"/>
      <c r="BQ1232" s="86"/>
      <c r="BR1232" s="86"/>
      <c r="BT1232" s="86"/>
      <c r="BU1232" s="86"/>
      <c r="BV1232" s="86"/>
      <c r="BW1232" s="86"/>
      <c r="BY1232" s="86"/>
      <c r="BZ1232" s="86"/>
      <c r="CA1232" s="86"/>
      <c r="CB1232" s="86"/>
      <c r="CD1232" s="87"/>
      <c r="CF1232" s="86"/>
      <c r="CG1232" s="87"/>
      <c r="CH1232" s="88"/>
      <c r="CI1232" s="86"/>
      <c r="CJ1232" s="87"/>
      <c r="CK1232" s="86"/>
      <c r="CL1232" s="86"/>
      <c r="CM1232" s="86"/>
      <c r="CN1232" s="86"/>
      <c r="CO1232" s="89"/>
    </row>
    <row r="1233" spans="15:93" x14ac:dyDescent="0.2">
      <c r="O1233" s="86"/>
      <c r="Q1233" s="86"/>
      <c r="S1233" s="86"/>
      <c r="U1233" s="86"/>
      <c r="W1233" s="86"/>
      <c r="Y1233" s="86"/>
      <c r="AA1233" s="86"/>
      <c r="AC1233" s="86"/>
      <c r="AE1233" s="86"/>
      <c r="AG1233" s="86"/>
      <c r="AI1233" s="86"/>
      <c r="AK1233" s="86"/>
      <c r="AM1233" s="86"/>
      <c r="AO1233" s="86"/>
      <c r="AQ1233" s="86"/>
      <c r="AS1233" s="86"/>
      <c r="AU1233" s="86"/>
      <c r="AW1233" s="86"/>
      <c r="AY1233" s="86"/>
      <c r="AZ1233" s="86"/>
      <c r="BA1233" s="86"/>
      <c r="BB1233" s="86"/>
      <c r="BD1233" s="86"/>
      <c r="BE1233" s="86"/>
      <c r="BF1233" s="86"/>
      <c r="BG1233" s="86"/>
      <c r="BI1233" s="86"/>
      <c r="BJ1233" s="86"/>
      <c r="BK1233" s="86"/>
      <c r="BL1233" s="86"/>
      <c r="BM1233" s="86"/>
      <c r="BO1233" s="86"/>
      <c r="BP1233" s="86"/>
      <c r="BQ1233" s="86"/>
      <c r="BR1233" s="86"/>
      <c r="BT1233" s="86"/>
      <c r="BU1233" s="86"/>
      <c r="BV1233" s="86"/>
      <c r="BW1233" s="86"/>
      <c r="BY1233" s="86"/>
      <c r="BZ1233" s="86"/>
      <c r="CA1233" s="86"/>
      <c r="CB1233" s="86"/>
      <c r="CD1233" s="87"/>
      <c r="CF1233" s="86"/>
      <c r="CG1233" s="87"/>
      <c r="CH1233" s="88"/>
      <c r="CI1233" s="86"/>
      <c r="CJ1233" s="87"/>
      <c r="CK1233" s="86"/>
      <c r="CL1233" s="86"/>
      <c r="CM1233" s="86"/>
      <c r="CN1233" s="86"/>
      <c r="CO1233" s="89"/>
    </row>
    <row r="1234" spans="15:93" x14ac:dyDescent="0.2">
      <c r="O1234" s="86"/>
      <c r="Q1234" s="86"/>
      <c r="S1234" s="86"/>
      <c r="U1234" s="86"/>
      <c r="W1234" s="86"/>
      <c r="Y1234" s="86"/>
      <c r="AA1234" s="86"/>
      <c r="AC1234" s="86"/>
      <c r="AE1234" s="86"/>
      <c r="AG1234" s="86"/>
      <c r="AI1234" s="86"/>
      <c r="AK1234" s="86"/>
      <c r="AM1234" s="86"/>
      <c r="AO1234" s="86"/>
      <c r="AQ1234" s="86"/>
      <c r="AS1234" s="86"/>
      <c r="AU1234" s="86"/>
      <c r="AW1234" s="86"/>
      <c r="AY1234" s="86"/>
      <c r="AZ1234" s="86"/>
      <c r="BA1234" s="86"/>
      <c r="BB1234" s="86"/>
      <c r="BD1234" s="86"/>
      <c r="BE1234" s="86"/>
      <c r="BF1234" s="86"/>
      <c r="BG1234" s="86"/>
      <c r="BI1234" s="86"/>
      <c r="BJ1234" s="86"/>
      <c r="BK1234" s="86"/>
      <c r="BL1234" s="86"/>
      <c r="BM1234" s="86"/>
      <c r="BO1234" s="86"/>
      <c r="BP1234" s="86"/>
      <c r="BQ1234" s="86"/>
      <c r="BR1234" s="86"/>
      <c r="BT1234" s="86"/>
      <c r="BU1234" s="86"/>
      <c r="BV1234" s="86"/>
      <c r="BW1234" s="86"/>
      <c r="BY1234" s="86"/>
      <c r="BZ1234" s="86"/>
      <c r="CA1234" s="86"/>
      <c r="CB1234" s="86"/>
      <c r="CD1234" s="87"/>
      <c r="CF1234" s="86"/>
      <c r="CG1234" s="87"/>
      <c r="CH1234" s="88"/>
      <c r="CI1234" s="86"/>
      <c r="CJ1234" s="87"/>
      <c r="CK1234" s="86"/>
      <c r="CL1234" s="86"/>
      <c r="CM1234" s="86"/>
      <c r="CN1234" s="86"/>
      <c r="CO1234" s="89"/>
    </row>
    <row r="1235" spans="15:93" x14ac:dyDescent="0.2">
      <c r="O1235" s="86"/>
      <c r="Q1235" s="86"/>
      <c r="S1235" s="86"/>
      <c r="U1235" s="86"/>
      <c r="W1235" s="86"/>
      <c r="Y1235" s="86"/>
      <c r="AA1235" s="86"/>
      <c r="AC1235" s="86"/>
      <c r="AE1235" s="86"/>
      <c r="AG1235" s="86"/>
      <c r="AI1235" s="86"/>
      <c r="AK1235" s="86"/>
      <c r="AM1235" s="86"/>
      <c r="AO1235" s="86"/>
      <c r="AQ1235" s="86"/>
      <c r="AS1235" s="86"/>
      <c r="AU1235" s="86"/>
      <c r="AW1235" s="86"/>
      <c r="AY1235" s="86"/>
      <c r="AZ1235" s="86"/>
      <c r="BA1235" s="86"/>
      <c r="BB1235" s="86"/>
      <c r="BD1235" s="86"/>
      <c r="BE1235" s="86"/>
      <c r="BF1235" s="86"/>
      <c r="BG1235" s="86"/>
      <c r="BI1235" s="86"/>
      <c r="BJ1235" s="86"/>
      <c r="BK1235" s="86"/>
      <c r="BL1235" s="86"/>
      <c r="BM1235" s="86"/>
      <c r="BO1235" s="86"/>
      <c r="BP1235" s="86"/>
      <c r="BQ1235" s="86"/>
      <c r="BR1235" s="86"/>
      <c r="BT1235" s="86"/>
      <c r="BU1235" s="86"/>
      <c r="BV1235" s="86"/>
      <c r="BW1235" s="86"/>
      <c r="BY1235" s="86"/>
      <c r="BZ1235" s="86"/>
      <c r="CA1235" s="86"/>
      <c r="CB1235" s="86"/>
      <c r="CD1235" s="87"/>
      <c r="CF1235" s="86"/>
      <c r="CG1235" s="87"/>
      <c r="CH1235" s="88"/>
      <c r="CI1235" s="86"/>
      <c r="CJ1235" s="87"/>
      <c r="CK1235" s="86"/>
      <c r="CL1235" s="86"/>
      <c r="CM1235" s="86"/>
      <c r="CN1235" s="86"/>
      <c r="CO1235" s="89"/>
    </row>
    <row r="1236" spans="15:93" x14ac:dyDescent="0.2">
      <c r="O1236" s="86"/>
      <c r="Q1236" s="86"/>
      <c r="S1236" s="86"/>
      <c r="U1236" s="86"/>
      <c r="W1236" s="86"/>
      <c r="Y1236" s="86"/>
      <c r="AA1236" s="86"/>
      <c r="AC1236" s="86"/>
      <c r="AE1236" s="86"/>
      <c r="AG1236" s="86"/>
      <c r="AI1236" s="86"/>
      <c r="AK1236" s="86"/>
      <c r="AM1236" s="86"/>
      <c r="AO1236" s="86"/>
      <c r="AQ1236" s="86"/>
      <c r="AS1236" s="86"/>
      <c r="AU1236" s="86"/>
      <c r="AW1236" s="86"/>
      <c r="AY1236" s="86"/>
      <c r="AZ1236" s="86"/>
      <c r="BA1236" s="86"/>
      <c r="BB1236" s="86"/>
      <c r="BD1236" s="86"/>
      <c r="BE1236" s="86"/>
      <c r="BF1236" s="86"/>
      <c r="BG1236" s="86"/>
      <c r="BI1236" s="86"/>
      <c r="BJ1236" s="86"/>
      <c r="BK1236" s="86"/>
      <c r="BL1236" s="86"/>
      <c r="BM1236" s="86"/>
      <c r="BO1236" s="86"/>
      <c r="BP1236" s="86"/>
      <c r="BQ1236" s="86"/>
      <c r="BR1236" s="86"/>
      <c r="BT1236" s="86"/>
      <c r="BU1236" s="86"/>
      <c r="BV1236" s="86"/>
      <c r="BW1236" s="86"/>
      <c r="BY1236" s="86"/>
      <c r="BZ1236" s="86"/>
      <c r="CA1236" s="86"/>
      <c r="CB1236" s="86"/>
      <c r="CD1236" s="87"/>
      <c r="CF1236" s="86"/>
      <c r="CG1236" s="87"/>
      <c r="CH1236" s="88"/>
      <c r="CI1236" s="86"/>
      <c r="CJ1236" s="87"/>
      <c r="CK1236" s="86"/>
      <c r="CL1236" s="86"/>
      <c r="CM1236" s="86"/>
      <c r="CN1236" s="86"/>
      <c r="CO1236" s="89"/>
    </row>
    <row r="1237" spans="15:93" x14ac:dyDescent="0.2">
      <c r="O1237" s="86"/>
      <c r="Q1237" s="86"/>
      <c r="S1237" s="86"/>
      <c r="U1237" s="86"/>
      <c r="W1237" s="86"/>
      <c r="Y1237" s="86"/>
      <c r="AA1237" s="86"/>
      <c r="AC1237" s="86"/>
      <c r="AE1237" s="86"/>
      <c r="AG1237" s="86"/>
      <c r="AI1237" s="86"/>
      <c r="AK1237" s="86"/>
      <c r="AM1237" s="86"/>
      <c r="AO1237" s="86"/>
      <c r="AQ1237" s="86"/>
      <c r="AS1237" s="86"/>
      <c r="AU1237" s="86"/>
      <c r="AW1237" s="86"/>
      <c r="AY1237" s="86"/>
      <c r="AZ1237" s="86"/>
      <c r="BA1237" s="86"/>
      <c r="BB1237" s="86"/>
      <c r="BD1237" s="86"/>
      <c r="BE1237" s="86"/>
      <c r="BF1237" s="86"/>
      <c r="BG1237" s="86"/>
      <c r="BI1237" s="86"/>
      <c r="BJ1237" s="86"/>
      <c r="BK1237" s="86"/>
      <c r="BL1237" s="86"/>
      <c r="BM1237" s="86"/>
      <c r="BO1237" s="86"/>
      <c r="BP1237" s="86"/>
      <c r="BQ1237" s="86"/>
      <c r="BR1237" s="86"/>
      <c r="BT1237" s="86"/>
      <c r="BU1237" s="86"/>
      <c r="BV1237" s="86"/>
      <c r="BW1237" s="86"/>
      <c r="BY1237" s="86"/>
      <c r="BZ1237" s="86"/>
      <c r="CA1237" s="86"/>
      <c r="CB1237" s="86"/>
      <c r="CD1237" s="87"/>
      <c r="CF1237" s="86"/>
      <c r="CG1237" s="87"/>
      <c r="CH1237" s="88"/>
      <c r="CI1237" s="86"/>
      <c r="CJ1237" s="87"/>
      <c r="CK1237" s="86"/>
      <c r="CL1237" s="86"/>
      <c r="CM1237" s="86"/>
      <c r="CN1237" s="86"/>
      <c r="CO1237" s="89"/>
    </row>
    <row r="1238" spans="15:93" x14ac:dyDescent="0.2">
      <c r="O1238" s="86"/>
      <c r="Q1238" s="86"/>
      <c r="S1238" s="86"/>
      <c r="U1238" s="86"/>
      <c r="W1238" s="86"/>
      <c r="Y1238" s="86"/>
      <c r="AA1238" s="86"/>
      <c r="AC1238" s="86"/>
      <c r="AE1238" s="86"/>
      <c r="AG1238" s="86"/>
      <c r="AI1238" s="86"/>
      <c r="AK1238" s="86"/>
      <c r="AM1238" s="86"/>
      <c r="AO1238" s="86"/>
      <c r="AQ1238" s="86"/>
      <c r="AS1238" s="86"/>
      <c r="AU1238" s="86"/>
      <c r="AW1238" s="86"/>
      <c r="AY1238" s="86"/>
      <c r="AZ1238" s="86"/>
      <c r="BA1238" s="86"/>
      <c r="BB1238" s="86"/>
      <c r="BD1238" s="86"/>
      <c r="BE1238" s="86"/>
      <c r="BF1238" s="86"/>
      <c r="BG1238" s="86"/>
      <c r="BI1238" s="86"/>
      <c r="BJ1238" s="86"/>
      <c r="BK1238" s="86"/>
      <c r="BL1238" s="86"/>
      <c r="BM1238" s="86"/>
      <c r="BO1238" s="86"/>
      <c r="BP1238" s="86"/>
      <c r="BQ1238" s="86"/>
      <c r="BR1238" s="86"/>
      <c r="BT1238" s="86"/>
      <c r="BU1238" s="86"/>
      <c r="BV1238" s="86"/>
      <c r="BW1238" s="86"/>
      <c r="BY1238" s="86"/>
      <c r="BZ1238" s="86"/>
      <c r="CA1238" s="86"/>
      <c r="CB1238" s="86"/>
      <c r="CD1238" s="87"/>
      <c r="CF1238" s="86"/>
      <c r="CG1238" s="87"/>
      <c r="CH1238" s="88"/>
      <c r="CI1238" s="86"/>
      <c r="CJ1238" s="87"/>
      <c r="CK1238" s="86"/>
      <c r="CL1238" s="86"/>
      <c r="CM1238" s="86"/>
      <c r="CN1238" s="86"/>
      <c r="CO1238" s="89"/>
    </row>
    <row r="1239" spans="15:93" x14ac:dyDescent="0.2">
      <c r="O1239" s="86"/>
      <c r="Q1239" s="86"/>
      <c r="S1239" s="86"/>
      <c r="U1239" s="86"/>
      <c r="W1239" s="86"/>
      <c r="Y1239" s="86"/>
      <c r="AA1239" s="86"/>
      <c r="AC1239" s="86"/>
      <c r="AE1239" s="86"/>
      <c r="AG1239" s="86"/>
      <c r="AI1239" s="86"/>
      <c r="AK1239" s="86"/>
      <c r="AM1239" s="86"/>
      <c r="AO1239" s="86"/>
      <c r="AQ1239" s="86"/>
      <c r="AS1239" s="86"/>
      <c r="AU1239" s="86"/>
      <c r="AW1239" s="86"/>
      <c r="AY1239" s="86"/>
      <c r="AZ1239" s="86"/>
      <c r="BA1239" s="86"/>
      <c r="BB1239" s="86"/>
      <c r="BD1239" s="86"/>
      <c r="BE1239" s="86"/>
      <c r="BF1239" s="86"/>
      <c r="BG1239" s="86"/>
      <c r="BI1239" s="86"/>
      <c r="BJ1239" s="86"/>
      <c r="BK1239" s="86"/>
      <c r="BL1239" s="86"/>
      <c r="BM1239" s="86"/>
      <c r="BO1239" s="86"/>
      <c r="BP1239" s="86"/>
      <c r="BQ1239" s="86"/>
      <c r="BR1239" s="86"/>
      <c r="BT1239" s="86"/>
      <c r="BU1239" s="86"/>
      <c r="BV1239" s="86"/>
      <c r="BW1239" s="86"/>
      <c r="BY1239" s="86"/>
      <c r="BZ1239" s="86"/>
      <c r="CA1239" s="86"/>
      <c r="CB1239" s="86"/>
      <c r="CD1239" s="87"/>
      <c r="CF1239" s="86"/>
      <c r="CG1239" s="87"/>
      <c r="CH1239" s="88"/>
      <c r="CI1239" s="86"/>
      <c r="CJ1239" s="87"/>
      <c r="CK1239" s="86"/>
      <c r="CL1239" s="86"/>
      <c r="CM1239" s="86"/>
      <c r="CN1239" s="86"/>
      <c r="CO1239" s="89"/>
    </row>
    <row r="1240" spans="15:93" x14ac:dyDescent="0.2">
      <c r="O1240" s="86"/>
      <c r="Q1240" s="86"/>
      <c r="S1240" s="86"/>
      <c r="U1240" s="86"/>
      <c r="W1240" s="86"/>
      <c r="Y1240" s="86"/>
      <c r="AA1240" s="86"/>
      <c r="AC1240" s="86"/>
      <c r="AE1240" s="86"/>
      <c r="AG1240" s="86"/>
      <c r="AI1240" s="86"/>
      <c r="AK1240" s="86"/>
      <c r="AM1240" s="86"/>
      <c r="AO1240" s="86"/>
      <c r="AQ1240" s="86"/>
      <c r="AS1240" s="86"/>
      <c r="AU1240" s="86"/>
      <c r="AW1240" s="86"/>
      <c r="AY1240" s="86"/>
      <c r="AZ1240" s="86"/>
      <c r="BA1240" s="86"/>
      <c r="BB1240" s="86"/>
      <c r="BD1240" s="86"/>
      <c r="BE1240" s="86"/>
      <c r="BF1240" s="86"/>
      <c r="BG1240" s="86"/>
      <c r="BI1240" s="86"/>
      <c r="BJ1240" s="86"/>
      <c r="BK1240" s="86"/>
      <c r="BL1240" s="86"/>
      <c r="BM1240" s="86"/>
      <c r="BO1240" s="86"/>
      <c r="BP1240" s="86"/>
      <c r="BQ1240" s="86"/>
      <c r="BR1240" s="86"/>
      <c r="BT1240" s="86"/>
      <c r="BU1240" s="86"/>
      <c r="BV1240" s="86"/>
      <c r="BW1240" s="86"/>
      <c r="BY1240" s="86"/>
      <c r="BZ1240" s="86"/>
      <c r="CA1240" s="86"/>
      <c r="CB1240" s="86"/>
      <c r="CD1240" s="87"/>
      <c r="CF1240" s="86"/>
      <c r="CG1240" s="87"/>
      <c r="CH1240" s="88"/>
      <c r="CI1240" s="86"/>
      <c r="CJ1240" s="87"/>
      <c r="CK1240" s="86"/>
      <c r="CL1240" s="86"/>
      <c r="CM1240" s="86"/>
      <c r="CN1240" s="86"/>
      <c r="CO1240" s="89"/>
    </row>
    <row r="1241" spans="15:93" x14ac:dyDescent="0.2">
      <c r="O1241" s="86"/>
      <c r="Q1241" s="86"/>
      <c r="S1241" s="86"/>
      <c r="U1241" s="86"/>
      <c r="W1241" s="86"/>
      <c r="Y1241" s="86"/>
      <c r="AA1241" s="86"/>
      <c r="AC1241" s="86"/>
      <c r="AE1241" s="86"/>
      <c r="AG1241" s="86"/>
      <c r="AI1241" s="86"/>
      <c r="AK1241" s="86"/>
      <c r="AM1241" s="86"/>
      <c r="AO1241" s="86"/>
      <c r="AQ1241" s="86"/>
      <c r="AS1241" s="86"/>
      <c r="AU1241" s="86"/>
      <c r="AW1241" s="86"/>
      <c r="AY1241" s="86"/>
      <c r="AZ1241" s="86"/>
      <c r="BA1241" s="86"/>
      <c r="BB1241" s="86"/>
      <c r="BD1241" s="86"/>
      <c r="BE1241" s="86"/>
      <c r="BF1241" s="86"/>
      <c r="BG1241" s="86"/>
      <c r="BI1241" s="86"/>
      <c r="BJ1241" s="86"/>
      <c r="BK1241" s="86"/>
      <c r="BL1241" s="86"/>
      <c r="BM1241" s="86"/>
      <c r="BO1241" s="86"/>
      <c r="BP1241" s="86"/>
      <c r="BQ1241" s="86"/>
      <c r="BR1241" s="86"/>
      <c r="BT1241" s="86"/>
      <c r="BU1241" s="86"/>
      <c r="BV1241" s="86"/>
      <c r="BW1241" s="86"/>
      <c r="BY1241" s="86"/>
      <c r="BZ1241" s="86"/>
      <c r="CA1241" s="86"/>
      <c r="CB1241" s="86"/>
      <c r="CD1241" s="87"/>
      <c r="CF1241" s="86"/>
      <c r="CG1241" s="87"/>
      <c r="CH1241" s="88"/>
      <c r="CI1241" s="86"/>
      <c r="CJ1241" s="87"/>
      <c r="CK1241" s="86"/>
      <c r="CL1241" s="86"/>
      <c r="CM1241" s="86"/>
      <c r="CN1241" s="86"/>
      <c r="CO1241" s="89"/>
    </row>
    <row r="1242" spans="15:93" x14ac:dyDescent="0.2">
      <c r="O1242" s="86"/>
      <c r="Q1242" s="86"/>
      <c r="S1242" s="86"/>
      <c r="U1242" s="86"/>
      <c r="W1242" s="86"/>
      <c r="Y1242" s="86"/>
      <c r="AA1242" s="86"/>
      <c r="AC1242" s="86"/>
      <c r="AE1242" s="86"/>
      <c r="AG1242" s="86"/>
      <c r="AI1242" s="86"/>
      <c r="AK1242" s="86"/>
      <c r="AM1242" s="86"/>
      <c r="AO1242" s="86"/>
      <c r="AQ1242" s="86"/>
      <c r="AS1242" s="86"/>
      <c r="AU1242" s="86"/>
      <c r="AW1242" s="86"/>
      <c r="AY1242" s="86"/>
      <c r="AZ1242" s="86"/>
      <c r="BA1242" s="86"/>
      <c r="BB1242" s="86"/>
      <c r="BD1242" s="86"/>
      <c r="BE1242" s="86"/>
      <c r="BF1242" s="86"/>
      <c r="BG1242" s="86"/>
      <c r="BI1242" s="86"/>
      <c r="BJ1242" s="86"/>
      <c r="BK1242" s="86"/>
      <c r="BL1242" s="86"/>
      <c r="BM1242" s="86"/>
      <c r="BO1242" s="86"/>
      <c r="BP1242" s="86"/>
      <c r="BQ1242" s="86"/>
      <c r="BR1242" s="86"/>
      <c r="BT1242" s="86"/>
      <c r="BU1242" s="86"/>
      <c r="BV1242" s="86"/>
      <c r="BW1242" s="86"/>
      <c r="BY1242" s="86"/>
      <c r="BZ1242" s="86"/>
      <c r="CA1242" s="86"/>
      <c r="CB1242" s="86"/>
      <c r="CD1242" s="87"/>
      <c r="CF1242" s="86"/>
      <c r="CG1242" s="87"/>
      <c r="CH1242" s="88"/>
      <c r="CI1242" s="86"/>
      <c r="CJ1242" s="87"/>
      <c r="CK1242" s="86"/>
      <c r="CL1242" s="86"/>
      <c r="CM1242" s="86"/>
      <c r="CN1242" s="86"/>
      <c r="CO1242" s="89"/>
    </row>
    <row r="1243" spans="15:93" x14ac:dyDescent="0.2">
      <c r="O1243" s="86"/>
      <c r="Q1243" s="86"/>
      <c r="S1243" s="86"/>
      <c r="U1243" s="86"/>
      <c r="W1243" s="86"/>
      <c r="Y1243" s="86"/>
      <c r="AA1243" s="86"/>
      <c r="AC1243" s="86"/>
      <c r="AE1243" s="86"/>
      <c r="AG1243" s="86"/>
      <c r="AI1243" s="86"/>
      <c r="AK1243" s="86"/>
      <c r="AM1243" s="86"/>
      <c r="AO1243" s="86"/>
      <c r="AQ1243" s="86"/>
      <c r="AS1243" s="86"/>
      <c r="AU1243" s="86"/>
      <c r="AW1243" s="86"/>
      <c r="AY1243" s="86"/>
      <c r="AZ1243" s="86"/>
      <c r="BA1243" s="86"/>
      <c r="BB1243" s="86"/>
      <c r="BD1243" s="86"/>
      <c r="BE1243" s="86"/>
      <c r="BF1243" s="86"/>
      <c r="BG1243" s="86"/>
      <c r="BI1243" s="86"/>
      <c r="BJ1243" s="86"/>
      <c r="BK1243" s="86"/>
      <c r="BL1243" s="86"/>
      <c r="BM1243" s="86"/>
      <c r="BO1243" s="86"/>
      <c r="BP1243" s="86"/>
      <c r="BQ1243" s="86"/>
      <c r="BR1243" s="86"/>
      <c r="BT1243" s="86"/>
      <c r="BU1243" s="86"/>
      <c r="BV1243" s="86"/>
      <c r="BW1243" s="86"/>
      <c r="BY1243" s="86"/>
      <c r="BZ1243" s="86"/>
      <c r="CA1243" s="86"/>
      <c r="CB1243" s="86"/>
      <c r="CD1243" s="87"/>
      <c r="CF1243" s="86"/>
      <c r="CG1243" s="87"/>
      <c r="CH1243" s="88"/>
      <c r="CI1243" s="86"/>
      <c r="CJ1243" s="87"/>
      <c r="CK1243" s="86"/>
      <c r="CL1243" s="86"/>
      <c r="CM1243" s="86"/>
      <c r="CN1243" s="86"/>
      <c r="CO1243" s="89"/>
    </row>
    <row r="1244" spans="15:93" x14ac:dyDescent="0.2">
      <c r="O1244" s="86"/>
      <c r="Q1244" s="86"/>
      <c r="S1244" s="86"/>
      <c r="U1244" s="86"/>
      <c r="W1244" s="86"/>
      <c r="Y1244" s="86"/>
      <c r="AA1244" s="86"/>
      <c r="AC1244" s="86"/>
      <c r="AE1244" s="86"/>
      <c r="AG1244" s="86"/>
      <c r="AI1244" s="86"/>
      <c r="AK1244" s="86"/>
      <c r="AM1244" s="86"/>
      <c r="AO1244" s="86"/>
      <c r="AQ1244" s="86"/>
      <c r="AS1244" s="86"/>
      <c r="AU1244" s="86"/>
      <c r="AW1244" s="86"/>
      <c r="AY1244" s="86"/>
      <c r="AZ1244" s="86"/>
      <c r="BA1244" s="86"/>
      <c r="BB1244" s="86"/>
      <c r="BD1244" s="86"/>
      <c r="BE1244" s="86"/>
      <c r="BF1244" s="86"/>
      <c r="BG1244" s="86"/>
      <c r="BI1244" s="86"/>
      <c r="BJ1244" s="86"/>
      <c r="BK1244" s="86"/>
      <c r="BL1244" s="86"/>
      <c r="BM1244" s="86"/>
      <c r="BO1244" s="86"/>
      <c r="BP1244" s="86"/>
      <c r="BQ1244" s="86"/>
      <c r="BR1244" s="86"/>
      <c r="BT1244" s="86"/>
      <c r="BU1244" s="86"/>
      <c r="BV1244" s="86"/>
      <c r="BW1244" s="86"/>
      <c r="BY1244" s="86"/>
      <c r="BZ1244" s="86"/>
      <c r="CA1244" s="86"/>
      <c r="CB1244" s="86"/>
      <c r="CD1244" s="87"/>
      <c r="CF1244" s="86"/>
      <c r="CG1244" s="87"/>
      <c r="CH1244" s="88"/>
      <c r="CI1244" s="86"/>
      <c r="CJ1244" s="87"/>
      <c r="CK1244" s="86"/>
      <c r="CL1244" s="86"/>
      <c r="CM1244" s="86"/>
      <c r="CN1244" s="86"/>
      <c r="CO1244" s="89"/>
    </row>
    <row r="1245" spans="15:93" x14ac:dyDescent="0.2">
      <c r="O1245" s="86"/>
      <c r="Q1245" s="86"/>
      <c r="S1245" s="86"/>
      <c r="U1245" s="86"/>
      <c r="W1245" s="86"/>
      <c r="Y1245" s="86"/>
      <c r="AA1245" s="86"/>
      <c r="AC1245" s="86"/>
      <c r="AE1245" s="86"/>
      <c r="AG1245" s="86"/>
      <c r="AI1245" s="86"/>
      <c r="AK1245" s="86"/>
      <c r="AM1245" s="86"/>
      <c r="AO1245" s="86"/>
      <c r="AQ1245" s="86"/>
      <c r="AS1245" s="86"/>
      <c r="AU1245" s="86"/>
      <c r="AW1245" s="86"/>
      <c r="AY1245" s="86"/>
      <c r="AZ1245" s="86"/>
      <c r="BA1245" s="86"/>
      <c r="BB1245" s="86"/>
      <c r="BD1245" s="86"/>
      <c r="BE1245" s="86"/>
      <c r="BF1245" s="86"/>
      <c r="BG1245" s="86"/>
      <c r="BI1245" s="86"/>
      <c r="BJ1245" s="86"/>
      <c r="BK1245" s="86"/>
      <c r="BL1245" s="86"/>
      <c r="BM1245" s="86"/>
      <c r="BO1245" s="86"/>
      <c r="BP1245" s="86"/>
      <c r="BQ1245" s="86"/>
      <c r="BR1245" s="86"/>
      <c r="BT1245" s="86"/>
      <c r="BU1245" s="86"/>
      <c r="BV1245" s="86"/>
      <c r="BW1245" s="86"/>
      <c r="BY1245" s="86"/>
      <c r="BZ1245" s="86"/>
      <c r="CA1245" s="86"/>
      <c r="CB1245" s="86"/>
      <c r="CD1245" s="87"/>
      <c r="CF1245" s="86"/>
      <c r="CG1245" s="87"/>
      <c r="CH1245" s="88"/>
      <c r="CI1245" s="86"/>
      <c r="CJ1245" s="87"/>
      <c r="CK1245" s="86"/>
      <c r="CL1245" s="86"/>
      <c r="CM1245" s="86"/>
      <c r="CN1245" s="86"/>
      <c r="CO1245" s="89"/>
    </row>
    <row r="1246" spans="15:93" x14ac:dyDescent="0.2">
      <c r="O1246" s="86"/>
      <c r="Q1246" s="86"/>
      <c r="S1246" s="86"/>
      <c r="U1246" s="86"/>
      <c r="W1246" s="86"/>
      <c r="Y1246" s="86"/>
      <c r="AA1246" s="86"/>
      <c r="AC1246" s="86"/>
      <c r="AE1246" s="86"/>
      <c r="AG1246" s="86"/>
      <c r="AI1246" s="86"/>
      <c r="AK1246" s="86"/>
      <c r="AM1246" s="86"/>
      <c r="AO1246" s="86"/>
      <c r="AQ1246" s="86"/>
      <c r="AS1246" s="86"/>
      <c r="AU1246" s="86"/>
      <c r="AW1246" s="86"/>
      <c r="AY1246" s="86"/>
      <c r="AZ1246" s="86"/>
      <c r="BA1246" s="86"/>
      <c r="BB1246" s="86"/>
      <c r="BD1246" s="86"/>
      <c r="BE1246" s="86"/>
      <c r="BF1246" s="86"/>
      <c r="BG1246" s="86"/>
      <c r="BI1246" s="86"/>
      <c r="BJ1246" s="86"/>
      <c r="BK1246" s="86"/>
      <c r="BL1246" s="86"/>
      <c r="BM1246" s="86"/>
      <c r="BO1246" s="86"/>
      <c r="BP1246" s="86"/>
      <c r="BQ1246" s="86"/>
      <c r="BR1246" s="86"/>
      <c r="BT1246" s="86"/>
      <c r="BU1246" s="86"/>
      <c r="BV1246" s="86"/>
      <c r="BW1246" s="86"/>
      <c r="BY1246" s="86"/>
      <c r="BZ1246" s="86"/>
      <c r="CA1246" s="86"/>
      <c r="CB1246" s="86"/>
      <c r="CD1246" s="87"/>
      <c r="CF1246" s="86"/>
      <c r="CG1246" s="87"/>
      <c r="CH1246" s="88"/>
      <c r="CI1246" s="86"/>
      <c r="CJ1246" s="87"/>
      <c r="CK1246" s="86"/>
      <c r="CL1246" s="86"/>
      <c r="CM1246" s="86"/>
      <c r="CN1246" s="86"/>
      <c r="CO1246" s="89"/>
    </row>
    <row r="1247" spans="15:93" x14ac:dyDescent="0.2">
      <c r="O1247" s="86"/>
      <c r="Q1247" s="86"/>
      <c r="S1247" s="86"/>
      <c r="U1247" s="86"/>
      <c r="W1247" s="86"/>
      <c r="Y1247" s="86"/>
      <c r="AA1247" s="86"/>
      <c r="AC1247" s="86"/>
      <c r="AE1247" s="86"/>
      <c r="AG1247" s="86"/>
      <c r="AI1247" s="86"/>
      <c r="AK1247" s="86"/>
      <c r="AM1247" s="86"/>
      <c r="AO1247" s="86"/>
      <c r="AQ1247" s="86"/>
      <c r="AS1247" s="86"/>
      <c r="AU1247" s="86"/>
      <c r="AW1247" s="86"/>
      <c r="AY1247" s="86"/>
      <c r="AZ1247" s="86"/>
      <c r="BA1247" s="86"/>
      <c r="BB1247" s="86"/>
      <c r="BD1247" s="86"/>
      <c r="BE1247" s="86"/>
      <c r="BF1247" s="86"/>
      <c r="BG1247" s="86"/>
      <c r="BI1247" s="86"/>
      <c r="BJ1247" s="86"/>
      <c r="BK1247" s="86"/>
      <c r="BL1247" s="86"/>
      <c r="BM1247" s="86"/>
      <c r="BO1247" s="86"/>
      <c r="BP1247" s="86"/>
      <c r="BQ1247" s="86"/>
      <c r="BR1247" s="86"/>
      <c r="BT1247" s="86"/>
      <c r="BU1247" s="86"/>
      <c r="BV1247" s="86"/>
      <c r="BW1247" s="86"/>
      <c r="BY1247" s="86"/>
      <c r="BZ1247" s="86"/>
      <c r="CA1247" s="86"/>
      <c r="CB1247" s="86"/>
      <c r="CD1247" s="87"/>
      <c r="CF1247" s="86"/>
      <c r="CG1247" s="87"/>
      <c r="CH1247" s="88"/>
      <c r="CI1247" s="86"/>
      <c r="CJ1247" s="87"/>
      <c r="CK1247" s="86"/>
      <c r="CL1247" s="86"/>
      <c r="CM1247" s="86"/>
      <c r="CN1247" s="86"/>
      <c r="CO1247" s="89"/>
    </row>
    <row r="1248" spans="15:93" x14ac:dyDescent="0.2">
      <c r="O1248" s="86"/>
      <c r="Q1248" s="86"/>
      <c r="S1248" s="86"/>
      <c r="U1248" s="86"/>
      <c r="W1248" s="86"/>
      <c r="Y1248" s="86"/>
      <c r="AA1248" s="86"/>
      <c r="AC1248" s="86"/>
      <c r="AE1248" s="86"/>
      <c r="AG1248" s="86"/>
      <c r="AI1248" s="86"/>
      <c r="AK1248" s="86"/>
      <c r="AM1248" s="86"/>
      <c r="AO1248" s="86"/>
      <c r="AQ1248" s="86"/>
      <c r="AS1248" s="86"/>
      <c r="AU1248" s="86"/>
      <c r="AW1248" s="86"/>
      <c r="AY1248" s="86"/>
      <c r="AZ1248" s="86"/>
      <c r="BA1248" s="86"/>
      <c r="BB1248" s="86"/>
      <c r="BD1248" s="86"/>
      <c r="BE1248" s="86"/>
      <c r="BF1248" s="86"/>
      <c r="BG1248" s="86"/>
      <c r="BI1248" s="86"/>
      <c r="BJ1248" s="86"/>
      <c r="BK1248" s="86"/>
      <c r="BL1248" s="86"/>
      <c r="BM1248" s="86"/>
      <c r="BO1248" s="86"/>
      <c r="BP1248" s="86"/>
      <c r="BQ1248" s="86"/>
      <c r="BR1248" s="86"/>
      <c r="BT1248" s="86"/>
      <c r="BU1248" s="86"/>
      <c r="BV1248" s="86"/>
      <c r="BW1248" s="86"/>
      <c r="BY1248" s="86"/>
      <c r="BZ1248" s="86"/>
      <c r="CA1248" s="86"/>
      <c r="CB1248" s="86"/>
      <c r="CD1248" s="87"/>
      <c r="CF1248" s="86"/>
      <c r="CG1248" s="87"/>
      <c r="CH1248" s="88"/>
      <c r="CI1248" s="86"/>
      <c r="CJ1248" s="87"/>
      <c r="CK1248" s="86"/>
      <c r="CL1248" s="86"/>
      <c r="CM1248" s="86"/>
      <c r="CN1248" s="86"/>
      <c r="CO1248" s="89"/>
    </row>
    <row r="1249" spans="15:93" x14ac:dyDescent="0.2">
      <c r="O1249" s="86"/>
      <c r="Q1249" s="86"/>
      <c r="S1249" s="86"/>
      <c r="U1249" s="86"/>
      <c r="W1249" s="86"/>
      <c r="Y1249" s="86"/>
      <c r="AA1249" s="86"/>
      <c r="AC1249" s="86"/>
      <c r="AE1249" s="86"/>
      <c r="AG1249" s="86"/>
      <c r="AI1249" s="86"/>
      <c r="AK1249" s="86"/>
      <c r="AM1249" s="86"/>
      <c r="AO1249" s="86"/>
      <c r="AQ1249" s="86"/>
      <c r="AS1249" s="86"/>
      <c r="AU1249" s="86"/>
      <c r="AW1249" s="86"/>
      <c r="AY1249" s="86"/>
      <c r="AZ1249" s="86"/>
      <c r="BA1249" s="86"/>
      <c r="BB1249" s="86"/>
      <c r="BD1249" s="86"/>
      <c r="BE1249" s="86"/>
      <c r="BF1249" s="86"/>
      <c r="BG1249" s="86"/>
      <c r="BI1249" s="86"/>
      <c r="BJ1249" s="86"/>
      <c r="BK1249" s="86"/>
      <c r="BL1249" s="86"/>
      <c r="BM1249" s="86"/>
      <c r="BO1249" s="86"/>
      <c r="BP1249" s="86"/>
      <c r="BQ1249" s="86"/>
      <c r="BR1249" s="86"/>
      <c r="BT1249" s="86"/>
      <c r="BU1249" s="86"/>
      <c r="BV1249" s="86"/>
      <c r="BW1249" s="86"/>
      <c r="BY1249" s="86"/>
      <c r="BZ1249" s="86"/>
      <c r="CA1249" s="86"/>
      <c r="CB1249" s="86"/>
      <c r="CD1249" s="87"/>
      <c r="CF1249" s="86"/>
      <c r="CG1249" s="87"/>
      <c r="CH1249" s="88"/>
      <c r="CI1249" s="86"/>
      <c r="CJ1249" s="87"/>
      <c r="CK1249" s="86"/>
      <c r="CL1249" s="86"/>
      <c r="CM1249" s="86"/>
      <c r="CN1249" s="86"/>
      <c r="CO1249" s="89"/>
    </row>
    <row r="1250" spans="15:93" x14ac:dyDescent="0.2">
      <c r="O1250" s="86"/>
      <c r="Q1250" s="86"/>
      <c r="S1250" s="86"/>
      <c r="U1250" s="86"/>
      <c r="W1250" s="86"/>
      <c r="Y1250" s="86"/>
      <c r="AA1250" s="86"/>
      <c r="AC1250" s="86"/>
      <c r="AE1250" s="86"/>
      <c r="AG1250" s="86"/>
      <c r="AI1250" s="86"/>
      <c r="AK1250" s="86"/>
      <c r="AM1250" s="86"/>
      <c r="AO1250" s="86"/>
      <c r="AQ1250" s="86"/>
      <c r="AS1250" s="86"/>
      <c r="AU1250" s="86"/>
      <c r="AW1250" s="86"/>
      <c r="AY1250" s="86"/>
      <c r="AZ1250" s="86"/>
      <c r="BA1250" s="86"/>
      <c r="BB1250" s="86"/>
      <c r="BD1250" s="86"/>
      <c r="BE1250" s="86"/>
      <c r="BF1250" s="86"/>
      <c r="BG1250" s="86"/>
      <c r="BI1250" s="86"/>
      <c r="BJ1250" s="86"/>
      <c r="BK1250" s="86"/>
      <c r="BL1250" s="86"/>
      <c r="BM1250" s="86"/>
      <c r="BO1250" s="86"/>
      <c r="BP1250" s="86"/>
      <c r="BQ1250" s="86"/>
      <c r="BR1250" s="86"/>
      <c r="BT1250" s="86"/>
      <c r="BU1250" s="86"/>
      <c r="BV1250" s="86"/>
      <c r="BW1250" s="86"/>
      <c r="BY1250" s="86"/>
      <c r="BZ1250" s="86"/>
      <c r="CA1250" s="86"/>
      <c r="CB1250" s="86"/>
      <c r="CD1250" s="87"/>
      <c r="CF1250" s="86"/>
      <c r="CG1250" s="87"/>
      <c r="CH1250" s="88"/>
      <c r="CI1250" s="86"/>
      <c r="CJ1250" s="87"/>
      <c r="CK1250" s="86"/>
      <c r="CL1250" s="86"/>
      <c r="CM1250" s="86"/>
      <c r="CN1250" s="86"/>
      <c r="CO1250" s="89"/>
    </row>
    <row r="1251" spans="15:93" x14ac:dyDescent="0.2">
      <c r="O1251" s="86"/>
      <c r="Q1251" s="86"/>
      <c r="S1251" s="86"/>
      <c r="U1251" s="86"/>
      <c r="W1251" s="86"/>
      <c r="Y1251" s="86"/>
      <c r="AA1251" s="86"/>
      <c r="AC1251" s="86"/>
      <c r="AE1251" s="86"/>
      <c r="AG1251" s="86"/>
      <c r="AI1251" s="86"/>
      <c r="AK1251" s="86"/>
      <c r="AM1251" s="86"/>
      <c r="AO1251" s="86"/>
      <c r="AQ1251" s="86"/>
      <c r="AS1251" s="86"/>
      <c r="AU1251" s="86"/>
      <c r="AW1251" s="86"/>
      <c r="AY1251" s="86"/>
      <c r="AZ1251" s="86"/>
      <c r="BA1251" s="86"/>
      <c r="BB1251" s="86"/>
      <c r="BD1251" s="86"/>
      <c r="BE1251" s="86"/>
      <c r="BF1251" s="86"/>
      <c r="BG1251" s="86"/>
      <c r="BI1251" s="86"/>
      <c r="BJ1251" s="86"/>
      <c r="BK1251" s="86"/>
      <c r="BL1251" s="86"/>
      <c r="BM1251" s="86"/>
      <c r="BO1251" s="86"/>
      <c r="BP1251" s="86"/>
      <c r="BQ1251" s="86"/>
      <c r="BR1251" s="86"/>
      <c r="BT1251" s="86"/>
      <c r="BU1251" s="86"/>
      <c r="BV1251" s="86"/>
      <c r="BW1251" s="86"/>
      <c r="BY1251" s="86"/>
      <c r="BZ1251" s="86"/>
      <c r="CA1251" s="86"/>
      <c r="CB1251" s="86"/>
      <c r="CD1251" s="87"/>
      <c r="CF1251" s="86"/>
      <c r="CG1251" s="87"/>
      <c r="CH1251" s="88"/>
      <c r="CI1251" s="86"/>
      <c r="CJ1251" s="87"/>
      <c r="CK1251" s="86"/>
      <c r="CL1251" s="86"/>
      <c r="CM1251" s="86"/>
      <c r="CN1251" s="86"/>
      <c r="CO1251" s="89"/>
    </row>
    <row r="1252" spans="15:93" x14ac:dyDescent="0.2">
      <c r="O1252" s="86"/>
      <c r="Q1252" s="86"/>
      <c r="S1252" s="86"/>
      <c r="U1252" s="86"/>
      <c r="W1252" s="86"/>
      <c r="Y1252" s="86"/>
      <c r="AA1252" s="86"/>
      <c r="AC1252" s="86"/>
      <c r="AE1252" s="86"/>
      <c r="AG1252" s="86"/>
      <c r="AI1252" s="86"/>
      <c r="AK1252" s="86"/>
      <c r="AM1252" s="86"/>
      <c r="AO1252" s="86"/>
      <c r="AQ1252" s="86"/>
      <c r="AS1252" s="86"/>
      <c r="AU1252" s="86"/>
      <c r="AW1252" s="86"/>
      <c r="AY1252" s="86"/>
      <c r="AZ1252" s="86"/>
      <c r="BA1252" s="86"/>
      <c r="BB1252" s="86"/>
      <c r="BD1252" s="86"/>
      <c r="BE1252" s="86"/>
      <c r="BF1252" s="86"/>
      <c r="BG1252" s="86"/>
      <c r="BI1252" s="86"/>
      <c r="BJ1252" s="86"/>
      <c r="BK1252" s="86"/>
      <c r="BL1252" s="86"/>
      <c r="BM1252" s="86"/>
      <c r="BO1252" s="86"/>
      <c r="BP1252" s="86"/>
      <c r="BQ1252" s="86"/>
      <c r="BR1252" s="86"/>
      <c r="BT1252" s="86"/>
      <c r="BU1252" s="86"/>
      <c r="BV1252" s="86"/>
      <c r="BW1252" s="86"/>
      <c r="BY1252" s="86"/>
      <c r="BZ1252" s="86"/>
      <c r="CA1252" s="86"/>
      <c r="CB1252" s="86"/>
      <c r="CD1252" s="87"/>
      <c r="CF1252" s="86"/>
      <c r="CG1252" s="87"/>
      <c r="CH1252" s="88"/>
      <c r="CI1252" s="86"/>
      <c r="CJ1252" s="87"/>
      <c r="CK1252" s="86"/>
      <c r="CL1252" s="86"/>
      <c r="CM1252" s="86"/>
      <c r="CN1252" s="86"/>
      <c r="CO1252" s="89"/>
    </row>
    <row r="1253" spans="15:93" x14ac:dyDescent="0.2">
      <c r="O1253" s="86"/>
      <c r="Q1253" s="86"/>
      <c r="S1253" s="86"/>
      <c r="U1253" s="86"/>
      <c r="W1253" s="86"/>
      <c r="Y1253" s="86"/>
      <c r="AA1253" s="86"/>
      <c r="AC1253" s="86"/>
      <c r="AE1253" s="86"/>
      <c r="AG1253" s="86"/>
      <c r="AI1253" s="86"/>
      <c r="AK1253" s="86"/>
      <c r="AM1253" s="86"/>
      <c r="AO1253" s="86"/>
      <c r="AQ1253" s="86"/>
      <c r="AS1253" s="86"/>
      <c r="AU1253" s="86"/>
      <c r="AW1253" s="86"/>
      <c r="AY1253" s="86"/>
      <c r="AZ1253" s="86"/>
      <c r="BA1253" s="86"/>
      <c r="BB1253" s="86"/>
      <c r="BD1253" s="86"/>
      <c r="BE1253" s="86"/>
      <c r="BF1253" s="86"/>
      <c r="BG1253" s="86"/>
      <c r="BI1253" s="86"/>
      <c r="BJ1253" s="86"/>
      <c r="BK1253" s="86"/>
      <c r="BL1253" s="86"/>
      <c r="BM1253" s="86"/>
      <c r="BO1253" s="86"/>
      <c r="BP1253" s="86"/>
      <c r="BQ1253" s="86"/>
      <c r="BR1253" s="86"/>
      <c r="BT1253" s="86"/>
      <c r="BU1253" s="86"/>
      <c r="BV1253" s="86"/>
      <c r="BW1253" s="86"/>
      <c r="BY1253" s="86"/>
      <c r="BZ1253" s="86"/>
      <c r="CA1253" s="86"/>
      <c r="CB1253" s="86"/>
      <c r="CD1253" s="87"/>
      <c r="CF1253" s="86"/>
      <c r="CG1253" s="87"/>
      <c r="CH1253" s="88"/>
      <c r="CI1253" s="86"/>
      <c r="CJ1253" s="87"/>
      <c r="CK1253" s="86"/>
      <c r="CL1253" s="86"/>
      <c r="CM1253" s="86"/>
      <c r="CN1253" s="86"/>
      <c r="CO1253" s="89"/>
    </row>
    <row r="1254" spans="15:93" x14ac:dyDescent="0.2">
      <c r="O1254" s="86"/>
      <c r="Q1254" s="86"/>
      <c r="S1254" s="86"/>
      <c r="U1254" s="86"/>
      <c r="W1254" s="86"/>
      <c r="Y1254" s="86"/>
      <c r="AA1254" s="86"/>
      <c r="AC1254" s="86"/>
      <c r="AE1254" s="86"/>
      <c r="AG1254" s="86"/>
      <c r="AI1254" s="86"/>
      <c r="AK1254" s="86"/>
      <c r="AM1254" s="86"/>
      <c r="AO1254" s="86"/>
      <c r="AQ1254" s="86"/>
      <c r="AS1254" s="86"/>
      <c r="AU1254" s="86"/>
      <c r="AW1254" s="86"/>
      <c r="AY1254" s="86"/>
      <c r="AZ1254" s="86"/>
      <c r="BA1254" s="86"/>
      <c r="BB1254" s="86"/>
      <c r="BD1254" s="86"/>
      <c r="BE1254" s="86"/>
      <c r="BF1254" s="86"/>
      <c r="BG1254" s="86"/>
      <c r="BI1254" s="86"/>
      <c r="BJ1254" s="86"/>
      <c r="BK1254" s="86"/>
      <c r="BL1254" s="86"/>
      <c r="BM1254" s="86"/>
      <c r="BO1254" s="86"/>
      <c r="BP1254" s="86"/>
      <c r="BQ1254" s="86"/>
      <c r="BR1254" s="86"/>
      <c r="BT1254" s="86"/>
      <c r="BU1254" s="86"/>
      <c r="BV1254" s="86"/>
      <c r="BW1254" s="86"/>
      <c r="BY1254" s="86"/>
      <c r="BZ1254" s="86"/>
      <c r="CA1254" s="86"/>
      <c r="CB1254" s="86"/>
      <c r="CD1254" s="87"/>
      <c r="CF1254" s="86"/>
      <c r="CG1254" s="87"/>
      <c r="CH1254" s="88"/>
      <c r="CI1254" s="86"/>
      <c r="CJ1254" s="87"/>
      <c r="CK1254" s="86"/>
      <c r="CL1254" s="86"/>
      <c r="CM1254" s="86"/>
      <c r="CN1254" s="86"/>
      <c r="CO1254" s="89"/>
    </row>
    <row r="1255" spans="15:93" x14ac:dyDescent="0.2">
      <c r="O1255" s="86"/>
      <c r="Q1255" s="86"/>
      <c r="S1255" s="86"/>
      <c r="U1255" s="86"/>
      <c r="W1255" s="86"/>
      <c r="Y1255" s="86"/>
      <c r="AA1255" s="86"/>
      <c r="AC1255" s="86"/>
      <c r="AE1255" s="86"/>
      <c r="AG1255" s="86"/>
      <c r="AI1255" s="86"/>
      <c r="AK1255" s="86"/>
      <c r="AM1255" s="86"/>
      <c r="AO1255" s="86"/>
      <c r="AQ1255" s="86"/>
      <c r="AS1255" s="86"/>
      <c r="AU1255" s="86"/>
      <c r="AW1255" s="86"/>
      <c r="AY1255" s="86"/>
      <c r="AZ1255" s="86"/>
      <c r="BA1255" s="86"/>
      <c r="BB1255" s="86"/>
      <c r="BD1255" s="86"/>
      <c r="BE1255" s="86"/>
      <c r="BF1255" s="86"/>
      <c r="BG1255" s="86"/>
      <c r="BI1255" s="86"/>
      <c r="BJ1255" s="86"/>
      <c r="BK1255" s="86"/>
      <c r="BL1255" s="86"/>
      <c r="BM1255" s="86"/>
      <c r="BO1255" s="86"/>
      <c r="BP1255" s="86"/>
      <c r="BQ1255" s="86"/>
      <c r="BR1255" s="86"/>
      <c r="BT1255" s="86"/>
      <c r="BU1255" s="86"/>
      <c r="BV1255" s="86"/>
      <c r="BW1255" s="86"/>
      <c r="BY1255" s="86"/>
      <c r="BZ1255" s="86"/>
      <c r="CA1255" s="86"/>
      <c r="CB1255" s="86"/>
      <c r="CD1255" s="87"/>
      <c r="CF1255" s="86"/>
      <c r="CG1255" s="87"/>
      <c r="CH1255" s="88"/>
      <c r="CI1255" s="86"/>
      <c r="CJ1255" s="87"/>
      <c r="CK1255" s="86"/>
      <c r="CL1255" s="86"/>
      <c r="CM1255" s="86"/>
      <c r="CN1255" s="86"/>
      <c r="CO1255" s="89"/>
    </row>
    <row r="1256" spans="15:93" x14ac:dyDescent="0.2">
      <c r="O1256" s="86"/>
      <c r="Q1256" s="86"/>
      <c r="S1256" s="86"/>
      <c r="U1256" s="86"/>
      <c r="W1256" s="86"/>
      <c r="Y1256" s="86"/>
      <c r="AA1256" s="86"/>
      <c r="AC1256" s="86"/>
      <c r="AE1256" s="86"/>
      <c r="AG1256" s="86"/>
      <c r="AI1256" s="86"/>
      <c r="AK1256" s="86"/>
      <c r="AM1256" s="86"/>
      <c r="AO1256" s="86"/>
      <c r="AQ1256" s="86"/>
      <c r="AS1256" s="86"/>
      <c r="AU1256" s="86"/>
      <c r="AW1256" s="86"/>
      <c r="AY1256" s="86"/>
      <c r="AZ1256" s="86"/>
      <c r="BA1256" s="86"/>
      <c r="BB1256" s="86"/>
      <c r="BD1256" s="86"/>
      <c r="BE1256" s="86"/>
      <c r="BF1256" s="86"/>
      <c r="BG1256" s="86"/>
      <c r="BI1256" s="86"/>
      <c r="BJ1256" s="86"/>
      <c r="BK1256" s="86"/>
      <c r="BL1256" s="86"/>
      <c r="BM1256" s="86"/>
      <c r="BO1256" s="86"/>
      <c r="BP1256" s="86"/>
      <c r="BQ1256" s="86"/>
      <c r="BR1256" s="86"/>
      <c r="BT1256" s="86"/>
      <c r="BU1256" s="86"/>
      <c r="BV1256" s="86"/>
      <c r="BW1256" s="86"/>
      <c r="BY1256" s="86"/>
      <c r="BZ1256" s="86"/>
      <c r="CA1256" s="86"/>
      <c r="CB1256" s="86"/>
      <c r="CD1256" s="87"/>
      <c r="CF1256" s="86"/>
      <c r="CG1256" s="87"/>
      <c r="CH1256" s="88"/>
      <c r="CI1256" s="86"/>
      <c r="CJ1256" s="87"/>
      <c r="CK1256" s="86"/>
      <c r="CL1256" s="86"/>
      <c r="CM1256" s="86"/>
      <c r="CN1256" s="86"/>
      <c r="CO1256" s="89"/>
    </row>
    <row r="1257" spans="15:93" x14ac:dyDescent="0.2">
      <c r="O1257" s="86"/>
      <c r="Q1257" s="86"/>
      <c r="S1257" s="86"/>
      <c r="U1257" s="86"/>
      <c r="W1257" s="86"/>
      <c r="Y1257" s="86"/>
      <c r="AA1257" s="86"/>
      <c r="AC1257" s="86"/>
      <c r="AE1257" s="86"/>
      <c r="AG1257" s="86"/>
      <c r="AI1257" s="86"/>
      <c r="AK1257" s="86"/>
      <c r="AM1257" s="86"/>
      <c r="AO1257" s="86"/>
      <c r="AQ1257" s="86"/>
      <c r="AS1257" s="86"/>
      <c r="AU1257" s="86"/>
      <c r="AW1257" s="86"/>
      <c r="AY1257" s="86"/>
      <c r="AZ1257" s="86"/>
      <c r="BA1257" s="86"/>
      <c r="BB1257" s="86"/>
      <c r="BD1257" s="86"/>
      <c r="BE1257" s="86"/>
      <c r="BF1257" s="86"/>
      <c r="BG1257" s="86"/>
      <c r="BI1257" s="86"/>
      <c r="BJ1257" s="86"/>
      <c r="BK1257" s="86"/>
      <c r="BL1257" s="86"/>
      <c r="BM1257" s="86"/>
      <c r="BO1257" s="86"/>
      <c r="BP1257" s="86"/>
      <c r="BQ1257" s="86"/>
      <c r="BR1257" s="86"/>
      <c r="BT1257" s="86"/>
      <c r="BU1257" s="86"/>
      <c r="BV1257" s="86"/>
      <c r="BW1257" s="86"/>
      <c r="BY1257" s="86"/>
      <c r="BZ1257" s="86"/>
      <c r="CA1257" s="86"/>
      <c r="CB1257" s="86"/>
      <c r="CD1257" s="87"/>
      <c r="CF1257" s="86"/>
      <c r="CG1257" s="87"/>
      <c r="CH1257" s="88"/>
      <c r="CI1257" s="86"/>
      <c r="CJ1257" s="87"/>
      <c r="CK1257" s="86"/>
      <c r="CL1257" s="86"/>
      <c r="CM1257" s="86"/>
      <c r="CN1257" s="86"/>
      <c r="CO1257" s="89"/>
    </row>
    <row r="1258" spans="15:93" x14ac:dyDescent="0.2">
      <c r="O1258" s="86"/>
      <c r="Q1258" s="86"/>
      <c r="S1258" s="86"/>
      <c r="U1258" s="86"/>
      <c r="W1258" s="86"/>
      <c r="Y1258" s="86"/>
      <c r="AA1258" s="86"/>
      <c r="AC1258" s="86"/>
      <c r="AE1258" s="86"/>
      <c r="AG1258" s="86"/>
      <c r="AI1258" s="86"/>
      <c r="AK1258" s="86"/>
      <c r="AM1258" s="86"/>
      <c r="AO1258" s="86"/>
      <c r="AQ1258" s="86"/>
      <c r="AS1258" s="86"/>
      <c r="AU1258" s="86"/>
      <c r="AW1258" s="86"/>
      <c r="AY1258" s="86"/>
      <c r="AZ1258" s="86"/>
      <c r="BA1258" s="86"/>
      <c r="BB1258" s="86"/>
      <c r="BD1258" s="86"/>
      <c r="BE1258" s="86"/>
      <c r="BF1258" s="86"/>
      <c r="BG1258" s="86"/>
      <c r="BI1258" s="86"/>
      <c r="BJ1258" s="86"/>
      <c r="BK1258" s="86"/>
      <c r="BL1258" s="86"/>
      <c r="BM1258" s="86"/>
      <c r="BO1258" s="86"/>
      <c r="BP1258" s="86"/>
      <c r="BQ1258" s="86"/>
      <c r="BR1258" s="86"/>
      <c r="BT1258" s="86"/>
      <c r="BU1258" s="86"/>
      <c r="BV1258" s="86"/>
      <c r="BW1258" s="86"/>
      <c r="BY1258" s="86"/>
      <c r="BZ1258" s="86"/>
      <c r="CA1258" s="86"/>
      <c r="CB1258" s="86"/>
      <c r="CD1258" s="87"/>
      <c r="CF1258" s="86"/>
      <c r="CG1258" s="87"/>
      <c r="CH1258" s="88"/>
      <c r="CI1258" s="86"/>
      <c r="CJ1258" s="87"/>
      <c r="CK1258" s="86"/>
      <c r="CL1258" s="86"/>
      <c r="CM1258" s="86"/>
      <c r="CN1258" s="86"/>
      <c r="CO1258" s="89"/>
    </row>
    <row r="1259" spans="15:93" x14ac:dyDescent="0.2">
      <c r="O1259" s="86"/>
      <c r="Q1259" s="86"/>
      <c r="S1259" s="86"/>
      <c r="U1259" s="86"/>
      <c r="W1259" s="86"/>
      <c r="Y1259" s="86"/>
      <c r="AA1259" s="86"/>
      <c r="AC1259" s="86"/>
      <c r="AE1259" s="86"/>
      <c r="AG1259" s="86"/>
      <c r="AI1259" s="86"/>
      <c r="AK1259" s="86"/>
      <c r="AM1259" s="86"/>
      <c r="AO1259" s="86"/>
      <c r="AQ1259" s="86"/>
      <c r="AS1259" s="86"/>
      <c r="AU1259" s="86"/>
      <c r="AW1259" s="86"/>
      <c r="AY1259" s="86"/>
      <c r="AZ1259" s="86"/>
      <c r="BA1259" s="86"/>
      <c r="BB1259" s="86"/>
      <c r="BD1259" s="86"/>
      <c r="BE1259" s="86"/>
      <c r="BF1259" s="86"/>
      <c r="BG1259" s="86"/>
      <c r="BI1259" s="86"/>
      <c r="BJ1259" s="86"/>
      <c r="BK1259" s="86"/>
      <c r="BL1259" s="86"/>
      <c r="BM1259" s="86"/>
      <c r="BO1259" s="86"/>
      <c r="BP1259" s="86"/>
      <c r="BQ1259" s="86"/>
      <c r="BR1259" s="86"/>
      <c r="BT1259" s="86"/>
      <c r="BU1259" s="86"/>
      <c r="BV1259" s="86"/>
      <c r="BW1259" s="86"/>
      <c r="BY1259" s="86"/>
      <c r="BZ1259" s="86"/>
      <c r="CA1259" s="86"/>
      <c r="CB1259" s="86"/>
      <c r="CD1259" s="87"/>
      <c r="CF1259" s="86"/>
      <c r="CG1259" s="87"/>
      <c r="CH1259" s="88"/>
      <c r="CI1259" s="86"/>
      <c r="CJ1259" s="87"/>
      <c r="CK1259" s="86"/>
      <c r="CL1259" s="86"/>
      <c r="CM1259" s="86"/>
      <c r="CN1259" s="86"/>
      <c r="CO1259" s="89"/>
    </row>
    <row r="1260" spans="15:93" x14ac:dyDescent="0.2">
      <c r="O1260" s="86"/>
      <c r="Q1260" s="86"/>
      <c r="S1260" s="86"/>
      <c r="U1260" s="86"/>
      <c r="W1260" s="86"/>
      <c r="Y1260" s="86"/>
      <c r="AA1260" s="86"/>
      <c r="AC1260" s="86"/>
      <c r="AE1260" s="86"/>
      <c r="AG1260" s="86"/>
      <c r="AI1260" s="86"/>
      <c r="AK1260" s="86"/>
      <c r="AM1260" s="86"/>
      <c r="AO1260" s="86"/>
      <c r="AQ1260" s="86"/>
      <c r="AS1260" s="86"/>
      <c r="AU1260" s="86"/>
      <c r="AW1260" s="86"/>
      <c r="AY1260" s="86"/>
      <c r="AZ1260" s="86"/>
      <c r="BA1260" s="86"/>
      <c r="BB1260" s="86"/>
      <c r="BD1260" s="86"/>
      <c r="BE1260" s="86"/>
      <c r="BF1260" s="86"/>
      <c r="BG1260" s="86"/>
      <c r="BI1260" s="86"/>
      <c r="BJ1260" s="86"/>
      <c r="BK1260" s="86"/>
      <c r="BL1260" s="86"/>
      <c r="BM1260" s="86"/>
      <c r="BO1260" s="86"/>
      <c r="BP1260" s="86"/>
      <c r="BQ1260" s="86"/>
      <c r="BR1260" s="86"/>
      <c r="BT1260" s="86"/>
      <c r="BU1260" s="86"/>
      <c r="BV1260" s="86"/>
      <c r="BW1260" s="86"/>
      <c r="BY1260" s="86"/>
      <c r="BZ1260" s="86"/>
      <c r="CA1260" s="86"/>
      <c r="CB1260" s="86"/>
      <c r="CD1260" s="87"/>
      <c r="CF1260" s="86"/>
      <c r="CG1260" s="87"/>
      <c r="CH1260" s="88"/>
      <c r="CI1260" s="86"/>
      <c r="CJ1260" s="87"/>
      <c r="CK1260" s="86"/>
      <c r="CL1260" s="86"/>
      <c r="CM1260" s="86"/>
      <c r="CN1260" s="86"/>
      <c r="CO1260" s="89"/>
    </row>
    <row r="1261" spans="15:93" x14ac:dyDescent="0.2">
      <c r="O1261" s="86"/>
      <c r="Q1261" s="86"/>
      <c r="S1261" s="86"/>
      <c r="U1261" s="86"/>
      <c r="W1261" s="86"/>
      <c r="Y1261" s="86"/>
      <c r="AA1261" s="86"/>
      <c r="AC1261" s="86"/>
      <c r="AE1261" s="86"/>
      <c r="AG1261" s="86"/>
      <c r="AI1261" s="86"/>
      <c r="AK1261" s="86"/>
      <c r="AM1261" s="86"/>
      <c r="AO1261" s="86"/>
      <c r="AQ1261" s="86"/>
      <c r="AS1261" s="86"/>
      <c r="AU1261" s="86"/>
      <c r="AW1261" s="86"/>
      <c r="AY1261" s="86"/>
      <c r="AZ1261" s="86"/>
      <c r="BA1261" s="86"/>
      <c r="BB1261" s="86"/>
      <c r="BD1261" s="86"/>
      <c r="BE1261" s="86"/>
      <c r="BF1261" s="86"/>
      <c r="BG1261" s="86"/>
      <c r="BI1261" s="86"/>
      <c r="BJ1261" s="86"/>
      <c r="BK1261" s="86"/>
      <c r="BL1261" s="86"/>
      <c r="BM1261" s="86"/>
      <c r="BO1261" s="86"/>
      <c r="BP1261" s="86"/>
      <c r="BQ1261" s="86"/>
      <c r="BR1261" s="86"/>
      <c r="BT1261" s="86"/>
      <c r="BU1261" s="86"/>
      <c r="BV1261" s="86"/>
      <c r="BW1261" s="86"/>
      <c r="BY1261" s="86"/>
      <c r="BZ1261" s="86"/>
      <c r="CA1261" s="86"/>
      <c r="CB1261" s="86"/>
      <c r="CD1261" s="87"/>
      <c r="CF1261" s="86"/>
      <c r="CG1261" s="87"/>
      <c r="CH1261" s="88"/>
      <c r="CI1261" s="86"/>
      <c r="CJ1261" s="87"/>
      <c r="CK1261" s="86"/>
      <c r="CL1261" s="86"/>
      <c r="CM1261" s="86"/>
      <c r="CN1261" s="86"/>
      <c r="CO1261" s="89"/>
    </row>
    <row r="1262" spans="15:93" x14ac:dyDescent="0.2">
      <c r="O1262" s="86"/>
      <c r="Q1262" s="86"/>
      <c r="S1262" s="86"/>
      <c r="U1262" s="86"/>
      <c r="W1262" s="86"/>
      <c r="Y1262" s="86"/>
      <c r="AA1262" s="86"/>
      <c r="AC1262" s="86"/>
      <c r="AE1262" s="86"/>
      <c r="AG1262" s="86"/>
      <c r="AI1262" s="86"/>
      <c r="AK1262" s="86"/>
      <c r="AM1262" s="86"/>
      <c r="AO1262" s="86"/>
      <c r="AQ1262" s="86"/>
      <c r="AS1262" s="86"/>
      <c r="AU1262" s="86"/>
      <c r="AW1262" s="86"/>
      <c r="AY1262" s="86"/>
      <c r="AZ1262" s="86"/>
      <c r="BA1262" s="86"/>
      <c r="BB1262" s="86"/>
      <c r="BD1262" s="86"/>
      <c r="BE1262" s="86"/>
      <c r="BF1262" s="86"/>
      <c r="BG1262" s="86"/>
      <c r="BI1262" s="86"/>
      <c r="BJ1262" s="86"/>
      <c r="BK1262" s="86"/>
      <c r="BL1262" s="86"/>
      <c r="BM1262" s="86"/>
      <c r="BO1262" s="86"/>
      <c r="BP1262" s="86"/>
      <c r="BQ1262" s="86"/>
      <c r="BR1262" s="86"/>
      <c r="BT1262" s="86"/>
      <c r="BU1262" s="86"/>
      <c r="BV1262" s="86"/>
      <c r="BW1262" s="86"/>
      <c r="BY1262" s="86"/>
      <c r="BZ1262" s="86"/>
      <c r="CA1262" s="86"/>
      <c r="CB1262" s="86"/>
      <c r="CD1262" s="87"/>
      <c r="CF1262" s="86"/>
      <c r="CG1262" s="87"/>
      <c r="CH1262" s="88"/>
      <c r="CI1262" s="86"/>
      <c r="CJ1262" s="87"/>
      <c r="CK1262" s="86"/>
      <c r="CL1262" s="86"/>
      <c r="CM1262" s="86"/>
      <c r="CN1262" s="86"/>
      <c r="CO1262" s="89"/>
    </row>
    <row r="1263" spans="15:93" x14ac:dyDescent="0.2">
      <c r="O1263" s="86"/>
      <c r="Q1263" s="86"/>
      <c r="S1263" s="86"/>
      <c r="U1263" s="86"/>
      <c r="W1263" s="86"/>
      <c r="Y1263" s="86"/>
      <c r="AA1263" s="86"/>
      <c r="AC1263" s="86"/>
      <c r="AE1263" s="86"/>
      <c r="AG1263" s="86"/>
      <c r="AI1263" s="86"/>
      <c r="AK1263" s="86"/>
      <c r="AM1263" s="86"/>
      <c r="AO1263" s="86"/>
      <c r="AQ1263" s="86"/>
      <c r="AS1263" s="86"/>
      <c r="AU1263" s="86"/>
      <c r="AW1263" s="86"/>
      <c r="AY1263" s="86"/>
      <c r="AZ1263" s="86"/>
      <c r="BA1263" s="86"/>
      <c r="BB1263" s="86"/>
      <c r="BD1263" s="86"/>
      <c r="BE1263" s="86"/>
      <c r="BF1263" s="86"/>
      <c r="BG1263" s="86"/>
      <c r="BI1263" s="86"/>
      <c r="BJ1263" s="86"/>
      <c r="BK1263" s="86"/>
      <c r="BL1263" s="86"/>
      <c r="BM1263" s="86"/>
      <c r="BO1263" s="86"/>
      <c r="BP1263" s="86"/>
      <c r="BQ1263" s="86"/>
      <c r="BR1263" s="86"/>
      <c r="BT1263" s="86"/>
      <c r="BU1263" s="86"/>
      <c r="BV1263" s="86"/>
      <c r="BW1263" s="86"/>
      <c r="BY1263" s="86"/>
      <c r="BZ1263" s="86"/>
      <c r="CA1263" s="86"/>
      <c r="CB1263" s="86"/>
      <c r="CD1263" s="87"/>
      <c r="CF1263" s="86"/>
      <c r="CG1263" s="87"/>
      <c r="CH1263" s="88"/>
      <c r="CI1263" s="86"/>
      <c r="CJ1263" s="87"/>
      <c r="CK1263" s="86"/>
      <c r="CL1263" s="86"/>
      <c r="CM1263" s="86"/>
      <c r="CN1263" s="86"/>
      <c r="CO1263" s="89"/>
    </row>
    <row r="1264" spans="15:93" x14ac:dyDescent="0.2">
      <c r="O1264" s="86"/>
      <c r="Q1264" s="86"/>
      <c r="S1264" s="86"/>
      <c r="U1264" s="86"/>
      <c r="W1264" s="86"/>
      <c r="Y1264" s="86"/>
      <c r="AA1264" s="86"/>
      <c r="AC1264" s="86"/>
      <c r="AE1264" s="86"/>
      <c r="AG1264" s="86"/>
      <c r="AI1264" s="86"/>
      <c r="AK1264" s="86"/>
      <c r="AM1264" s="86"/>
      <c r="AO1264" s="86"/>
      <c r="AQ1264" s="86"/>
      <c r="AS1264" s="86"/>
      <c r="AU1264" s="86"/>
      <c r="AW1264" s="86"/>
      <c r="AY1264" s="86"/>
      <c r="AZ1264" s="86"/>
      <c r="BA1264" s="86"/>
      <c r="BB1264" s="86"/>
      <c r="BD1264" s="86"/>
      <c r="BE1264" s="86"/>
      <c r="BF1264" s="86"/>
      <c r="BG1264" s="86"/>
      <c r="BI1264" s="86"/>
      <c r="BJ1264" s="86"/>
      <c r="BK1264" s="86"/>
      <c r="BL1264" s="86"/>
      <c r="BM1264" s="86"/>
      <c r="BO1264" s="86"/>
      <c r="BP1264" s="86"/>
      <c r="BQ1264" s="86"/>
      <c r="BR1264" s="86"/>
      <c r="BT1264" s="86"/>
      <c r="BU1264" s="86"/>
      <c r="BV1264" s="86"/>
      <c r="BW1264" s="86"/>
      <c r="BY1264" s="86"/>
      <c r="BZ1264" s="86"/>
      <c r="CA1264" s="86"/>
      <c r="CB1264" s="86"/>
      <c r="CD1264" s="87"/>
      <c r="CF1264" s="86"/>
      <c r="CG1264" s="87"/>
      <c r="CH1264" s="88"/>
      <c r="CI1264" s="86"/>
      <c r="CJ1264" s="87"/>
      <c r="CK1264" s="86"/>
      <c r="CL1264" s="86"/>
      <c r="CM1264" s="86"/>
      <c r="CN1264" s="86"/>
      <c r="CO1264" s="89"/>
    </row>
    <row r="1265" spans="15:93" x14ac:dyDescent="0.2">
      <c r="O1265" s="86"/>
      <c r="Q1265" s="86"/>
      <c r="S1265" s="86"/>
      <c r="U1265" s="86"/>
      <c r="W1265" s="86"/>
      <c r="Y1265" s="86"/>
      <c r="AA1265" s="86"/>
      <c r="AC1265" s="86"/>
      <c r="AE1265" s="86"/>
      <c r="AG1265" s="86"/>
      <c r="AI1265" s="86"/>
      <c r="AK1265" s="86"/>
      <c r="AM1265" s="86"/>
      <c r="AO1265" s="86"/>
      <c r="AQ1265" s="86"/>
      <c r="AS1265" s="86"/>
      <c r="AU1265" s="86"/>
      <c r="AW1265" s="86"/>
      <c r="AY1265" s="86"/>
      <c r="AZ1265" s="86"/>
      <c r="BA1265" s="86"/>
      <c r="BB1265" s="86"/>
      <c r="BD1265" s="86"/>
      <c r="BE1265" s="86"/>
      <c r="BF1265" s="86"/>
      <c r="BG1265" s="86"/>
      <c r="BI1265" s="86"/>
      <c r="BJ1265" s="86"/>
      <c r="BK1265" s="86"/>
      <c r="BL1265" s="86"/>
      <c r="BM1265" s="86"/>
      <c r="BO1265" s="86"/>
      <c r="BP1265" s="86"/>
      <c r="BQ1265" s="86"/>
      <c r="BR1265" s="86"/>
      <c r="BT1265" s="86"/>
      <c r="BU1265" s="86"/>
      <c r="BV1265" s="86"/>
      <c r="BW1265" s="86"/>
      <c r="BY1265" s="86"/>
      <c r="BZ1265" s="86"/>
      <c r="CA1265" s="86"/>
      <c r="CB1265" s="86"/>
      <c r="CD1265" s="87"/>
      <c r="CF1265" s="86"/>
      <c r="CG1265" s="87"/>
      <c r="CH1265" s="88"/>
      <c r="CI1265" s="86"/>
      <c r="CJ1265" s="87"/>
      <c r="CK1265" s="86"/>
      <c r="CL1265" s="86"/>
      <c r="CM1265" s="86"/>
      <c r="CN1265" s="86"/>
      <c r="CO1265" s="89"/>
    </row>
    <row r="1266" spans="15:93" x14ac:dyDescent="0.2">
      <c r="O1266" s="86"/>
      <c r="Q1266" s="86"/>
      <c r="S1266" s="86"/>
      <c r="U1266" s="86"/>
      <c r="W1266" s="86"/>
      <c r="Y1266" s="86"/>
      <c r="AA1266" s="86"/>
      <c r="AC1266" s="86"/>
      <c r="AE1266" s="86"/>
      <c r="AG1266" s="86"/>
      <c r="AI1266" s="86"/>
      <c r="AK1266" s="86"/>
      <c r="AM1266" s="86"/>
      <c r="AO1266" s="86"/>
      <c r="AQ1266" s="86"/>
      <c r="AS1266" s="86"/>
      <c r="AU1266" s="86"/>
      <c r="AW1266" s="86"/>
      <c r="AY1266" s="86"/>
      <c r="AZ1266" s="86"/>
      <c r="BA1266" s="86"/>
      <c r="BB1266" s="86"/>
      <c r="BD1266" s="86"/>
      <c r="BE1266" s="86"/>
      <c r="BF1266" s="86"/>
      <c r="BG1266" s="86"/>
      <c r="BI1266" s="86"/>
      <c r="BJ1266" s="86"/>
      <c r="BK1266" s="86"/>
      <c r="BL1266" s="86"/>
      <c r="BM1266" s="86"/>
      <c r="BO1266" s="86"/>
      <c r="BP1266" s="86"/>
      <c r="BQ1266" s="86"/>
      <c r="BR1266" s="86"/>
      <c r="BT1266" s="86"/>
      <c r="BU1266" s="86"/>
      <c r="BV1266" s="86"/>
      <c r="BW1266" s="86"/>
      <c r="BY1266" s="86"/>
      <c r="BZ1266" s="86"/>
      <c r="CA1266" s="86"/>
      <c r="CB1266" s="86"/>
      <c r="CD1266" s="87"/>
      <c r="CF1266" s="86"/>
      <c r="CG1266" s="87"/>
      <c r="CH1266" s="88"/>
      <c r="CI1266" s="86"/>
      <c r="CJ1266" s="87"/>
      <c r="CK1266" s="86"/>
      <c r="CL1266" s="86"/>
      <c r="CM1266" s="86"/>
      <c r="CN1266" s="86"/>
      <c r="CO1266" s="89"/>
    </row>
    <row r="1267" spans="15:93" x14ac:dyDescent="0.2">
      <c r="O1267" s="86"/>
      <c r="Q1267" s="86"/>
      <c r="S1267" s="86"/>
      <c r="U1267" s="86"/>
      <c r="W1267" s="86"/>
      <c r="Y1267" s="86"/>
      <c r="AA1267" s="86"/>
      <c r="AC1267" s="86"/>
      <c r="AE1267" s="86"/>
      <c r="AG1267" s="86"/>
      <c r="AI1267" s="86"/>
      <c r="AK1267" s="86"/>
      <c r="AM1267" s="86"/>
      <c r="AO1267" s="86"/>
      <c r="AQ1267" s="86"/>
      <c r="AS1267" s="86"/>
      <c r="AU1267" s="86"/>
      <c r="AW1267" s="86"/>
      <c r="AY1267" s="86"/>
      <c r="AZ1267" s="86"/>
      <c r="BA1267" s="86"/>
      <c r="BB1267" s="86"/>
      <c r="BD1267" s="86"/>
      <c r="BE1267" s="86"/>
      <c r="BF1267" s="86"/>
      <c r="BG1267" s="86"/>
      <c r="BI1267" s="86"/>
      <c r="BJ1267" s="86"/>
      <c r="BK1267" s="86"/>
      <c r="BL1267" s="86"/>
      <c r="BM1267" s="86"/>
      <c r="BO1267" s="86"/>
      <c r="BP1267" s="86"/>
      <c r="BQ1267" s="86"/>
      <c r="BR1267" s="86"/>
      <c r="BT1267" s="86"/>
      <c r="BU1267" s="86"/>
      <c r="BV1267" s="86"/>
      <c r="BW1267" s="86"/>
      <c r="BY1267" s="86"/>
      <c r="BZ1267" s="86"/>
      <c r="CA1267" s="86"/>
      <c r="CB1267" s="86"/>
      <c r="CD1267" s="87"/>
      <c r="CF1267" s="86"/>
      <c r="CG1267" s="87"/>
      <c r="CH1267" s="88"/>
      <c r="CI1267" s="86"/>
      <c r="CJ1267" s="87"/>
      <c r="CK1267" s="86"/>
      <c r="CL1267" s="86"/>
      <c r="CM1267" s="86"/>
      <c r="CN1267" s="86"/>
      <c r="CO1267" s="89"/>
    </row>
    <row r="1268" spans="15:93" x14ac:dyDescent="0.2">
      <c r="O1268" s="86"/>
      <c r="Q1268" s="86"/>
      <c r="S1268" s="86"/>
      <c r="U1268" s="86"/>
      <c r="W1268" s="86"/>
      <c r="Y1268" s="86"/>
      <c r="AA1268" s="86"/>
      <c r="AC1268" s="86"/>
      <c r="AE1268" s="86"/>
      <c r="AG1268" s="86"/>
      <c r="AI1268" s="86"/>
      <c r="AK1268" s="86"/>
      <c r="AM1268" s="86"/>
      <c r="AO1268" s="86"/>
      <c r="AQ1268" s="86"/>
      <c r="AS1268" s="86"/>
      <c r="AU1268" s="86"/>
      <c r="AW1268" s="86"/>
      <c r="AY1268" s="86"/>
      <c r="AZ1268" s="86"/>
      <c r="BA1268" s="86"/>
      <c r="BB1268" s="86"/>
      <c r="BD1268" s="86"/>
      <c r="BE1268" s="86"/>
      <c r="BF1268" s="86"/>
      <c r="BG1268" s="86"/>
      <c r="BI1268" s="86"/>
      <c r="BJ1268" s="86"/>
      <c r="BK1268" s="86"/>
      <c r="BL1268" s="86"/>
      <c r="BM1268" s="86"/>
      <c r="BO1268" s="86"/>
      <c r="BP1268" s="86"/>
      <c r="BQ1268" s="86"/>
      <c r="BR1268" s="86"/>
      <c r="BT1268" s="86"/>
      <c r="BU1268" s="86"/>
      <c r="BV1268" s="86"/>
      <c r="BW1268" s="86"/>
      <c r="BY1268" s="86"/>
      <c r="BZ1268" s="86"/>
      <c r="CA1268" s="86"/>
      <c r="CB1268" s="86"/>
      <c r="CD1268" s="87"/>
      <c r="CF1268" s="86"/>
      <c r="CG1268" s="87"/>
      <c r="CH1268" s="88"/>
      <c r="CI1268" s="86"/>
      <c r="CJ1268" s="87"/>
      <c r="CK1268" s="86"/>
      <c r="CL1268" s="86"/>
      <c r="CM1268" s="86"/>
      <c r="CN1268" s="86"/>
      <c r="CO1268" s="89"/>
    </row>
    <row r="1269" spans="15:93" x14ac:dyDescent="0.2">
      <c r="O1269" s="86"/>
      <c r="Q1269" s="86"/>
      <c r="S1269" s="86"/>
      <c r="U1269" s="86"/>
      <c r="W1269" s="86"/>
      <c r="Y1269" s="86"/>
      <c r="AA1269" s="86"/>
      <c r="AC1269" s="86"/>
      <c r="AE1269" s="86"/>
      <c r="AG1269" s="86"/>
      <c r="AI1269" s="86"/>
      <c r="AK1269" s="86"/>
      <c r="AM1269" s="86"/>
      <c r="AO1269" s="86"/>
      <c r="AQ1269" s="86"/>
      <c r="AS1269" s="86"/>
      <c r="AU1269" s="86"/>
      <c r="AW1269" s="86"/>
      <c r="AY1269" s="86"/>
      <c r="AZ1269" s="86"/>
      <c r="BA1269" s="86"/>
      <c r="BB1269" s="86"/>
      <c r="BD1269" s="86"/>
      <c r="BE1269" s="86"/>
      <c r="BF1269" s="86"/>
      <c r="BG1269" s="86"/>
      <c r="BI1269" s="86"/>
      <c r="BJ1269" s="86"/>
      <c r="BK1269" s="86"/>
      <c r="BL1269" s="86"/>
      <c r="BM1269" s="86"/>
      <c r="BO1269" s="86"/>
      <c r="BP1269" s="86"/>
      <c r="BQ1269" s="86"/>
      <c r="BR1269" s="86"/>
      <c r="BT1269" s="86"/>
      <c r="BU1269" s="86"/>
      <c r="BV1269" s="86"/>
      <c r="BW1269" s="86"/>
      <c r="BY1269" s="86"/>
      <c r="BZ1269" s="86"/>
      <c r="CA1269" s="86"/>
      <c r="CB1269" s="86"/>
      <c r="CD1269" s="87"/>
      <c r="CF1269" s="86"/>
      <c r="CG1269" s="87"/>
      <c r="CH1269" s="88"/>
      <c r="CI1269" s="86"/>
      <c r="CJ1269" s="87"/>
      <c r="CK1269" s="86"/>
      <c r="CL1269" s="86"/>
      <c r="CM1269" s="86"/>
      <c r="CN1269" s="86"/>
      <c r="CO1269" s="89"/>
    </row>
    <row r="1270" spans="15:93" x14ac:dyDescent="0.2">
      <c r="O1270" s="86"/>
      <c r="Q1270" s="86"/>
      <c r="S1270" s="86"/>
      <c r="U1270" s="86"/>
      <c r="W1270" s="86"/>
      <c r="Y1270" s="86"/>
      <c r="AA1270" s="86"/>
      <c r="AC1270" s="86"/>
      <c r="AE1270" s="86"/>
      <c r="AG1270" s="86"/>
      <c r="AI1270" s="86"/>
      <c r="AK1270" s="86"/>
      <c r="AM1270" s="86"/>
      <c r="AO1270" s="86"/>
      <c r="AQ1270" s="86"/>
      <c r="AS1270" s="86"/>
      <c r="AU1270" s="86"/>
      <c r="AW1270" s="86"/>
      <c r="AY1270" s="86"/>
      <c r="AZ1270" s="86"/>
      <c r="BA1270" s="86"/>
      <c r="BB1270" s="86"/>
      <c r="BD1270" s="86"/>
      <c r="BE1270" s="86"/>
      <c r="BF1270" s="86"/>
      <c r="BG1270" s="86"/>
      <c r="BI1270" s="86"/>
      <c r="BJ1270" s="86"/>
      <c r="BK1270" s="86"/>
      <c r="BL1270" s="86"/>
      <c r="BM1270" s="86"/>
      <c r="BO1270" s="86"/>
      <c r="BP1270" s="86"/>
      <c r="BQ1270" s="86"/>
      <c r="BR1270" s="86"/>
      <c r="BT1270" s="86"/>
      <c r="BU1270" s="86"/>
      <c r="BV1270" s="86"/>
      <c r="BW1270" s="86"/>
      <c r="BY1270" s="86"/>
      <c r="BZ1270" s="86"/>
      <c r="CA1270" s="86"/>
      <c r="CB1270" s="86"/>
      <c r="CD1270" s="87"/>
      <c r="CF1270" s="86"/>
      <c r="CG1270" s="87"/>
      <c r="CH1270" s="88"/>
      <c r="CI1270" s="86"/>
      <c r="CJ1270" s="87"/>
      <c r="CK1270" s="86"/>
      <c r="CL1270" s="86"/>
      <c r="CM1270" s="86"/>
      <c r="CN1270" s="86"/>
      <c r="CO1270" s="89"/>
    </row>
    <row r="1271" spans="15:93" x14ac:dyDescent="0.2">
      <c r="O1271" s="86"/>
      <c r="Q1271" s="86"/>
      <c r="S1271" s="86"/>
      <c r="U1271" s="86"/>
      <c r="W1271" s="86"/>
      <c r="Y1271" s="86"/>
      <c r="AA1271" s="86"/>
      <c r="AC1271" s="86"/>
      <c r="AE1271" s="86"/>
      <c r="AG1271" s="86"/>
      <c r="AI1271" s="86"/>
      <c r="AK1271" s="86"/>
      <c r="AM1271" s="86"/>
      <c r="AO1271" s="86"/>
      <c r="AQ1271" s="86"/>
      <c r="AS1271" s="86"/>
      <c r="AU1271" s="86"/>
      <c r="AW1271" s="86"/>
      <c r="AY1271" s="86"/>
      <c r="AZ1271" s="86"/>
      <c r="BA1271" s="86"/>
      <c r="BB1271" s="86"/>
      <c r="BD1271" s="86"/>
      <c r="BE1271" s="86"/>
      <c r="BF1271" s="86"/>
      <c r="BG1271" s="86"/>
      <c r="BI1271" s="86"/>
      <c r="BJ1271" s="86"/>
      <c r="BK1271" s="86"/>
      <c r="BL1271" s="86"/>
      <c r="BM1271" s="86"/>
      <c r="BO1271" s="86"/>
      <c r="BP1271" s="86"/>
      <c r="BQ1271" s="86"/>
      <c r="BR1271" s="86"/>
      <c r="BT1271" s="86"/>
      <c r="BU1271" s="86"/>
      <c r="BV1271" s="86"/>
      <c r="BW1271" s="86"/>
      <c r="BY1271" s="86"/>
      <c r="BZ1271" s="86"/>
      <c r="CA1271" s="86"/>
      <c r="CB1271" s="86"/>
      <c r="CD1271" s="87"/>
      <c r="CF1271" s="86"/>
      <c r="CG1271" s="87"/>
      <c r="CH1271" s="88"/>
      <c r="CI1271" s="86"/>
      <c r="CJ1271" s="87"/>
      <c r="CK1271" s="86"/>
      <c r="CL1271" s="86"/>
      <c r="CM1271" s="86"/>
      <c r="CN1271" s="86"/>
      <c r="CO1271" s="89"/>
    </row>
    <row r="1272" spans="15:93" x14ac:dyDescent="0.2">
      <c r="O1272" s="86"/>
      <c r="Q1272" s="86"/>
      <c r="S1272" s="86"/>
      <c r="U1272" s="86"/>
      <c r="W1272" s="86"/>
      <c r="Y1272" s="86"/>
      <c r="AA1272" s="86"/>
      <c r="AC1272" s="86"/>
      <c r="AE1272" s="86"/>
      <c r="AG1272" s="86"/>
      <c r="AI1272" s="86"/>
      <c r="AK1272" s="86"/>
      <c r="AM1272" s="86"/>
      <c r="AO1272" s="86"/>
      <c r="AQ1272" s="86"/>
      <c r="AS1272" s="86"/>
      <c r="AU1272" s="86"/>
      <c r="AW1272" s="86"/>
      <c r="AY1272" s="86"/>
      <c r="AZ1272" s="86"/>
      <c r="BA1272" s="86"/>
      <c r="BB1272" s="86"/>
      <c r="BD1272" s="86"/>
      <c r="BE1272" s="86"/>
      <c r="BF1272" s="86"/>
      <c r="BG1272" s="86"/>
      <c r="BI1272" s="86"/>
      <c r="BJ1272" s="86"/>
      <c r="BK1272" s="86"/>
      <c r="BL1272" s="86"/>
      <c r="BM1272" s="86"/>
      <c r="BO1272" s="86"/>
      <c r="BP1272" s="86"/>
      <c r="BQ1272" s="86"/>
      <c r="BR1272" s="86"/>
      <c r="BT1272" s="86"/>
      <c r="BU1272" s="86"/>
      <c r="BV1272" s="86"/>
      <c r="BW1272" s="86"/>
      <c r="BY1272" s="86"/>
      <c r="BZ1272" s="86"/>
      <c r="CA1272" s="86"/>
      <c r="CB1272" s="86"/>
      <c r="CD1272" s="87"/>
      <c r="CF1272" s="86"/>
      <c r="CG1272" s="87"/>
      <c r="CH1272" s="88"/>
      <c r="CI1272" s="86"/>
      <c r="CJ1272" s="87"/>
      <c r="CK1272" s="86"/>
      <c r="CL1272" s="86"/>
      <c r="CM1272" s="86"/>
      <c r="CN1272" s="86"/>
      <c r="CO1272" s="89"/>
    </row>
    <row r="1273" spans="15:93" x14ac:dyDescent="0.2">
      <c r="O1273" s="86"/>
      <c r="Q1273" s="86"/>
      <c r="S1273" s="86"/>
      <c r="U1273" s="86"/>
      <c r="W1273" s="86"/>
      <c r="Y1273" s="86"/>
      <c r="AA1273" s="86"/>
      <c r="AC1273" s="86"/>
      <c r="AE1273" s="86"/>
      <c r="AG1273" s="86"/>
      <c r="AI1273" s="86"/>
      <c r="AK1273" s="86"/>
      <c r="AM1273" s="86"/>
      <c r="AO1273" s="86"/>
      <c r="AQ1273" s="86"/>
      <c r="AS1273" s="86"/>
      <c r="AU1273" s="86"/>
      <c r="AW1273" s="86"/>
      <c r="AY1273" s="86"/>
      <c r="AZ1273" s="86"/>
      <c r="BA1273" s="86"/>
      <c r="BB1273" s="86"/>
      <c r="BD1273" s="86"/>
      <c r="BE1273" s="86"/>
      <c r="BF1273" s="86"/>
      <c r="BG1273" s="86"/>
      <c r="BI1273" s="86"/>
      <c r="BJ1273" s="86"/>
      <c r="BK1273" s="86"/>
      <c r="BL1273" s="86"/>
      <c r="BM1273" s="86"/>
      <c r="BO1273" s="86"/>
      <c r="BP1273" s="86"/>
      <c r="BQ1273" s="86"/>
      <c r="BR1273" s="86"/>
      <c r="BT1273" s="86"/>
      <c r="BU1273" s="86"/>
      <c r="BV1273" s="86"/>
      <c r="BW1273" s="86"/>
      <c r="BY1273" s="86"/>
      <c r="BZ1273" s="86"/>
      <c r="CA1273" s="86"/>
      <c r="CB1273" s="86"/>
      <c r="CD1273" s="87"/>
      <c r="CF1273" s="86"/>
      <c r="CG1273" s="87"/>
      <c r="CH1273" s="88"/>
      <c r="CI1273" s="86"/>
      <c r="CJ1273" s="87"/>
      <c r="CK1273" s="86"/>
      <c r="CL1273" s="86"/>
      <c r="CM1273" s="86"/>
      <c r="CN1273" s="86"/>
      <c r="CO1273" s="89"/>
    </row>
    <row r="1274" spans="15:93" x14ac:dyDescent="0.2">
      <c r="O1274" s="86"/>
      <c r="Q1274" s="86"/>
      <c r="S1274" s="86"/>
      <c r="U1274" s="86"/>
      <c r="W1274" s="86"/>
      <c r="Y1274" s="86"/>
      <c r="AA1274" s="86"/>
      <c r="AC1274" s="86"/>
      <c r="AE1274" s="86"/>
      <c r="AG1274" s="86"/>
      <c r="AI1274" s="86"/>
      <c r="AK1274" s="86"/>
      <c r="AM1274" s="86"/>
      <c r="AO1274" s="86"/>
      <c r="AQ1274" s="86"/>
      <c r="AS1274" s="86"/>
      <c r="AU1274" s="86"/>
      <c r="AW1274" s="86"/>
      <c r="AY1274" s="86"/>
      <c r="AZ1274" s="86"/>
      <c r="BA1274" s="86"/>
      <c r="BB1274" s="86"/>
      <c r="BD1274" s="86"/>
      <c r="BE1274" s="86"/>
      <c r="BF1274" s="86"/>
      <c r="BG1274" s="86"/>
      <c r="BI1274" s="86"/>
      <c r="BJ1274" s="86"/>
      <c r="BK1274" s="86"/>
      <c r="BL1274" s="86"/>
      <c r="BM1274" s="86"/>
      <c r="BO1274" s="86"/>
      <c r="BP1274" s="86"/>
      <c r="BQ1274" s="86"/>
      <c r="BR1274" s="86"/>
      <c r="BT1274" s="86"/>
      <c r="BU1274" s="86"/>
      <c r="BV1274" s="86"/>
      <c r="BW1274" s="86"/>
      <c r="BY1274" s="86"/>
      <c r="BZ1274" s="86"/>
      <c r="CA1274" s="86"/>
      <c r="CB1274" s="86"/>
      <c r="CD1274" s="87"/>
      <c r="CF1274" s="86"/>
      <c r="CG1274" s="87"/>
      <c r="CH1274" s="88"/>
      <c r="CI1274" s="86"/>
      <c r="CJ1274" s="87"/>
      <c r="CK1274" s="86"/>
      <c r="CL1274" s="86"/>
      <c r="CM1274" s="86"/>
      <c r="CN1274" s="86"/>
      <c r="CO1274" s="89"/>
    </row>
    <row r="1275" spans="15:93" x14ac:dyDescent="0.2">
      <c r="O1275" s="86"/>
      <c r="Q1275" s="86"/>
      <c r="S1275" s="86"/>
      <c r="U1275" s="86"/>
      <c r="W1275" s="86"/>
      <c r="Y1275" s="86"/>
      <c r="AA1275" s="86"/>
      <c r="AC1275" s="86"/>
      <c r="AE1275" s="86"/>
      <c r="AG1275" s="86"/>
      <c r="AI1275" s="86"/>
      <c r="AK1275" s="86"/>
      <c r="AM1275" s="86"/>
      <c r="AO1275" s="86"/>
      <c r="AQ1275" s="86"/>
      <c r="AS1275" s="86"/>
      <c r="AU1275" s="86"/>
      <c r="AW1275" s="86"/>
      <c r="AY1275" s="86"/>
      <c r="AZ1275" s="86"/>
      <c r="BA1275" s="86"/>
      <c r="BB1275" s="86"/>
      <c r="BD1275" s="86"/>
      <c r="BE1275" s="86"/>
      <c r="BF1275" s="86"/>
      <c r="BG1275" s="86"/>
      <c r="BI1275" s="86"/>
      <c r="BJ1275" s="86"/>
      <c r="BK1275" s="86"/>
      <c r="BL1275" s="86"/>
      <c r="BM1275" s="86"/>
      <c r="BO1275" s="86"/>
      <c r="BP1275" s="86"/>
      <c r="BQ1275" s="86"/>
      <c r="BR1275" s="86"/>
      <c r="BT1275" s="86"/>
      <c r="BU1275" s="86"/>
      <c r="BV1275" s="86"/>
      <c r="BW1275" s="86"/>
      <c r="BY1275" s="86"/>
      <c r="BZ1275" s="86"/>
      <c r="CA1275" s="86"/>
      <c r="CB1275" s="86"/>
      <c r="CD1275" s="87"/>
      <c r="CF1275" s="86"/>
      <c r="CG1275" s="87"/>
      <c r="CH1275" s="88"/>
      <c r="CI1275" s="86"/>
      <c r="CJ1275" s="87"/>
      <c r="CK1275" s="86"/>
      <c r="CL1275" s="86"/>
      <c r="CM1275" s="86"/>
      <c r="CN1275" s="86"/>
      <c r="CO1275" s="89"/>
    </row>
    <row r="1276" spans="15:93" x14ac:dyDescent="0.2">
      <c r="O1276" s="86"/>
      <c r="Q1276" s="86"/>
      <c r="S1276" s="86"/>
      <c r="U1276" s="86"/>
      <c r="W1276" s="86"/>
      <c r="Y1276" s="86"/>
      <c r="AA1276" s="86"/>
      <c r="AC1276" s="86"/>
      <c r="AE1276" s="86"/>
      <c r="AG1276" s="86"/>
      <c r="AI1276" s="86"/>
      <c r="AK1276" s="86"/>
      <c r="AM1276" s="86"/>
      <c r="AO1276" s="86"/>
      <c r="AQ1276" s="86"/>
      <c r="AS1276" s="86"/>
      <c r="AU1276" s="86"/>
      <c r="AW1276" s="86"/>
      <c r="AY1276" s="86"/>
      <c r="AZ1276" s="86"/>
      <c r="BA1276" s="86"/>
      <c r="BB1276" s="86"/>
      <c r="BD1276" s="86"/>
      <c r="BE1276" s="86"/>
      <c r="BF1276" s="86"/>
      <c r="BG1276" s="86"/>
      <c r="BI1276" s="86"/>
      <c r="BJ1276" s="86"/>
      <c r="BK1276" s="86"/>
      <c r="BL1276" s="86"/>
      <c r="BM1276" s="86"/>
      <c r="BO1276" s="86"/>
      <c r="BP1276" s="86"/>
      <c r="BQ1276" s="86"/>
      <c r="BR1276" s="86"/>
      <c r="BT1276" s="86"/>
      <c r="BU1276" s="86"/>
      <c r="BV1276" s="86"/>
      <c r="BW1276" s="86"/>
      <c r="BY1276" s="86"/>
      <c r="BZ1276" s="86"/>
      <c r="CA1276" s="86"/>
      <c r="CB1276" s="86"/>
      <c r="CD1276" s="87"/>
      <c r="CF1276" s="86"/>
      <c r="CG1276" s="87"/>
      <c r="CH1276" s="88"/>
      <c r="CI1276" s="86"/>
      <c r="CJ1276" s="87"/>
      <c r="CK1276" s="86"/>
      <c r="CL1276" s="86"/>
      <c r="CM1276" s="86"/>
      <c r="CN1276" s="86"/>
      <c r="CO1276" s="89"/>
    </row>
    <row r="1277" spans="15:93" x14ac:dyDescent="0.2">
      <c r="O1277" s="86"/>
      <c r="Q1277" s="86"/>
      <c r="S1277" s="86"/>
      <c r="U1277" s="86"/>
      <c r="W1277" s="86"/>
      <c r="Y1277" s="86"/>
      <c r="AA1277" s="86"/>
      <c r="AC1277" s="86"/>
      <c r="AE1277" s="86"/>
      <c r="AG1277" s="86"/>
      <c r="AI1277" s="86"/>
      <c r="AK1277" s="86"/>
      <c r="AM1277" s="86"/>
      <c r="AO1277" s="86"/>
      <c r="AQ1277" s="86"/>
      <c r="AS1277" s="86"/>
      <c r="AU1277" s="86"/>
      <c r="AW1277" s="86"/>
      <c r="AY1277" s="86"/>
      <c r="AZ1277" s="86"/>
      <c r="BA1277" s="86"/>
      <c r="BB1277" s="86"/>
      <c r="BD1277" s="86"/>
      <c r="BE1277" s="86"/>
      <c r="BF1277" s="86"/>
      <c r="BG1277" s="86"/>
      <c r="BI1277" s="86"/>
      <c r="BJ1277" s="86"/>
      <c r="BK1277" s="86"/>
      <c r="BL1277" s="86"/>
      <c r="BM1277" s="86"/>
      <c r="BO1277" s="86"/>
      <c r="BP1277" s="86"/>
      <c r="BQ1277" s="86"/>
      <c r="BR1277" s="86"/>
      <c r="BT1277" s="86"/>
      <c r="BU1277" s="86"/>
      <c r="BV1277" s="86"/>
      <c r="BW1277" s="86"/>
      <c r="BY1277" s="86"/>
      <c r="BZ1277" s="86"/>
      <c r="CA1277" s="86"/>
      <c r="CB1277" s="86"/>
      <c r="CD1277" s="87"/>
      <c r="CF1277" s="86"/>
      <c r="CG1277" s="87"/>
      <c r="CH1277" s="88"/>
      <c r="CI1277" s="86"/>
      <c r="CJ1277" s="87"/>
      <c r="CK1277" s="86"/>
      <c r="CL1277" s="86"/>
      <c r="CM1277" s="86"/>
      <c r="CN1277" s="86"/>
      <c r="CO1277" s="89"/>
    </row>
    <row r="1278" spans="15:93" x14ac:dyDescent="0.2">
      <c r="O1278" s="86"/>
      <c r="Q1278" s="86"/>
      <c r="S1278" s="86"/>
      <c r="U1278" s="86"/>
      <c r="W1278" s="86"/>
      <c r="Y1278" s="86"/>
      <c r="AA1278" s="86"/>
      <c r="AC1278" s="86"/>
      <c r="AE1278" s="86"/>
      <c r="AG1278" s="86"/>
      <c r="AI1278" s="86"/>
      <c r="AK1278" s="86"/>
      <c r="AM1278" s="86"/>
      <c r="AO1278" s="86"/>
      <c r="AQ1278" s="86"/>
      <c r="AS1278" s="86"/>
      <c r="AU1278" s="86"/>
      <c r="AW1278" s="86"/>
      <c r="AY1278" s="86"/>
      <c r="AZ1278" s="86"/>
      <c r="BA1278" s="86"/>
      <c r="BB1278" s="86"/>
      <c r="BD1278" s="86"/>
      <c r="BE1278" s="86"/>
      <c r="BF1278" s="86"/>
      <c r="BG1278" s="86"/>
      <c r="BI1278" s="86"/>
      <c r="BJ1278" s="86"/>
      <c r="BK1278" s="86"/>
      <c r="BL1278" s="86"/>
      <c r="BM1278" s="86"/>
      <c r="BO1278" s="86"/>
      <c r="BP1278" s="86"/>
      <c r="BQ1278" s="86"/>
      <c r="BR1278" s="86"/>
      <c r="BT1278" s="86"/>
      <c r="BU1278" s="86"/>
      <c r="BV1278" s="86"/>
      <c r="BW1278" s="86"/>
      <c r="BY1278" s="86"/>
      <c r="BZ1278" s="86"/>
      <c r="CA1278" s="86"/>
      <c r="CB1278" s="86"/>
      <c r="CD1278" s="87"/>
      <c r="CF1278" s="86"/>
      <c r="CG1278" s="87"/>
      <c r="CH1278" s="88"/>
      <c r="CI1278" s="86"/>
      <c r="CJ1278" s="87"/>
      <c r="CK1278" s="86"/>
      <c r="CL1278" s="86"/>
      <c r="CM1278" s="86"/>
      <c r="CN1278" s="86"/>
      <c r="CO1278" s="89"/>
    </row>
    <row r="1279" spans="15:93" x14ac:dyDescent="0.2">
      <c r="O1279" s="86"/>
      <c r="Q1279" s="86"/>
      <c r="S1279" s="86"/>
      <c r="U1279" s="86"/>
      <c r="W1279" s="86"/>
      <c r="Y1279" s="86"/>
      <c r="AA1279" s="86"/>
      <c r="AC1279" s="86"/>
      <c r="AE1279" s="86"/>
      <c r="AG1279" s="86"/>
      <c r="AI1279" s="86"/>
      <c r="AK1279" s="86"/>
      <c r="AM1279" s="86"/>
      <c r="AO1279" s="86"/>
      <c r="AQ1279" s="86"/>
      <c r="AS1279" s="86"/>
      <c r="AU1279" s="86"/>
      <c r="AW1279" s="86"/>
      <c r="AY1279" s="86"/>
      <c r="AZ1279" s="86"/>
      <c r="BA1279" s="86"/>
      <c r="BB1279" s="86"/>
      <c r="BD1279" s="86"/>
      <c r="BE1279" s="86"/>
      <c r="BF1279" s="86"/>
      <c r="BG1279" s="86"/>
      <c r="BI1279" s="86"/>
      <c r="BJ1279" s="86"/>
      <c r="BK1279" s="86"/>
      <c r="BL1279" s="86"/>
      <c r="BM1279" s="86"/>
      <c r="BO1279" s="86"/>
      <c r="BP1279" s="86"/>
      <c r="BQ1279" s="86"/>
      <c r="BR1279" s="86"/>
      <c r="BT1279" s="86"/>
      <c r="BU1279" s="86"/>
      <c r="BV1279" s="86"/>
      <c r="BW1279" s="86"/>
      <c r="BY1279" s="86"/>
      <c r="BZ1279" s="86"/>
      <c r="CA1279" s="86"/>
      <c r="CB1279" s="86"/>
      <c r="CD1279" s="87"/>
      <c r="CF1279" s="86"/>
      <c r="CG1279" s="87"/>
      <c r="CH1279" s="88"/>
      <c r="CI1279" s="86"/>
      <c r="CJ1279" s="87"/>
      <c r="CK1279" s="86"/>
      <c r="CL1279" s="86"/>
      <c r="CM1279" s="86"/>
      <c r="CN1279" s="86"/>
      <c r="CO1279" s="89"/>
    </row>
    <row r="1280" spans="15:93" x14ac:dyDescent="0.2">
      <c r="O1280" s="86"/>
      <c r="Q1280" s="86"/>
      <c r="S1280" s="86"/>
      <c r="U1280" s="86"/>
      <c r="W1280" s="86"/>
      <c r="Y1280" s="86"/>
      <c r="AA1280" s="86"/>
      <c r="AC1280" s="86"/>
      <c r="AE1280" s="86"/>
      <c r="AG1280" s="86"/>
      <c r="AI1280" s="86"/>
      <c r="AK1280" s="86"/>
      <c r="AM1280" s="86"/>
      <c r="AO1280" s="86"/>
      <c r="AQ1280" s="86"/>
      <c r="AS1280" s="86"/>
      <c r="AU1280" s="86"/>
      <c r="AW1280" s="86"/>
      <c r="AY1280" s="86"/>
      <c r="AZ1280" s="86"/>
      <c r="BA1280" s="86"/>
      <c r="BB1280" s="86"/>
      <c r="BD1280" s="86"/>
      <c r="BE1280" s="86"/>
      <c r="BF1280" s="86"/>
      <c r="BG1280" s="86"/>
      <c r="BI1280" s="86"/>
      <c r="BJ1280" s="86"/>
      <c r="BK1280" s="86"/>
      <c r="BL1280" s="86"/>
      <c r="BM1280" s="86"/>
      <c r="BO1280" s="86"/>
      <c r="BP1280" s="86"/>
      <c r="BQ1280" s="86"/>
      <c r="BR1280" s="86"/>
      <c r="BT1280" s="86"/>
      <c r="BU1280" s="86"/>
      <c r="BV1280" s="86"/>
      <c r="BW1280" s="86"/>
      <c r="BY1280" s="86"/>
      <c r="BZ1280" s="86"/>
      <c r="CA1280" s="86"/>
      <c r="CB1280" s="86"/>
      <c r="CD1280" s="87"/>
      <c r="CF1280" s="86"/>
      <c r="CG1280" s="87"/>
      <c r="CH1280" s="88"/>
      <c r="CI1280" s="86"/>
      <c r="CJ1280" s="87"/>
      <c r="CK1280" s="86"/>
      <c r="CL1280" s="86"/>
      <c r="CM1280" s="86"/>
      <c r="CN1280" s="86"/>
      <c r="CO1280" s="89"/>
    </row>
    <row r="1281" spans="15:93" x14ac:dyDescent="0.2">
      <c r="O1281" s="86"/>
      <c r="Q1281" s="86"/>
      <c r="S1281" s="86"/>
      <c r="U1281" s="86"/>
      <c r="W1281" s="86"/>
      <c r="Y1281" s="86"/>
      <c r="AA1281" s="86"/>
      <c r="AC1281" s="86"/>
      <c r="AE1281" s="86"/>
      <c r="AG1281" s="86"/>
      <c r="AI1281" s="86"/>
      <c r="AK1281" s="86"/>
      <c r="AM1281" s="86"/>
      <c r="AO1281" s="86"/>
      <c r="AQ1281" s="86"/>
      <c r="AS1281" s="86"/>
      <c r="AU1281" s="86"/>
      <c r="AW1281" s="86"/>
      <c r="AY1281" s="86"/>
      <c r="AZ1281" s="86"/>
      <c r="BA1281" s="86"/>
      <c r="BB1281" s="86"/>
      <c r="BD1281" s="86"/>
      <c r="BE1281" s="86"/>
      <c r="BF1281" s="86"/>
      <c r="BG1281" s="86"/>
      <c r="BI1281" s="86"/>
      <c r="BJ1281" s="86"/>
      <c r="BK1281" s="86"/>
      <c r="BL1281" s="86"/>
      <c r="BM1281" s="86"/>
      <c r="BO1281" s="86"/>
      <c r="BP1281" s="86"/>
      <c r="BQ1281" s="86"/>
      <c r="BR1281" s="86"/>
      <c r="BT1281" s="86"/>
      <c r="BU1281" s="86"/>
      <c r="BV1281" s="86"/>
      <c r="BW1281" s="86"/>
      <c r="BY1281" s="86"/>
      <c r="BZ1281" s="86"/>
      <c r="CA1281" s="86"/>
      <c r="CB1281" s="86"/>
      <c r="CD1281" s="87"/>
      <c r="CF1281" s="86"/>
      <c r="CG1281" s="87"/>
      <c r="CH1281" s="88"/>
      <c r="CI1281" s="86"/>
      <c r="CJ1281" s="87"/>
      <c r="CK1281" s="86"/>
      <c r="CL1281" s="86"/>
      <c r="CM1281" s="86"/>
      <c r="CN1281" s="86"/>
      <c r="CO1281" s="89"/>
    </row>
    <row r="1282" spans="15:93" x14ac:dyDescent="0.2">
      <c r="O1282" s="86"/>
      <c r="Q1282" s="86"/>
      <c r="S1282" s="86"/>
      <c r="U1282" s="86"/>
      <c r="W1282" s="86"/>
      <c r="Y1282" s="86"/>
      <c r="AA1282" s="86"/>
      <c r="AC1282" s="86"/>
      <c r="AE1282" s="86"/>
      <c r="AG1282" s="86"/>
      <c r="AI1282" s="86"/>
      <c r="AK1282" s="86"/>
      <c r="AM1282" s="86"/>
      <c r="AO1282" s="86"/>
      <c r="AQ1282" s="86"/>
      <c r="AS1282" s="86"/>
      <c r="AU1282" s="86"/>
      <c r="AW1282" s="86"/>
      <c r="AY1282" s="86"/>
      <c r="AZ1282" s="86"/>
      <c r="BA1282" s="86"/>
      <c r="BB1282" s="86"/>
      <c r="BD1282" s="86"/>
      <c r="BE1282" s="86"/>
      <c r="BF1282" s="86"/>
      <c r="BG1282" s="86"/>
      <c r="BI1282" s="86"/>
      <c r="BJ1282" s="86"/>
      <c r="BK1282" s="86"/>
      <c r="BL1282" s="86"/>
      <c r="BM1282" s="86"/>
      <c r="BO1282" s="86"/>
      <c r="BP1282" s="86"/>
      <c r="BQ1282" s="86"/>
      <c r="BR1282" s="86"/>
      <c r="BT1282" s="86"/>
      <c r="BU1282" s="86"/>
      <c r="BV1282" s="86"/>
      <c r="BW1282" s="86"/>
      <c r="BY1282" s="86"/>
      <c r="BZ1282" s="86"/>
      <c r="CA1282" s="86"/>
      <c r="CB1282" s="86"/>
      <c r="CD1282" s="87"/>
      <c r="CF1282" s="86"/>
      <c r="CG1282" s="87"/>
      <c r="CH1282" s="88"/>
      <c r="CI1282" s="86"/>
      <c r="CJ1282" s="87"/>
      <c r="CK1282" s="86"/>
      <c r="CL1282" s="86"/>
      <c r="CM1282" s="86"/>
      <c r="CN1282" s="86"/>
      <c r="CO1282" s="89"/>
    </row>
    <row r="1283" spans="15:93" x14ac:dyDescent="0.2">
      <c r="O1283" s="86"/>
      <c r="Q1283" s="86"/>
      <c r="S1283" s="86"/>
      <c r="U1283" s="86"/>
      <c r="W1283" s="86"/>
      <c r="Y1283" s="86"/>
      <c r="AA1283" s="86"/>
      <c r="AC1283" s="86"/>
      <c r="AE1283" s="86"/>
      <c r="AG1283" s="86"/>
      <c r="AI1283" s="86"/>
      <c r="AK1283" s="86"/>
      <c r="AM1283" s="86"/>
      <c r="AO1283" s="86"/>
      <c r="AQ1283" s="86"/>
      <c r="AS1283" s="86"/>
      <c r="AU1283" s="86"/>
      <c r="AW1283" s="86"/>
      <c r="AY1283" s="86"/>
      <c r="AZ1283" s="86"/>
      <c r="BA1283" s="86"/>
      <c r="BB1283" s="86"/>
      <c r="BD1283" s="86"/>
      <c r="BE1283" s="86"/>
      <c r="BF1283" s="86"/>
      <c r="BG1283" s="86"/>
      <c r="BI1283" s="86"/>
      <c r="BJ1283" s="86"/>
      <c r="BK1283" s="86"/>
      <c r="BL1283" s="86"/>
      <c r="BM1283" s="86"/>
      <c r="BO1283" s="86"/>
      <c r="BP1283" s="86"/>
      <c r="BQ1283" s="86"/>
      <c r="BR1283" s="86"/>
      <c r="BT1283" s="86"/>
      <c r="BU1283" s="86"/>
      <c r="BV1283" s="86"/>
      <c r="BW1283" s="86"/>
      <c r="BY1283" s="86"/>
      <c r="BZ1283" s="86"/>
      <c r="CA1283" s="86"/>
      <c r="CB1283" s="86"/>
      <c r="CD1283" s="87"/>
      <c r="CF1283" s="86"/>
      <c r="CG1283" s="87"/>
      <c r="CH1283" s="88"/>
      <c r="CI1283" s="86"/>
      <c r="CJ1283" s="87"/>
      <c r="CK1283" s="86"/>
      <c r="CL1283" s="86"/>
      <c r="CM1283" s="86"/>
      <c r="CN1283" s="86"/>
      <c r="CO1283" s="89"/>
    </row>
    <row r="1284" spans="15:93" x14ac:dyDescent="0.2">
      <c r="O1284" s="86"/>
      <c r="Q1284" s="86"/>
      <c r="S1284" s="86"/>
      <c r="U1284" s="86"/>
      <c r="W1284" s="86"/>
      <c r="Y1284" s="86"/>
      <c r="AA1284" s="86"/>
      <c r="AC1284" s="86"/>
      <c r="AE1284" s="86"/>
      <c r="AG1284" s="86"/>
      <c r="AI1284" s="86"/>
      <c r="AK1284" s="86"/>
      <c r="AM1284" s="86"/>
      <c r="AO1284" s="86"/>
      <c r="AQ1284" s="86"/>
      <c r="AS1284" s="86"/>
      <c r="AU1284" s="86"/>
      <c r="AW1284" s="86"/>
      <c r="AY1284" s="86"/>
      <c r="AZ1284" s="86"/>
      <c r="BA1284" s="86"/>
      <c r="BB1284" s="86"/>
      <c r="BD1284" s="86"/>
      <c r="BE1284" s="86"/>
      <c r="BF1284" s="86"/>
      <c r="BG1284" s="86"/>
      <c r="BI1284" s="86"/>
      <c r="BJ1284" s="86"/>
      <c r="BK1284" s="86"/>
      <c r="BL1284" s="86"/>
      <c r="BM1284" s="86"/>
      <c r="BO1284" s="86"/>
      <c r="BP1284" s="86"/>
      <c r="BQ1284" s="86"/>
      <c r="BR1284" s="86"/>
      <c r="BT1284" s="86"/>
      <c r="BU1284" s="86"/>
      <c r="BV1284" s="86"/>
      <c r="BW1284" s="86"/>
      <c r="BY1284" s="86"/>
      <c r="BZ1284" s="86"/>
      <c r="CA1284" s="86"/>
      <c r="CB1284" s="86"/>
      <c r="CD1284" s="87"/>
      <c r="CF1284" s="86"/>
      <c r="CG1284" s="87"/>
      <c r="CH1284" s="88"/>
      <c r="CI1284" s="86"/>
      <c r="CJ1284" s="87"/>
      <c r="CK1284" s="86"/>
      <c r="CL1284" s="86"/>
      <c r="CM1284" s="86"/>
      <c r="CN1284" s="86"/>
      <c r="CO1284" s="89"/>
    </row>
    <row r="1285" spans="15:93" x14ac:dyDescent="0.2">
      <c r="O1285" s="86"/>
      <c r="Q1285" s="86"/>
      <c r="S1285" s="86"/>
      <c r="U1285" s="86"/>
      <c r="W1285" s="86"/>
      <c r="Y1285" s="86"/>
      <c r="AA1285" s="86"/>
      <c r="AC1285" s="86"/>
      <c r="AE1285" s="86"/>
      <c r="AG1285" s="86"/>
      <c r="AI1285" s="86"/>
      <c r="AK1285" s="86"/>
      <c r="AM1285" s="86"/>
      <c r="AO1285" s="86"/>
      <c r="AQ1285" s="86"/>
      <c r="AS1285" s="86"/>
      <c r="AU1285" s="86"/>
      <c r="AW1285" s="86"/>
      <c r="AY1285" s="86"/>
      <c r="AZ1285" s="86"/>
      <c r="BA1285" s="86"/>
      <c r="BB1285" s="86"/>
      <c r="BD1285" s="86"/>
      <c r="BE1285" s="86"/>
      <c r="BF1285" s="86"/>
      <c r="BG1285" s="86"/>
      <c r="BI1285" s="86"/>
      <c r="BJ1285" s="86"/>
      <c r="BK1285" s="86"/>
      <c r="BL1285" s="86"/>
      <c r="BM1285" s="86"/>
      <c r="BO1285" s="86"/>
      <c r="BP1285" s="86"/>
      <c r="BQ1285" s="86"/>
      <c r="BR1285" s="86"/>
      <c r="BT1285" s="86"/>
      <c r="BU1285" s="86"/>
      <c r="BV1285" s="86"/>
      <c r="BW1285" s="86"/>
      <c r="BY1285" s="86"/>
      <c r="BZ1285" s="86"/>
      <c r="CA1285" s="86"/>
      <c r="CB1285" s="86"/>
      <c r="CD1285" s="87"/>
      <c r="CF1285" s="86"/>
      <c r="CG1285" s="87"/>
      <c r="CH1285" s="88"/>
      <c r="CI1285" s="86"/>
      <c r="CJ1285" s="87"/>
      <c r="CK1285" s="86"/>
      <c r="CL1285" s="86"/>
      <c r="CM1285" s="86"/>
      <c r="CN1285" s="86"/>
      <c r="CO1285" s="89"/>
    </row>
    <row r="1286" spans="15:93" x14ac:dyDescent="0.2">
      <c r="O1286" s="86"/>
      <c r="Q1286" s="86"/>
      <c r="S1286" s="86"/>
      <c r="U1286" s="86"/>
      <c r="W1286" s="86"/>
      <c r="Y1286" s="86"/>
      <c r="AA1286" s="86"/>
      <c r="AC1286" s="86"/>
      <c r="AE1286" s="86"/>
      <c r="AG1286" s="86"/>
      <c r="AI1286" s="86"/>
      <c r="AK1286" s="86"/>
      <c r="AM1286" s="86"/>
      <c r="AO1286" s="86"/>
      <c r="AQ1286" s="86"/>
      <c r="AS1286" s="86"/>
      <c r="AU1286" s="86"/>
      <c r="AW1286" s="86"/>
      <c r="AY1286" s="86"/>
      <c r="AZ1286" s="86"/>
      <c r="BA1286" s="86"/>
      <c r="BB1286" s="86"/>
      <c r="BD1286" s="86"/>
      <c r="BE1286" s="86"/>
      <c r="BF1286" s="86"/>
      <c r="BG1286" s="86"/>
      <c r="BI1286" s="86"/>
      <c r="BJ1286" s="86"/>
      <c r="BK1286" s="86"/>
      <c r="BL1286" s="86"/>
      <c r="BM1286" s="86"/>
      <c r="BO1286" s="86"/>
      <c r="BP1286" s="86"/>
      <c r="BQ1286" s="86"/>
      <c r="BR1286" s="86"/>
      <c r="BT1286" s="86"/>
      <c r="BU1286" s="86"/>
      <c r="BV1286" s="86"/>
      <c r="BW1286" s="86"/>
      <c r="BY1286" s="86"/>
      <c r="BZ1286" s="86"/>
      <c r="CA1286" s="86"/>
      <c r="CB1286" s="86"/>
      <c r="CD1286" s="87"/>
      <c r="CF1286" s="86"/>
      <c r="CG1286" s="87"/>
      <c r="CH1286" s="88"/>
      <c r="CI1286" s="86"/>
      <c r="CJ1286" s="87"/>
      <c r="CK1286" s="86"/>
      <c r="CL1286" s="86"/>
      <c r="CM1286" s="86"/>
      <c r="CN1286" s="86"/>
      <c r="CO1286" s="89"/>
    </row>
    <row r="1287" spans="15:93" x14ac:dyDescent="0.2">
      <c r="O1287" s="86"/>
      <c r="Q1287" s="86"/>
      <c r="S1287" s="86"/>
      <c r="U1287" s="86"/>
      <c r="W1287" s="86"/>
      <c r="Y1287" s="86"/>
      <c r="AA1287" s="86"/>
      <c r="AC1287" s="86"/>
      <c r="AE1287" s="86"/>
      <c r="AG1287" s="86"/>
      <c r="AI1287" s="86"/>
      <c r="AK1287" s="86"/>
      <c r="AM1287" s="86"/>
      <c r="AO1287" s="86"/>
      <c r="AQ1287" s="86"/>
      <c r="AS1287" s="86"/>
      <c r="AU1287" s="86"/>
      <c r="AW1287" s="86"/>
      <c r="AY1287" s="86"/>
      <c r="AZ1287" s="86"/>
      <c r="BA1287" s="86"/>
      <c r="BB1287" s="86"/>
      <c r="BD1287" s="86"/>
      <c r="BE1287" s="86"/>
      <c r="BF1287" s="86"/>
      <c r="BG1287" s="86"/>
      <c r="BI1287" s="86"/>
      <c r="BJ1287" s="86"/>
      <c r="BK1287" s="86"/>
      <c r="BL1287" s="86"/>
      <c r="BM1287" s="86"/>
      <c r="BO1287" s="86"/>
      <c r="BP1287" s="86"/>
      <c r="BQ1287" s="86"/>
      <c r="BR1287" s="86"/>
      <c r="BT1287" s="86"/>
      <c r="BU1287" s="86"/>
      <c r="BV1287" s="86"/>
      <c r="BW1287" s="86"/>
      <c r="BY1287" s="86"/>
      <c r="BZ1287" s="86"/>
      <c r="CA1287" s="86"/>
      <c r="CB1287" s="86"/>
      <c r="CD1287" s="87"/>
      <c r="CF1287" s="86"/>
      <c r="CG1287" s="87"/>
      <c r="CH1287" s="88"/>
      <c r="CI1287" s="86"/>
      <c r="CJ1287" s="87"/>
      <c r="CK1287" s="86"/>
      <c r="CL1287" s="86"/>
      <c r="CM1287" s="86"/>
      <c r="CN1287" s="86"/>
      <c r="CO1287" s="89"/>
    </row>
    <row r="1288" spans="15:93" x14ac:dyDescent="0.2">
      <c r="O1288" s="86"/>
      <c r="Q1288" s="86"/>
      <c r="S1288" s="86"/>
      <c r="U1288" s="86"/>
      <c r="W1288" s="86"/>
      <c r="Y1288" s="86"/>
      <c r="AA1288" s="86"/>
      <c r="AC1288" s="86"/>
      <c r="AE1288" s="86"/>
      <c r="AG1288" s="86"/>
      <c r="AI1288" s="86"/>
      <c r="AK1288" s="86"/>
      <c r="AM1288" s="86"/>
      <c r="AO1288" s="86"/>
      <c r="AQ1288" s="86"/>
      <c r="AS1288" s="86"/>
      <c r="AU1288" s="86"/>
      <c r="AW1288" s="86"/>
      <c r="AY1288" s="86"/>
      <c r="AZ1288" s="86"/>
      <c r="BA1288" s="86"/>
      <c r="BB1288" s="86"/>
      <c r="BD1288" s="86"/>
      <c r="BE1288" s="86"/>
      <c r="BF1288" s="86"/>
      <c r="BG1288" s="86"/>
      <c r="BI1288" s="86"/>
      <c r="BJ1288" s="86"/>
      <c r="BK1288" s="86"/>
      <c r="BL1288" s="86"/>
      <c r="BM1288" s="86"/>
      <c r="BO1288" s="86"/>
      <c r="BP1288" s="86"/>
      <c r="BQ1288" s="86"/>
      <c r="BR1288" s="86"/>
      <c r="BT1288" s="86"/>
      <c r="BU1288" s="86"/>
      <c r="BV1288" s="86"/>
      <c r="BW1288" s="86"/>
      <c r="BY1288" s="86"/>
      <c r="BZ1288" s="86"/>
      <c r="CA1288" s="86"/>
      <c r="CB1288" s="86"/>
      <c r="CD1288" s="87"/>
      <c r="CF1288" s="86"/>
      <c r="CG1288" s="87"/>
      <c r="CH1288" s="88"/>
      <c r="CI1288" s="86"/>
      <c r="CJ1288" s="87"/>
      <c r="CK1288" s="86"/>
      <c r="CL1288" s="86"/>
      <c r="CM1288" s="86"/>
      <c r="CN1288" s="86"/>
      <c r="CO1288" s="89"/>
    </row>
    <row r="1289" spans="15:93" x14ac:dyDescent="0.2">
      <c r="O1289" s="86"/>
      <c r="Q1289" s="86"/>
      <c r="S1289" s="86"/>
      <c r="U1289" s="86"/>
      <c r="W1289" s="86"/>
      <c r="Y1289" s="86"/>
      <c r="AA1289" s="86"/>
      <c r="AC1289" s="86"/>
      <c r="AE1289" s="86"/>
      <c r="AG1289" s="86"/>
      <c r="AI1289" s="86"/>
      <c r="AK1289" s="86"/>
      <c r="AM1289" s="86"/>
      <c r="AO1289" s="86"/>
      <c r="AQ1289" s="86"/>
      <c r="AS1289" s="86"/>
      <c r="AU1289" s="86"/>
      <c r="AW1289" s="86"/>
      <c r="AY1289" s="86"/>
      <c r="AZ1289" s="86"/>
      <c r="BA1289" s="86"/>
      <c r="BB1289" s="86"/>
      <c r="BD1289" s="86"/>
      <c r="BE1289" s="86"/>
      <c r="BF1289" s="86"/>
      <c r="BG1289" s="86"/>
      <c r="BI1289" s="86"/>
      <c r="BJ1289" s="86"/>
      <c r="BK1289" s="86"/>
      <c r="BL1289" s="86"/>
      <c r="BM1289" s="86"/>
      <c r="BO1289" s="86"/>
      <c r="BP1289" s="86"/>
      <c r="BQ1289" s="86"/>
      <c r="BR1289" s="86"/>
      <c r="BT1289" s="86"/>
      <c r="BU1289" s="86"/>
      <c r="BV1289" s="86"/>
      <c r="BW1289" s="86"/>
      <c r="BY1289" s="86"/>
      <c r="BZ1289" s="86"/>
      <c r="CA1289" s="86"/>
      <c r="CB1289" s="86"/>
      <c r="CD1289" s="87"/>
      <c r="CF1289" s="86"/>
      <c r="CG1289" s="87"/>
      <c r="CH1289" s="88"/>
      <c r="CI1289" s="86"/>
      <c r="CJ1289" s="87"/>
      <c r="CK1289" s="86"/>
      <c r="CL1289" s="86"/>
      <c r="CM1289" s="86"/>
      <c r="CN1289" s="86"/>
      <c r="CO1289" s="89"/>
    </row>
    <row r="1290" spans="15:93" x14ac:dyDescent="0.2">
      <c r="O1290" s="86"/>
      <c r="Q1290" s="86"/>
      <c r="S1290" s="86"/>
      <c r="U1290" s="86"/>
      <c r="W1290" s="86"/>
      <c r="Y1290" s="86"/>
      <c r="AA1290" s="86"/>
      <c r="AC1290" s="86"/>
      <c r="AE1290" s="86"/>
      <c r="AG1290" s="86"/>
      <c r="AI1290" s="86"/>
      <c r="AK1290" s="86"/>
      <c r="AM1290" s="86"/>
      <c r="AO1290" s="86"/>
      <c r="AQ1290" s="86"/>
      <c r="AS1290" s="86"/>
      <c r="AU1290" s="86"/>
      <c r="AW1290" s="86"/>
      <c r="AY1290" s="86"/>
      <c r="AZ1290" s="86"/>
      <c r="BA1290" s="86"/>
      <c r="BB1290" s="86"/>
      <c r="BD1290" s="86"/>
      <c r="BE1290" s="86"/>
      <c r="BF1290" s="86"/>
      <c r="BG1290" s="86"/>
      <c r="BI1290" s="86"/>
      <c r="BJ1290" s="86"/>
      <c r="BK1290" s="86"/>
      <c r="BL1290" s="86"/>
      <c r="BM1290" s="86"/>
      <c r="BO1290" s="86"/>
      <c r="BP1290" s="86"/>
      <c r="BQ1290" s="86"/>
      <c r="BR1290" s="86"/>
      <c r="BT1290" s="86"/>
      <c r="BU1290" s="86"/>
      <c r="BV1290" s="86"/>
      <c r="BW1290" s="86"/>
      <c r="BY1290" s="86"/>
      <c r="BZ1290" s="86"/>
      <c r="CA1290" s="86"/>
      <c r="CB1290" s="86"/>
      <c r="CD1290" s="87"/>
      <c r="CF1290" s="86"/>
      <c r="CG1290" s="87"/>
      <c r="CH1290" s="88"/>
      <c r="CI1290" s="86"/>
      <c r="CJ1290" s="87"/>
      <c r="CK1290" s="86"/>
      <c r="CL1290" s="86"/>
      <c r="CM1290" s="86"/>
      <c r="CN1290" s="86"/>
      <c r="CO1290" s="89"/>
    </row>
    <row r="1291" spans="15:93" x14ac:dyDescent="0.2">
      <c r="O1291" s="86"/>
      <c r="Q1291" s="86"/>
      <c r="S1291" s="86"/>
      <c r="U1291" s="86"/>
      <c r="W1291" s="86"/>
      <c r="Y1291" s="86"/>
      <c r="AA1291" s="86"/>
      <c r="AC1291" s="86"/>
      <c r="AE1291" s="86"/>
      <c r="AG1291" s="86"/>
      <c r="AI1291" s="86"/>
      <c r="AK1291" s="86"/>
      <c r="AM1291" s="86"/>
      <c r="AO1291" s="86"/>
      <c r="AQ1291" s="86"/>
      <c r="AS1291" s="86"/>
      <c r="AU1291" s="86"/>
      <c r="AW1291" s="86"/>
      <c r="AY1291" s="86"/>
      <c r="AZ1291" s="86"/>
      <c r="BA1291" s="86"/>
      <c r="BB1291" s="86"/>
      <c r="BD1291" s="86"/>
      <c r="BE1291" s="86"/>
      <c r="BF1291" s="86"/>
      <c r="BG1291" s="86"/>
      <c r="BI1291" s="86"/>
      <c r="BJ1291" s="86"/>
      <c r="BK1291" s="86"/>
      <c r="BL1291" s="86"/>
      <c r="BM1291" s="86"/>
      <c r="BO1291" s="86"/>
      <c r="BP1291" s="86"/>
      <c r="BQ1291" s="86"/>
      <c r="BR1291" s="86"/>
      <c r="BT1291" s="86"/>
      <c r="BU1291" s="86"/>
      <c r="BV1291" s="86"/>
      <c r="BW1291" s="86"/>
      <c r="BY1291" s="86"/>
      <c r="BZ1291" s="86"/>
      <c r="CA1291" s="86"/>
      <c r="CB1291" s="86"/>
      <c r="CD1291" s="87"/>
      <c r="CF1291" s="86"/>
      <c r="CG1291" s="87"/>
      <c r="CH1291" s="88"/>
      <c r="CI1291" s="86"/>
      <c r="CJ1291" s="87"/>
      <c r="CK1291" s="86"/>
      <c r="CL1291" s="86"/>
      <c r="CM1291" s="86"/>
      <c r="CN1291" s="86"/>
      <c r="CO1291" s="89"/>
    </row>
    <row r="1292" spans="15:93" x14ac:dyDescent="0.2">
      <c r="O1292" s="86"/>
      <c r="Q1292" s="86"/>
      <c r="S1292" s="86"/>
      <c r="U1292" s="86"/>
      <c r="W1292" s="86"/>
      <c r="Y1292" s="86"/>
      <c r="AA1292" s="86"/>
      <c r="AC1292" s="86"/>
      <c r="AE1292" s="86"/>
      <c r="AG1292" s="86"/>
      <c r="AI1292" s="86"/>
      <c r="AK1292" s="86"/>
      <c r="AM1292" s="86"/>
      <c r="AO1292" s="86"/>
      <c r="AQ1292" s="86"/>
      <c r="AS1292" s="86"/>
      <c r="AU1292" s="86"/>
      <c r="AW1292" s="86"/>
      <c r="AY1292" s="86"/>
      <c r="AZ1292" s="86"/>
      <c r="BA1292" s="86"/>
      <c r="BB1292" s="86"/>
      <c r="BD1292" s="86"/>
      <c r="BE1292" s="86"/>
      <c r="BF1292" s="86"/>
      <c r="BG1292" s="86"/>
      <c r="BI1292" s="86"/>
      <c r="BJ1292" s="86"/>
      <c r="BK1292" s="86"/>
      <c r="BL1292" s="86"/>
      <c r="BM1292" s="86"/>
      <c r="BO1292" s="86"/>
      <c r="BP1292" s="86"/>
      <c r="BQ1292" s="86"/>
      <c r="BR1292" s="86"/>
      <c r="BT1292" s="86"/>
      <c r="BU1292" s="86"/>
      <c r="BV1292" s="86"/>
      <c r="BW1292" s="86"/>
      <c r="BY1292" s="86"/>
      <c r="BZ1292" s="86"/>
      <c r="CA1292" s="86"/>
      <c r="CB1292" s="86"/>
      <c r="CD1292" s="87"/>
      <c r="CF1292" s="86"/>
      <c r="CG1292" s="87"/>
      <c r="CH1292" s="88"/>
      <c r="CI1292" s="86"/>
      <c r="CJ1292" s="87"/>
      <c r="CK1292" s="86"/>
      <c r="CL1292" s="86"/>
      <c r="CM1292" s="86"/>
      <c r="CN1292" s="86"/>
      <c r="CO1292" s="89"/>
    </row>
    <row r="1293" spans="15:93" x14ac:dyDescent="0.2">
      <c r="O1293" s="86"/>
      <c r="Q1293" s="86"/>
      <c r="S1293" s="86"/>
      <c r="U1293" s="86"/>
      <c r="W1293" s="86"/>
      <c r="Y1293" s="86"/>
      <c r="AA1293" s="86"/>
      <c r="AC1293" s="86"/>
      <c r="AE1293" s="86"/>
      <c r="AG1293" s="86"/>
      <c r="AI1293" s="86"/>
      <c r="AK1293" s="86"/>
      <c r="AM1293" s="86"/>
      <c r="AO1293" s="86"/>
      <c r="AQ1293" s="86"/>
      <c r="AS1293" s="86"/>
      <c r="AU1293" s="86"/>
      <c r="AW1293" s="86"/>
      <c r="AY1293" s="86"/>
      <c r="AZ1293" s="86"/>
      <c r="BA1293" s="86"/>
      <c r="BB1293" s="86"/>
      <c r="BD1293" s="86"/>
      <c r="BE1293" s="86"/>
      <c r="BF1293" s="86"/>
      <c r="BG1293" s="86"/>
      <c r="BI1293" s="86"/>
      <c r="BJ1293" s="86"/>
      <c r="BK1293" s="86"/>
      <c r="BL1293" s="86"/>
      <c r="BM1293" s="86"/>
      <c r="BO1293" s="86"/>
      <c r="BP1293" s="86"/>
      <c r="BQ1293" s="86"/>
      <c r="BR1293" s="86"/>
      <c r="BT1293" s="86"/>
      <c r="BU1293" s="86"/>
      <c r="BV1293" s="86"/>
      <c r="BW1293" s="86"/>
      <c r="BY1293" s="86"/>
      <c r="BZ1293" s="86"/>
      <c r="CA1293" s="86"/>
      <c r="CB1293" s="86"/>
      <c r="CD1293" s="87"/>
      <c r="CF1293" s="86"/>
      <c r="CG1293" s="87"/>
      <c r="CH1293" s="88"/>
      <c r="CI1293" s="86"/>
      <c r="CJ1293" s="87"/>
      <c r="CK1293" s="86"/>
      <c r="CL1293" s="86"/>
      <c r="CM1293" s="86"/>
      <c r="CN1293" s="86"/>
      <c r="CO1293" s="89"/>
    </row>
    <row r="1294" spans="15:93" x14ac:dyDescent="0.2">
      <c r="O1294" s="86"/>
      <c r="Q1294" s="86"/>
      <c r="S1294" s="86"/>
      <c r="U1294" s="86"/>
      <c r="W1294" s="86"/>
      <c r="Y1294" s="86"/>
      <c r="AA1294" s="86"/>
      <c r="AC1294" s="86"/>
      <c r="AE1294" s="86"/>
      <c r="AG1294" s="86"/>
      <c r="AI1294" s="86"/>
      <c r="AK1294" s="86"/>
      <c r="AM1294" s="86"/>
      <c r="AO1294" s="86"/>
      <c r="AQ1294" s="86"/>
      <c r="AS1294" s="86"/>
      <c r="AU1294" s="86"/>
      <c r="AW1294" s="86"/>
      <c r="AY1294" s="86"/>
      <c r="AZ1294" s="86"/>
      <c r="BA1294" s="86"/>
      <c r="BB1294" s="86"/>
      <c r="BD1294" s="86"/>
      <c r="BE1294" s="86"/>
      <c r="BF1294" s="86"/>
      <c r="BG1294" s="86"/>
      <c r="BI1294" s="86"/>
      <c r="BJ1294" s="86"/>
      <c r="BK1294" s="86"/>
      <c r="BL1294" s="86"/>
      <c r="BM1294" s="86"/>
      <c r="BO1294" s="86"/>
      <c r="BP1294" s="86"/>
      <c r="BQ1294" s="86"/>
      <c r="BR1294" s="86"/>
      <c r="BT1294" s="86"/>
      <c r="BU1294" s="86"/>
      <c r="BV1294" s="86"/>
      <c r="BW1294" s="86"/>
      <c r="BY1294" s="86"/>
      <c r="BZ1294" s="86"/>
      <c r="CA1294" s="86"/>
      <c r="CB1294" s="86"/>
      <c r="CD1294" s="87"/>
      <c r="CF1294" s="86"/>
      <c r="CG1294" s="87"/>
      <c r="CH1294" s="88"/>
      <c r="CI1294" s="86"/>
      <c r="CJ1294" s="87"/>
      <c r="CK1294" s="86"/>
      <c r="CL1294" s="86"/>
      <c r="CM1294" s="86"/>
      <c r="CN1294" s="86"/>
      <c r="CO1294" s="89"/>
    </row>
    <row r="1295" spans="15:93" x14ac:dyDescent="0.2">
      <c r="O1295" s="86"/>
      <c r="Q1295" s="86"/>
      <c r="S1295" s="86"/>
      <c r="U1295" s="86"/>
      <c r="W1295" s="86"/>
      <c r="Y1295" s="86"/>
      <c r="AA1295" s="86"/>
      <c r="AC1295" s="86"/>
      <c r="AE1295" s="86"/>
      <c r="AG1295" s="86"/>
      <c r="AI1295" s="86"/>
      <c r="AK1295" s="86"/>
      <c r="AM1295" s="86"/>
      <c r="AO1295" s="86"/>
      <c r="AQ1295" s="86"/>
      <c r="AS1295" s="86"/>
      <c r="AU1295" s="86"/>
      <c r="AW1295" s="86"/>
      <c r="AY1295" s="86"/>
      <c r="AZ1295" s="86"/>
      <c r="BA1295" s="86"/>
      <c r="BB1295" s="86"/>
      <c r="BD1295" s="86"/>
      <c r="BE1295" s="86"/>
      <c r="BF1295" s="86"/>
      <c r="BG1295" s="86"/>
      <c r="BI1295" s="86"/>
      <c r="BJ1295" s="86"/>
      <c r="BK1295" s="86"/>
      <c r="BL1295" s="86"/>
      <c r="BM1295" s="86"/>
      <c r="BO1295" s="86"/>
      <c r="BP1295" s="86"/>
      <c r="BQ1295" s="86"/>
      <c r="BR1295" s="86"/>
      <c r="BT1295" s="86"/>
      <c r="BU1295" s="86"/>
      <c r="BV1295" s="86"/>
      <c r="BW1295" s="86"/>
      <c r="BY1295" s="86"/>
      <c r="BZ1295" s="86"/>
      <c r="CA1295" s="86"/>
      <c r="CB1295" s="86"/>
      <c r="CD1295" s="87"/>
      <c r="CF1295" s="86"/>
      <c r="CG1295" s="87"/>
      <c r="CH1295" s="88"/>
      <c r="CI1295" s="86"/>
      <c r="CJ1295" s="87"/>
      <c r="CK1295" s="86"/>
      <c r="CL1295" s="86"/>
      <c r="CM1295" s="86"/>
      <c r="CN1295" s="86"/>
      <c r="CO1295" s="89"/>
    </row>
    <row r="1296" spans="15:93" x14ac:dyDescent="0.2">
      <c r="O1296" s="86"/>
      <c r="Q1296" s="86"/>
      <c r="S1296" s="86"/>
      <c r="U1296" s="86"/>
      <c r="W1296" s="86"/>
      <c r="Y1296" s="86"/>
      <c r="AA1296" s="86"/>
      <c r="AC1296" s="86"/>
      <c r="AE1296" s="86"/>
      <c r="AG1296" s="86"/>
      <c r="AI1296" s="86"/>
      <c r="AK1296" s="86"/>
      <c r="AM1296" s="86"/>
      <c r="AO1296" s="86"/>
      <c r="AQ1296" s="86"/>
      <c r="AS1296" s="86"/>
      <c r="AU1296" s="86"/>
      <c r="AW1296" s="86"/>
      <c r="AY1296" s="86"/>
      <c r="AZ1296" s="86"/>
      <c r="BA1296" s="86"/>
      <c r="BB1296" s="86"/>
      <c r="BD1296" s="86"/>
      <c r="BE1296" s="86"/>
      <c r="BF1296" s="86"/>
      <c r="BG1296" s="86"/>
      <c r="BI1296" s="86"/>
      <c r="BJ1296" s="86"/>
      <c r="BK1296" s="86"/>
      <c r="BL1296" s="86"/>
      <c r="BM1296" s="86"/>
      <c r="BO1296" s="86"/>
      <c r="BP1296" s="86"/>
      <c r="BQ1296" s="86"/>
      <c r="BR1296" s="86"/>
      <c r="BT1296" s="86"/>
      <c r="BU1296" s="86"/>
      <c r="BV1296" s="86"/>
      <c r="BW1296" s="86"/>
      <c r="BY1296" s="86"/>
      <c r="BZ1296" s="86"/>
      <c r="CA1296" s="86"/>
      <c r="CB1296" s="86"/>
      <c r="CD1296" s="87"/>
      <c r="CF1296" s="86"/>
      <c r="CG1296" s="87"/>
      <c r="CH1296" s="88"/>
      <c r="CI1296" s="86"/>
      <c r="CJ1296" s="87"/>
      <c r="CK1296" s="86"/>
      <c r="CL1296" s="86"/>
      <c r="CM1296" s="86"/>
      <c r="CN1296" s="86"/>
      <c r="CO1296" s="89"/>
    </row>
    <row r="1297" spans="15:93" x14ac:dyDescent="0.2">
      <c r="O1297" s="86"/>
      <c r="Q1297" s="86"/>
      <c r="S1297" s="86"/>
      <c r="U1297" s="86"/>
      <c r="W1297" s="86"/>
      <c r="Y1297" s="86"/>
      <c r="AA1297" s="86"/>
      <c r="AC1297" s="86"/>
      <c r="AE1297" s="86"/>
      <c r="AG1297" s="86"/>
      <c r="AI1297" s="86"/>
      <c r="AK1297" s="86"/>
      <c r="AM1297" s="86"/>
      <c r="AO1297" s="86"/>
      <c r="AQ1297" s="86"/>
      <c r="AS1297" s="86"/>
      <c r="AU1297" s="86"/>
      <c r="AW1297" s="86"/>
      <c r="AY1297" s="86"/>
      <c r="AZ1297" s="86"/>
      <c r="BA1297" s="86"/>
      <c r="BB1297" s="86"/>
      <c r="BD1297" s="86"/>
      <c r="BE1297" s="86"/>
      <c r="BF1297" s="86"/>
      <c r="BG1297" s="86"/>
      <c r="BI1297" s="86"/>
      <c r="BJ1297" s="86"/>
      <c r="BK1297" s="86"/>
      <c r="BL1297" s="86"/>
      <c r="BM1297" s="86"/>
      <c r="BO1297" s="86"/>
      <c r="BP1297" s="86"/>
      <c r="BQ1297" s="86"/>
      <c r="BR1297" s="86"/>
      <c r="BT1297" s="86"/>
      <c r="BU1297" s="86"/>
      <c r="BV1297" s="86"/>
      <c r="BW1297" s="86"/>
      <c r="BY1297" s="86"/>
      <c r="BZ1297" s="86"/>
      <c r="CA1297" s="86"/>
      <c r="CB1297" s="86"/>
      <c r="CD1297" s="87"/>
      <c r="CF1297" s="86"/>
      <c r="CG1297" s="87"/>
      <c r="CH1297" s="88"/>
      <c r="CI1297" s="86"/>
      <c r="CJ1297" s="87"/>
      <c r="CK1297" s="86"/>
      <c r="CL1297" s="86"/>
      <c r="CM1297" s="86"/>
      <c r="CN1297" s="86"/>
      <c r="CO1297" s="89"/>
    </row>
    <row r="1298" spans="15:93" x14ac:dyDescent="0.2">
      <c r="O1298" s="86"/>
      <c r="Q1298" s="86"/>
      <c r="S1298" s="86"/>
      <c r="U1298" s="86"/>
      <c r="W1298" s="86"/>
      <c r="Y1298" s="86"/>
      <c r="AA1298" s="86"/>
      <c r="AC1298" s="86"/>
      <c r="AE1298" s="86"/>
      <c r="AG1298" s="86"/>
      <c r="AI1298" s="86"/>
      <c r="AK1298" s="86"/>
      <c r="AM1298" s="86"/>
      <c r="AO1298" s="86"/>
      <c r="AQ1298" s="86"/>
      <c r="AS1298" s="86"/>
      <c r="AU1298" s="86"/>
      <c r="AW1298" s="86"/>
      <c r="AY1298" s="86"/>
      <c r="AZ1298" s="86"/>
      <c r="BA1298" s="86"/>
      <c r="BB1298" s="86"/>
      <c r="BD1298" s="86"/>
      <c r="BE1298" s="86"/>
      <c r="BF1298" s="86"/>
      <c r="BG1298" s="86"/>
      <c r="BI1298" s="86"/>
      <c r="BJ1298" s="86"/>
      <c r="BK1298" s="86"/>
      <c r="BL1298" s="86"/>
      <c r="BM1298" s="86"/>
      <c r="BO1298" s="86"/>
      <c r="BP1298" s="86"/>
      <c r="BQ1298" s="86"/>
      <c r="BR1298" s="86"/>
      <c r="BT1298" s="86"/>
      <c r="BU1298" s="86"/>
      <c r="BV1298" s="86"/>
      <c r="BW1298" s="86"/>
      <c r="BY1298" s="86"/>
      <c r="BZ1298" s="86"/>
      <c r="CA1298" s="86"/>
      <c r="CB1298" s="86"/>
      <c r="CD1298" s="87"/>
      <c r="CF1298" s="86"/>
      <c r="CG1298" s="87"/>
      <c r="CH1298" s="88"/>
      <c r="CI1298" s="86"/>
      <c r="CJ1298" s="87"/>
      <c r="CK1298" s="86"/>
      <c r="CL1298" s="86"/>
      <c r="CM1298" s="86"/>
      <c r="CN1298" s="86"/>
      <c r="CO1298" s="89"/>
    </row>
    <row r="1299" spans="15:93" x14ac:dyDescent="0.2">
      <c r="O1299" s="86"/>
      <c r="Q1299" s="86"/>
      <c r="S1299" s="86"/>
      <c r="U1299" s="86"/>
      <c r="W1299" s="86"/>
      <c r="Y1299" s="86"/>
      <c r="AA1299" s="86"/>
      <c r="AC1299" s="86"/>
      <c r="AE1299" s="86"/>
      <c r="AG1299" s="86"/>
      <c r="AI1299" s="86"/>
      <c r="AK1299" s="86"/>
      <c r="AM1299" s="86"/>
      <c r="AO1299" s="86"/>
      <c r="AQ1299" s="86"/>
      <c r="AS1299" s="86"/>
      <c r="AU1299" s="86"/>
      <c r="AW1299" s="86"/>
      <c r="AY1299" s="86"/>
      <c r="AZ1299" s="86"/>
      <c r="BA1299" s="86"/>
      <c r="BB1299" s="86"/>
      <c r="BD1299" s="86"/>
      <c r="BE1299" s="86"/>
      <c r="BF1299" s="86"/>
      <c r="BG1299" s="86"/>
      <c r="BI1299" s="86"/>
      <c r="BJ1299" s="86"/>
      <c r="BK1299" s="86"/>
      <c r="BL1299" s="86"/>
      <c r="BM1299" s="86"/>
      <c r="BO1299" s="86"/>
      <c r="BP1299" s="86"/>
      <c r="BQ1299" s="86"/>
      <c r="BR1299" s="86"/>
      <c r="BT1299" s="86"/>
      <c r="BU1299" s="86"/>
      <c r="BV1299" s="86"/>
      <c r="BW1299" s="86"/>
      <c r="BY1299" s="86"/>
      <c r="BZ1299" s="86"/>
      <c r="CA1299" s="86"/>
      <c r="CB1299" s="86"/>
      <c r="CD1299" s="87"/>
      <c r="CF1299" s="86"/>
      <c r="CG1299" s="87"/>
      <c r="CH1299" s="88"/>
      <c r="CI1299" s="86"/>
      <c r="CJ1299" s="87"/>
      <c r="CK1299" s="86"/>
      <c r="CL1299" s="86"/>
      <c r="CM1299" s="86"/>
      <c r="CN1299" s="86"/>
      <c r="CO1299" s="89"/>
    </row>
    <row r="1300" spans="15:93" x14ac:dyDescent="0.2">
      <c r="O1300" s="86"/>
      <c r="Q1300" s="86"/>
      <c r="S1300" s="86"/>
      <c r="U1300" s="86"/>
      <c r="W1300" s="86"/>
      <c r="Y1300" s="86"/>
      <c r="AA1300" s="86"/>
      <c r="AC1300" s="86"/>
      <c r="AE1300" s="86"/>
      <c r="AG1300" s="86"/>
      <c r="AI1300" s="86"/>
      <c r="AK1300" s="86"/>
      <c r="AM1300" s="86"/>
      <c r="AO1300" s="86"/>
      <c r="AQ1300" s="86"/>
      <c r="AS1300" s="86"/>
      <c r="AU1300" s="86"/>
      <c r="AW1300" s="86"/>
      <c r="AY1300" s="86"/>
      <c r="AZ1300" s="86"/>
      <c r="BA1300" s="86"/>
      <c r="BB1300" s="86"/>
      <c r="BD1300" s="86"/>
      <c r="BE1300" s="86"/>
      <c r="BF1300" s="86"/>
      <c r="BG1300" s="86"/>
      <c r="BI1300" s="86"/>
      <c r="BJ1300" s="86"/>
      <c r="BK1300" s="86"/>
      <c r="BL1300" s="86"/>
      <c r="BM1300" s="86"/>
      <c r="BO1300" s="86"/>
      <c r="BP1300" s="86"/>
      <c r="BQ1300" s="86"/>
      <c r="BR1300" s="86"/>
      <c r="BT1300" s="86"/>
      <c r="BU1300" s="86"/>
      <c r="BV1300" s="86"/>
      <c r="BW1300" s="86"/>
      <c r="BY1300" s="86"/>
      <c r="BZ1300" s="86"/>
      <c r="CA1300" s="86"/>
      <c r="CB1300" s="86"/>
      <c r="CD1300" s="87"/>
      <c r="CF1300" s="86"/>
      <c r="CG1300" s="87"/>
      <c r="CH1300" s="88"/>
      <c r="CI1300" s="86"/>
      <c r="CJ1300" s="87"/>
      <c r="CK1300" s="86"/>
      <c r="CL1300" s="86"/>
      <c r="CM1300" s="86"/>
      <c r="CN1300" s="86"/>
      <c r="CO1300" s="89"/>
    </row>
    <row r="1301" spans="15:93" x14ac:dyDescent="0.2">
      <c r="O1301" s="86"/>
      <c r="Q1301" s="86"/>
      <c r="S1301" s="86"/>
      <c r="U1301" s="86"/>
      <c r="W1301" s="86"/>
      <c r="Y1301" s="86"/>
      <c r="AA1301" s="86"/>
      <c r="AC1301" s="86"/>
      <c r="AE1301" s="86"/>
      <c r="AG1301" s="86"/>
      <c r="AI1301" s="86"/>
      <c r="AK1301" s="86"/>
      <c r="AM1301" s="86"/>
      <c r="AO1301" s="86"/>
      <c r="AQ1301" s="86"/>
      <c r="AS1301" s="86"/>
      <c r="AU1301" s="86"/>
      <c r="AW1301" s="86"/>
      <c r="AY1301" s="86"/>
      <c r="AZ1301" s="86"/>
      <c r="BA1301" s="86"/>
      <c r="BB1301" s="86"/>
      <c r="BD1301" s="86"/>
      <c r="BE1301" s="86"/>
      <c r="BF1301" s="86"/>
      <c r="BG1301" s="86"/>
      <c r="BI1301" s="86"/>
      <c r="BJ1301" s="86"/>
      <c r="BK1301" s="86"/>
      <c r="BL1301" s="86"/>
      <c r="BM1301" s="86"/>
      <c r="BO1301" s="86"/>
      <c r="BP1301" s="86"/>
      <c r="BQ1301" s="86"/>
      <c r="BR1301" s="86"/>
      <c r="BT1301" s="86"/>
      <c r="BU1301" s="86"/>
      <c r="BV1301" s="86"/>
      <c r="BW1301" s="86"/>
      <c r="BY1301" s="86"/>
      <c r="BZ1301" s="86"/>
      <c r="CA1301" s="86"/>
      <c r="CB1301" s="86"/>
      <c r="CD1301" s="87"/>
      <c r="CF1301" s="86"/>
      <c r="CG1301" s="87"/>
      <c r="CH1301" s="88"/>
      <c r="CI1301" s="86"/>
      <c r="CJ1301" s="87"/>
      <c r="CK1301" s="86"/>
      <c r="CL1301" s="86"/>
      <c r="CM1301" s="86"/>
      <c r="CN1301" s="86"/>
      <c r="CO1301" s="89"/>
    </row>
    <row r="1302" spans="15:93" x14ac:dyDescent="0.2">
      <c r="O1302" s="86"/>
      <c r="Q1302" s="86"/>
      <c r="S1302" s="86"/>
      <c r="U1302" s="86"/>
      <c r="W1302" s="86"/>
      <c r="Y1302" s="86"/>
      <c r="AA1302" s="86"/>
      <c r="AC1302" s="86"/>
      <c r="AE1302" s="86"/>
      <c r="AG1302" s="86"/>
      <c r="AI1302" s="86"/>
      <c r="AK1302" s="86"/>
      <c r="AM1302" s="86"/>
      <c r="AO1302" s="86"/>
      <c r="AQ1302" s="86"/>
      <c r="AS1302" s="86"/>
      <c r="AU1302" s="86"/>
      <c r="AW1302" s="86"/>
      <c r="AY1302" s="86"/>
      <c r="AZ1302" s="86"/>
      <c r="BA1302" s="86"/>
      <c r="BB1302" s="86"/>
      <c r="BD1302" s="86"/>
      <c r="BE1302" s="86"/>
      <c r="BF1302" s="86"/>
      <c r="BG1302" s="86"/>
      <c r="BI1302" s="86"/>
      <c r="BJ1302" s="86"/>
      <c r="BK1302" s="86"/>
      <c r="BL1302" s="86"/>
      <c r="BM1302" s="86"/>
      <c r="BO1302" s="86"/>
      <c r="BP1302" s="86"/>
      <c r="BQ1302" s="86"/>
      <c r="BR1302" s="86"/>
      <c r="BT1302" s="86"/>
      <c r="BU1302" s="86"/>
      <c r="BV1302" s="86"/>
      <c r="BW1302" s="86"/>
      <c r="BY1302" s="86"/>
      <c r="BZ1302" s="86"/>
      <c r="CA1302" s="86"/>
      <c r="CB1302" s="86"/>
      <c r="CD1302" s="87"/>
      <c r="CF1302" s="86"/>
      <c r="CG1302" s="87"/>
      <c r="CH1302" s="88"/>
      <c r="CI1302" s="86"/>
      <c r="CJ1302" s="87"/>
      <c r="CK1302" s="86"/>
      <c r="CL1302" s="86"/>
      <c r="CM1302" s="86"/>
      <c r="CN1302" s="86"/>
      <c r="CO1302" s="89"/>
    </row>
    <row r="1303" spans="15:93" x14ac:dyDescent="0.2">
      <c r="O1303" s="86"/>
      <c r="Q1303" s="86"/>
      <c r="S1303" s="86"/>
      <c r="U1303" s="86"/>
      <c r="W1303" s="86"/>
      <c r="Y1303" s="86"/>
      <c r="AA1303" s="86"/>
      <c r="AC1303" s="86"/>
      <c r="AE1303" s="86"/>
      <c r="AG1303" s="86"/>
      <c r="AI1303" s="86"/>
      <c r="AK1303" s="86"/>
      <c r="AM1303" s="86"/>
      <c r="AO1303" s="86"/>
      <c r="AQ1303" s="86"/>
      <c r="AS1303" s="86"/>
      <c r="AU1303" s="86"/>
      <c r="AW1303" s="86"/>
      <c r="AY1303" s="86"/>
      <c r="AZ1303" s="86"/>
      <c r="BA1303" s="86"/>
      <c r="BB1303" s="86"/>
      <c r="BD1303" s="86"/>
      <c r="BE1303" s="86"/>
      <c r="BF1303" s="86"/>
      <c r="BG1303" s="86"/>
      <c r="BI1303" s="86"/>
      <c r="BJ1303" s="86"/>
      <c r="BK1303" s="86"/>
      <c r="BL1303" s="86"/>
      <c r="BM1303" s="86"/>
      <c r="BO1303" s="86"/>
      <c r="BP1303" s="86"/>
      <c r="BQ1303" s="86"/>
      <c r="BR1303" s="86"/>
      <c r="BT1303" s="86"/>
      <c r="BU1303" s="86"/>
      <c r="BV1303" s="86"/>
      <c r="BW1303" s="86"/>
      <c r="BY1303" s="86"/>
      <c r="BZ1303" s="86"/>
      <c r="CA1303" s="86"/>
      <c r="CB1303" s="86"/>
      <c r="CD1303" s="87"/>
      <c r="CF1303" s="86"/>
      <c r="CG1303" s="87"/>
      <c r="CH1303" s="88"/>
      <c r="CI1303" s="86"/>
      <c r="CJ1303" s="87"/>
      <c r="CK1303" s="86"/>
      <c r="CL1303" s="86"/>
      <c r="CM1303" s="86"/>
      <c r="CN1303" s="86"/>
      <c r="CO1303" s="89"/>
    </row>
    <row r="1304" spans="15:93" x14ac:dyDescent="0.2">
      <c r="O1304" s="86"/>
      <c r="Q1304" s="86"/>
      <c r="S1304" s="86"/>
      <c r="U1304" s="86"/>
      <c r="W1304" s="86"/>
      <c r="Y1304" s="86"/>
      <c r="AA1304" s="86"/>
      <c r="AC1304" s="86"/>
      <c r="AE1304" s="86"/>
      <c r="AG1304" s="86"/>
      <c r="AI1304" s="86"/>
      <c r="AK1304" s="86"/>
      <c r="AM1304" s="86"/>
      <c r="AO1304" s="86"/>
      <c r="AQ1304" s="86"/>
      <c r="AS1304" s="86"/>
      <c r="AU1304" s="86"/>
      <c r="AW1304" s="86"/>
      <c r="AY1304" s="86"/>
      <c r="AZ1304" s="86"/>
      <c r="BA1304" s="86"/>
      <c r="BB1304" s="86"/>
      <c r="BD1304" s="86"/>
      <c r="BE1304" s="86"/>
      <c r="BF1304" s="86"/>
      <c r="BG1304" s="86"/>
      <c r="BI1304" s="86"/>
      <c r="BJ1304" s="86"/>
      <c r="BK1304" s="86"/>
      <c r="BL1304" s="86"/>
      <c r="BM1304" s="86"/>
      <c r="BO1304" s="86"/>
      <c r="BP1304" s="86"/>
      <c r="BQ1304" s="86"/>
      <c r="BR1304" s="86"/>
      <c r="BT1304" s="86"/>
      <c r="BU1304" s="86"/>
      <c r="BV1304" s="86"/>
      <c r="BW1304" s="86"/>
      <c r="BY1304" s="86"/>
      <c r="BZ1304" s="86"/>
      <c r="CA1304" s="86"/>
      <c r="CB1304" s="86"/>
      <c r="CD1304" s="87"/>
      <c r="CF1304" s="86"/>
      <c r="CG1304" s="87"/>
      <c r="CH1304" s="88"/>
      <c r="CI1304" s="86"/>
      <c r="CJ1304" s="87"/>
      <c r="CK1304" s="86"/>
      <c r="CL1304" s="86"/>
      <c r="CM1304" s="86"/>
      <c r="CN1304" s="86"/>
      <c r="CO1304" s="89"/>
    </row>
    <row r="1305" spans="15:93" x14ac:dyDescent="0.2">
      <c r="O1305" s="86"/>
      <c r="Q1305" s="86"/>
      <c r="S1305" s="86"/>
      <c r="U1305" s="86"/>
      <c r="W1305" s="86"/>
      <c r="Y1305" s="86"/>
      <c r="AA1305" s="86"/>
      <c r="AC1305" s="86"/>
      <c r="AE1305" s="86"/>
      <c r="AG1305" s="86"/>
      <c r="AI1305" s="86"/>
      <c r="AK1305" s="86"/>
      <c r="AM1305" s="86"/>
      <c r="AO1305" s="86"/>
      <c r="AQ1305" s="86"/>
      <c r="AS1305" s="86"/>
      <c r="AU1305" s="86"/>
      <c r="AW1305" s="86"/>
      <c r="AY1305" s="86"/>
      <c r="AZ1305" s="86"/>
      <c r="BA1305" s="86"/>
      <c r="BB1305" s="86"/>
      <c r="BD1305" s="86"/>
      <c r="BE1305" s="86"/>
      <c r="BF1305" s="86"/>
      <c r="BG1305" s="86"/>
      <c r="BI1305" s="86"/>
      <c r="BJ1305" s="86"/>
      <c r="BK1305" s="86"/>
      <c r="BL1305" s="86"/>
      <c r="BM1305" s="86"/>
      <c r="BO1305" s="86"/>
      <c r="BP1305" s="86"/>
      <c r="BQ1305" s="86"/>
      <c r="BR1305" s="86"/>
      <c r="BT1305" s="86"/>
      <c r="BU1305" s="86"/>
      <c r="BV1305" s="86"/>
      <c r="BW1305" s="86"/>
      <c r="BY1305" s="86"/>
      <c r="BZ1305" s="86"/>
      <c r="CA1305" s="86"/>
      <c r="CB1305" s="86"/>
      <c r="CD1305" s="87"/>
      <c r="CF1305" s="86"/>
      <c r="CG1305" s="87"/>
      <c r="CH1305" s="88"/>
      <c r="CI1305" s="86"/>
      <c r="CJ1305" s="87"/>
      <c r="CK1305" s="86"/>
      <c r="CL1305" s="86"/>
      <c r="CM1305" s="86"/>
      <c r="CN1305" s="86"/>
      <c r="CO1305" s="89"/>
    </row>
    <row r="1306" spans="15:93" x14ac:dyDescent="0.2">
      <c r="O1306" s="86"/>
      <c r="Q1306" s="86"/>
      <c r="S1306" s="86"/>
      <c r="U1306" s="86"/>
      <c r="W1306" s="86"/>
      <c r="Y1306" s="86"/>
      <c r="AA1306" s="86"/>
      <c r="AC1306" s="86"/>
      <c r="AE1306" s="86"/>
      <c r="AG1306" s="86"/>
      <c r="AI1306" s="86"/>
      <c r="AK1306" s="86"/>
      <c r="AM1306" s="86"/>
      <c r="AO1306" s="86"/>
      <c r="AQ1306" s="86"/>
      <c r="AS1306" s="86"/>
      <c r="AU1306" s="86"/>
      <c r="AW1306" s="86"/>
      <c r="AY1306" s="86"/>
      <c r="AZ1306" s="86"/>
      <c r="BA1306" s="86"/>
      <c r="BB1306" s="86"/>
      <c r="BD1306" s="86"/>
      <c r="BE1306" s="86"/>
      <c r="BF1306" s="86"/>
      <c r="BG1306" s="86"/>
      <c r="BI1306" s="86"/>
      <c r="BJ1306" s="86"/>
      <c r="BK1306" s="86"/>
      <c r="BL1306" s="86"/>
      <c r="BM1306" s="86"/>
      <c r="BO1306" s="86"/>
      <c r="BP1306" s="86"/>
      <c r="BQ1306" s="86"/>
      <c r="BR1306" s="86"/>
      <c r="BT1306" s="86"/>
      <c r="BU1306" s="86"/>
      <c r="BV1306" s="86"/>
      <c r="BW1306" s="86"/>
      <c r="BY1306" s="86"/>
      <c r="BZ1306" s="86"/>
      <c r="CA1306" s="86"/>
      <c r="CB1306" s="86"/>
      <c r="CD1306" s="87"/>
      <c r="CF1306" s="86"/>
      <c r="CG1306" s="87"/>
      <c r="CH1306" s="88"/>
      <c r="CI1306" s="86"/>
      <c r="CJ1306" s="87"/>
      <c r="CK1306" s="86"/>
      <c r="CL1306" s="86"/>
      <c r="CM1306" s="86"/>
      <c r="CN1306" s="86"/>
      <c r="CO1306" s="89"/>
    </row>
    <row r="1307" spans="15:93" x14ac:dyDescent="0.2">
      <c r="O1307" s="86"/>
      <c r="Q1307" s="86"/>
      <c r="S1307" s="86"/>
      <c r="U1307" s="86"/>
      <c r="W1307" s="86"/>
      <c r="Y1307" s="86"/>
      <c r="AA1307" s="86"/>
      <c r="AC1307" s="86"/>
      <c r="AE1307" s="86"/>
      <c r="AG1307" s="86"/>
      <c r="AI1307" s="86"/>
      <c r="AK1307" s="86"/>
      <c r="AM1307" s="86"/>
      <c r="AO1307" s="86"/>
      <c r="AQ1307" s="86"/>
      <c r="AS1307" s="86"/>
      <c r="AU1307" s="86"/>
      <c r="AW1307" s="86"/>
      <c r="AY1307" s="86"/>
      <c r="AZ1307" s="86"/>
      <c r="BA1307" s="86"/>
      <c r="BB1307" s="86"/>
      <c r="BD1307" s="86"/>
      <c r="BE1307" s="86"/>
      <c r="BF1307" s="86"/>
      <c r="BG1307" s="86"/>
      <c r="BI1307" s="86"/>
      <c r="BJ1307" s="86"/>
      <c r="BK1307" s="86"/>
      <c r="BL1307" s="86"/>
      <c r="BM1307" s="86"/>
      <c r="BO1307" s="86"/>
      <c r="BP1307" s="86"/>
      <c r="BQ1307" s="86"/>
      <c r="BR1307" s="86"/>
      <c r="BT1307" s="86"/>
      <c r="BU1307" s="86"/>
      <c r="BV1307" s="86"/>
      <c r="BW1307" s="86"/>
      <c r="BY1307" s="86"/>
      <c r="BZ1307" s="86"/>
      <c r="CA1307" s="86"/>
      <c r="CB1307" s="86"/>
      <c r="CD1307" s="87"/>
      <c r="CF1307" s="86"/>
      <c r="CG1307" s="87"/>
      <c r="CH1307" s="88"/>
      <c r="CI1307" s="86"/>
      <c r="CJ1307" s="87"/>
      <c r="CK1307" s="86"/>
      <c r="CL1307" s="86"/>
      <c r="CM1307" s="86"/>
      <c r="CN1307" s="86"/>
      <c r="CO1307" s="89"/>
    </row>
    <row r="1308" spans="15:93" x14ac:dyDescent="0.2">
      <c r="O1308" s="86"/>
      <c r="Q1308" s="86"/>
      <c r="S1308" s="86"/>
      <c r="U1308" s="86"/>
      <c r="W1308" s="86"/>
      <c r="Y1308" s="86"/>
      <c r="AA1308" s="86"/>
      <c r="AC1308" s="86"/>
      <c r="AE1308" s="86"/>
      <c r="AG1308" s="86"/>
      <c r="AI1308" s="86"/>
      <c r="AK1308" s="86"/>
      <c r="AM1308" s="86"/>
      <c r="AO1308" s="86"/>
      <c r="AQ1308" s="86"/>
      <c r="AS1308" s="86"/>
      <c r="AU1308" s="86"/>
      <c r="AW1308" s="86"/>
      <c r="AY1308" s="86"/>
      <c r="AZ1308" s="86"/>
      <c r="BA1308" s="86"/>
      <c r="BB1308" s="86"/>
      <c r="BD1308" s="86"/>
      <c r="BE1308" s="86"/>
      <c r="BF1308" s="86"/>
      <c r="BG1308" s="86"/>
      <c r="BI1308" s="86"/>
      <c r="BJ1308" s="86"/>
      <c r="BK1308" s="86"/>
      <c r="BL1308" s="86"/>
      <c r="BM1308" s="86"/>
      <c r="BO1308" s="86"/>
      <c r="BP1308" s="86"/>
      <c r="BQ1308" s="86"/>
      <c r="BR1308" s="86"/>
      <c r="BT1308" s="86"/>
      <c r="BU1308" s="86"/>
      <c r="BV1308" s="86"/>
      <c r="BW1308" s="86"/>
      <c r="BY1308" s="86"/>
      <c r="BZ1308" s="86"/>
      <c r="CA1308" s="86"/>
      <c r="CB1308" s="86"/>
      <c r="CD1308" s="87"/>
      <c r="CF1308" s="86"/>
      <c r="CG1308" s="87"/>
      <c r="CH1308" s="88"/>
      <c r="CI1308" s="86"/>
      <c r="CJ1308" s="87"/>
      <c r="CK1308" s="86"/>
      <c r="CL1308" s="86"/>
      <c r="CM1308" s="86"/>
      <c r="CN1308" s="86"/>
      <c r="CO1308" s="89"/>
    </row>
    <row r="1309" spans="15:93" x14ac:dyDescent="0.2">
      <c r="O1309" s="86"/>
      <c r="Q1309" s="86"/>
      <c r="S1309" s="86"/>
      <c r="U1309" s="86"/>
      <c r="W1309" s="86"/>
      <c r="Y1309" s="86"/>
      <c r="AA1309" s="86"/>
      <c r="AC1309" s="86"/>
      <c r="AE1309" s="86"/>
      <c r="AG1309" s="86"/>
      <c r="AI1309" s="86"/>
      <c r="AK1309" s="86"/>
      <c r="AM1309" s="86"/>
      <c r="AO1309" s="86"/>
      <c r="AQ1309" s="86"/>
      <c r="AS1309" s="86"/>
      <c r="AU1309" s="86"/>
      <c r="AW1309" s="86"/>
      <c r="AY1309" s="86"/>
      <c r="AZ1309" s="86"/>
      <c r="BA1309" s="86"/>
      <c r="BB1309" s="86"/>
      <c r="BD1309" s="86"/>
      <c r="BE1309" s="86"/>
      <c r="BF1309" s="86"/>
      <c r="BG1309" s="86"/>
      <c r="BI1309" s="86"/>
      <c r="BJ1309" s="86"/>
      <c r="BK1309" s="86"/>
      <c r="BL1309" s="86"/>
      <c r="BM1309" s="86"/>
      <c r="BO1309" s="86"/>
      <c r="BP1309" s="86"/>
      <c r="BQ1309" s="86"/>
      <c r="BR1309" s="86"/>
      <c r="BT1309" s="86"/>
      <c r="BU1309" s="86"/>
      <c r="BV1309" s="86"/>
      <c r="BW1309" s="86"/>
      <c r="BY1309" s="86"/>
      <c r="BZ1309" s="86"/>
      <c r="CA1309" s="86"/>
      <c r="CB1309" s="86"/>
      <c r="CD1309" s="87"/>
      <c r="CF1309" s="86"/>
      <c r="CG1309" s="87"/>
      <c r="CH1309" s="88"/>
      <c r="CI1309" s="86"/>
      <c r="CJ1309" s="87"/>
      <c r="CK1309" s="86"/>
      <c r="CL1309" s="86"/>
      <c r="CM1309" s="86"/>
      <c r="CN1309" s="86"/>
      <c r="CO1309" s="89"/>
    </row>
    <row r="1310" spans="15:93" x14ac:dyDescent="0.2">
      <c r="O1310" s="86"/>
      <c r="Q1310" s="86"/>
      <c r="S1310" s="86"/>
      <c r="U1310" s="86"/>
      <c r="W1310" s="86"/>
      <c r="Y1310" s="86"/>
      <c r="AA1310" s="86"/>
      <c r="AC1310" s="86"/>
      <c r="AE1310" s="86"/>
      <c r="AG1310" s="86"/>
      <c r="AI1310" s="86"/>
      <c r="AK1310" s="86"/>
      <c r="AM1310" s="86"/>
      <c r="AO1310" s="86"/>
      <c r="AQ1310" s="86"/>
      <c r="AS1310" s="86"/>
      <c r="AU1310" s="86"/>
      <c r="AW1310" s="86"/>
      <c r="AY1310" s="86"/>
      <c r="AZ1310" s="86"/>
      <c r="BA1310" s="86"/>
      <c r="BB1310" s="86"/>
      <c r="BD1310" s="86"/>
      <c r="BE1310" s="86"/>
      <c r="BF1310" s="86"/>
      <c r="BG1310" s="86"/>
      <c r="BI1310" s="86"/>
      <c r="BJ1310" s="86"/>
      <c r="BK1310" s="86"/>
      <c r="BL1310" s="86"/>
      <c r="BM1310" s="86"/>
      <c r="BO1310" s="86"/>
      <c r="BP1310" s="86"/>
      <c r="BQ1310" s="86"/>
      <c r="BR1310" s="86"/>
      <c r="BT1310" s="86"/>
      <c r="BU1310" s="86"/>
      <c r="BV1310" s="86"/>
      <c r="BW1310" s="86"/>
      <c r="BY1310" s="86"/>
      <c r="BZ1310" s="86"/>
      <c r="CA1310" s="86"/>
      <c r="CB1310" s="86"/>
      <c r="CD1310" s="87"/>
      <c r="CF1310" s="86"/>
      <c r="CG1310" s="87"/>
      <c r="CH1310" s="88"/>
      <c r="CI1310" s="86"/>
      <c r="CJ1310" s="87"/>
      <c r="CK1310" s="86"/>
      <c r="CL1310" s="86"/>
      <c r="CM1310" s="86"/>
      <c r="CN1310" s="86"/>
      <c r="CO1310" s="89"/>
    </row>
    <row r="1311" spans="15:93" x14ac:dyDescent="0.2">
      <c r="O1311" s="86"/>
      <c r="Q1311" s="86"/>
      <c r="S1311" s="86"/>
      <c r="U1311" s="86"/>
      <c r="W1311" s="86"/>
      <c r="Y1311" s="86"/>
      <c r="AA1311" s="86"/>
      <c r="AC1311" s="86"/>
      <c r="AE1311" s="86"/>
      <c r="AG1311" s="86"/>
      <c r="AI1311" s="86"/>
      <c r="AK1311" s="86"/>
      <c r="AM1311" s="86"/>
      <c r="AO1311" s="86"/>
      <c r="AQ1311" s="86"/>
      <c r="AS1311" s="86"/>
      <c r="AU1311" s="86"/>
      <c r="AW1311" s="86"/>
      <c r="AY1311" s="86"/>
      <c r="AZ1311" s="86"/>
      <c r="BA1311" s="86"/>
      <c r="BB1311" s="86"/>
      <c r="BD1311" s="86"/>
      <c r="BE1311" s="86"/>
      <c r="BF1311" s="86"/>
      <c r="BG1311" s="86"/>
      <c r="BI1311" s="86"/>
      <c r="BJ1311" s="86"/>
      <c r="BK1311" s="86"/>
      <c r="BL1311" s="86"/>
      <c r="BM1311" s="86"/>
      <c r="BO1311" s="86"/>
      <c r="BP1311" s="86"/>
      <c r="BQ1311" s="86"/>
      <c r="BR1311" s="86"/>
      <c r="BT1311" s="86"/>
      <c r="BU1311" s="86"/>
      <c r="BV1311" s="86"/>
      <c r="BW1311" s="86"/>
      <c r="BY1311" s="86"/>
      <c r="BZ1311" s="86"/>
      <c r="CA1311" s="86"/>
      <c r="CB1311" s="86"/>
      <c r="CD1311" s="87"/>
      <c r="CF1311" s="86"/>
      <c r="CG1311" s="87"/>
      <c r="CH1311" s="88"/>
      <c r="CI1311" s="86"/>
      <c r="CJ1311" s="87"/>
      <c r="CK1311" s="86"/>
      <c r="CL1311" s="86"/>
      <c r="CM1311" s="86"/>
      <c r="CN1311" s="86"/>
      <c r="CO1311" s="89"/>
    </row>
    <row r="1312" spans="15:93" x14ac:dyDescent="0.2">
      <c r="O1312" s="86"/>
      <c r="Q1312" s="86"/>
      <c r="S1312" s="86"/>
      <c r="U1312" s="86"/>
      <c r="W1312" s="86"/>
      <c r="Y1312" s="86"/>
      <c r="AA1312" s="86"/>
      <c r="AC1312" s="86"/>
      <c r="AE1312" s="86"/>
      <c r="AG1312" s="86"/>
      <c r="AI1312" s="86"/>
      <c r="AK1312" s="86"/>
      <c r="AM1312" s="86"/>
      <c r="AO1312" s="86"/>
      <c r="AQ1312" s="86"/>
      <c r="AS1312" s="86"/>
      <c r="AU1312" s="86"/>
      <c r="AW1312" s="86"/>
      <c r="AY1312" s="86"/>
      <c r="AZ1312" s="86"/>
      <c r="BA1312" s="86"/>
      <c r="BB1312" s="86"/>
      <c r="BD1312" s="86"/>
      <c r="BE1312" s="86"/>
      <c r="BF1312" s="86"/>
      <c r="BG1312" s="86"/>
      <c r="BI1312" s="86"/>
      <c r="BJ1312" s="86"/>
      <c r="BK1312" s="86"/>
      <c r="BL1312" s="86"/>
      <c r="BM1312" s="86"/>
      <c r="BO1312" s="86"/>
      <c r="BP1312" s="86"/>
      <c r="BQ1312" s="86"/>
      <c r="BR1312" s="86"/>
      <c r="BT1312" s="86"/>
      <c r="BU1312" s="86"/>
      <c r="BV1312" s="86"/>
      <c r="BW1312" s="86"/>
      <c r="BY1312" s="86"/>
      <c r="BZ1312" s="86"/>
      <c r="CA1312" s="86"/>
      <c r="CB1312" s="86"/>
      <c r="CD1312" s="87"/>
      <c r="CF1312" s="86"/>
      <c r="CG1312" s="87"/>
      <c r="CH1312" s="88"/>
      <c r="CI1312" s="86"/>
      <c r="CJ1312" s="87"/>
      <c r="CK1312" s="86"/>
      <c r="CL1312" s="86"/>
      <c r="CM1312" s="86"/>
      <c r="CN1312" s="86"/>
      <c r="CO1312" s="89"/>
    </row>
    <row r="1313" spans="15:93" x14ac:dyDescent="0.2">
      <c r="O1313" s="86"/>
      <c r="Q1313" s="86"/>
      <c r="S1313" s="86"/>
      <c r="U1313" s="86"/>
      <c r="W1313" s="86"/>
      <c r="Y1313" s="86"/>
      <c r="AA1313" s="86"/>
      <c r="AC1313" s="86"/>
      <c r="AE1313" s="86"/>
      <c r="AG1313" s="86"/>
      <c r="AI1313" s="86"/>
      <c r="AK1313" s="86"/>
      <c r="AM1313" s="86"/>
      <c r="AO1313" s="86"/>
      <c r="AQ1313" s="86"/>
      <c r="AS1313" s="86"/>
      <c r="AU1313" s="86"/>
      <c r="AW1313" s="86"/>
      <c r="AY1313" s="86"/>
      <c r="AZ1313" s="86"/>
      <c r="BA1313" s="86"/>
      <c r="BB1313" s="86"/>
      <c r="BD1313" s="86"/>
      <c r="BE1313" s="86"/>
      <c r="BF1313" s="86"/>
      <c r="BG1313" s="86"/>
      <c r="BI1313" s="86"/>
      <c r="BJ1313" s="86"/>
      <c r="BK1313" s="86"/>
      <c r="BL1313" s="86"/>
      <c r="BM1313" s="86"/>
      <c r="BO1313" s="86"/>
      <c r="BP1313" s="86"/>
      <c r="BQ1313" s="86"/>
      <c r="BR1313" s="86"/>
      <c r="BT1313" s="86"/>
      <c r="BU1313" s="86"/>
      <c r="BV1313" s="86"/>
      <c r="BW1313" s="86"/>
      <c r="BY1313" s="86"/>
      <c r="BZ1313" s="86"/>
      <c r="CA1313" s="86"/>
      <c r="CB1313" s="86"/>
      <c r="CD1313" s="87"/>
      <c r="CF1313" s="86"/>
      <c r="CG1313" s="87"/>
      <c r="CH1313" s="88"/>
      <c r="CI1313" s="86"/>
      <c r="CJ1313" s="87"/>
      <c r="CK1313" s="86"/>
      <c r="CL1313" s="86"/>
      <c r="CM1313" s="86"/>
      <c r="CN1313" s="86"/>
      <c r="CO1313" s="89"/>
    </row>
    <row r="1314" spans="15:93" x14ac:dyDescent="0.2">
      <c r="O1314" s="86"/>
      <c r="Q1314" s="86"/>
      <c r="S1314" s="86"/>
      <c r="U1314" s="86"/>
      <c r="W1314" s="86"/>
      <c r="Y1314" s="86"/>
      <c r="AA1314" s="86"/>
      <c r="AC1314" s="86"/>
      <c r="AE1314" s="86"/>
      <c r="AG1314" s="86"/>
      <c r="AI1314" s="86"/>
      <c r="AK1314" s="86"/>
      <c r="AM1314" s="86"/>
      <c r="AO1314" s="86"/>
      <c r="AQ1314" s="86"/>
      <c r="AS1314" s="86"/>
      <c r="AU1314" s="86"/>
      <c r="AW1314" s="86"/>
      <c r="AY1314" s="86"/>
      <c r="AZ1314" s="86"/>
      <c r="BA1314" s="86"/>
      <c r="BB1314" s="86"/>
      <c r="BD1314" s="86"/>
      <c r="BE1314" s="86"/>
      <c r="BF1314" s="86"/>
      <c r="BG1314" s="86"/>
      <c r="BI1314" s="86"/>
      <c r="BJ1314" s="86"/>
      <c r="BK1314" s="86"/>
      <c r="BL1314" s="86"/>
      <c r="BM1314" s="86"/>
      <c r="BO1314" s="86"/>
      <c r="BP1314" s="86"/>
      <c r="BQ1314" s="86"/>
      <c r="BR1314" s="86"/>
      <c r="BT1314" s="86"/>
      <c r="BU1314" s="86"/>
      <c r="BV1314" s="86"/>
      <c r="BW1314" s="86"/>
      <c r="BY1314" s="86"/>
      <c r="BZ1314" s="86"/>
      <c r="CA1314" s="86"/>
      <c r="CB1314" s="86"/>
      <c r="CD1314" s="87"/>
      <c r="CF1314" s="86"/>
      <c r="CG1314" s="87"/>
      <c r="CH1314" s="88"/>
      <c r="CI1314" s="86"/>
      <c r="CJ1314" s="87"/>
      <c r="CK1314" s="86"/>
      <c r="CL1314" s="86"/>
      <c r="CM1314" s="86"/>
      <c r="CN1314" s="86"/>
      <c r="CO1314" s="89"/>
    </row>
    <row r="1315" spans="15:93" x14ac:dyDescent="0.2">
      <c r="O1315" s="86"/>
      <c r="Q1315" s="86"/>
      <c r="S1315" s="86"/>
      <c r="U1315" s="86"/>
      <c r="W1315" s="86"/>
      <c r="Y1315" s="86"/>
      <c r="AA1315" s="86"/>
      <c r="AC1315" s="86"/>
      <c r="AE1315" s="86"/>
      <c r="AG1315" s="86"/>
      <c r="AI1315" s="86"/>
      <c r="AK1315" s="86"/>
      <c r="AM1315" s="86"/>
      <c r="AO1315" s="86"/>
      <c r="AQ1315" s="86"/>
      <c r="AS1315" s="86"/>
      <c r="AU1315" s="86"/>
      <c r="AW1315" s="86"/>
      <c r="AY1315" s="86"/>
      <c r="AZ1315" s="86"/>
      <c r="BA1315" s="86"/>
      <c r="BB1315" s="86"/>
      <c r="BD1315" s="86"/>
      <c r="BE1315" s="86"/>
      <c r="BF1315" s="86"/>
      <c r="BG1315" s="86"/>
      <c r="BI1315" s="86"/>
      <c r="BJ1315" s="86"/>
      <c r="BK1315" s="86"/>
      <c r="BL1315" s="86"/>
      <c r="BM1315" s="86"/>
      <c r="BO1315" s="86"/>
      <c r="BP1315" s="86"/>
      <c r="BQ1315" s="86"/>
      <c r="BR1315" s="86"/>
      <c r="BT1315" s="86"/>
      <c r="BU1315" s="86"/>
      <c r="BV1315" s="86"/>
      <c r="BW1315" s="86"/>
      <c r="BY1315" s="86"/>
      <c r="BZ1315" s="86"/>
      <c r="CA1315" s="86"/>
      <c r="CB1315" s="86"/>
      <c r="CD1315" s="87"/>
      <c r="CF1315" s="86"/>
      <c r="CG1315" s="87"/>
      <c r="CH1315" s="88"/>
      <c r="CI1315" s="86"/>
      <c r="CJ1315" s="87"/>
      <c r="CK1315" s="86"/>
      <c r="CL1315" s="86"/>
      <c r="CM1315" s="86"/>
      <c r="CN1315" s="86"/>
      <c r="CO1315" s="89"/>
    </row>
    <row r="1316" spans="15:93" x14ac:dyDescent="0.2">
      <c r="O1316" s="86"/>
      <c r="Q1316" s="86"/>
      <c r="S1316" s="86"/>
      <c r="U1316" s="86"/>
      <c r="W1316" s="86"/>
      <c r="Y1316" s="86"/>
      <c r="AA1316" s="86"/>
      <c r="AC1316" s="86"/>
      <c r="AE1316" s="86"/>
      <c r="AG1316" s="86"/>
      <c r="AI1316" s="86"/>
      <c r="AK1316" s="86"/>
      <c r="AM1316" s="86"/>
      <c r="AO1316" s="86"/>
      <c r="AQ1316" s="86"/>
      <c r="AS1316" s="86"/>
      <c r="AU1316" s="86"/>
      <c r="AW1316" s="86"/>
      <c r="AY1316" s="86"/>
      <c r="AZ1316" s="86"/>
      <c r="BA1316" s="86"/>
      <c r="BB1316" s="86"/>
      <c r="BD1316" s="86"/>
      <c r="BE1316" s="86"/>
      <c r="BF1316" s="86"/>
      <c r="BG1316" s="86"/>
      <c r="BI1316" s="86"/>
      <c r="BJ1316" s="86"/>
      <c r="BK1316" s="86"/>
      <c r="BL1316" s="86"/>
      <c r="BM1316" s="86"/>
      <c r="BO1316" s="86"/>
      <c r="BP1316" s="86"/>
      <c r="BQ1316" s="86"/>
      <c r="BR1316" s="86"/>
      <c r="BT1316" s="86"/>
      <c r="BU1316" s="86"/>
      <c r="BV1316" s="86"/>
      <c r="BW1316" s="86"/>
      <c r="BY1316" s="86"/>
      <c r="BZ1316" s="86"/>
      <c r="CA1316" s="86"/>
      <c r="CB1316" s="86"/>
      <c r="CD1316" s="87"/>
      <c r="CF1316" s="86"/>
      <c r="CG1316" s="87"/>
      <c r="CH1316" s="88"/>
      <c r="CI1316" s="86"/>
      <c r="CJ1316" s="87"/>
      <c r="CK1316" s="86"/>
      <c r="CL1316" s="86"/>
      <c r="CM1316" s="86"/>
      <c r="CN1316" s="86"/>
      <c r="CO1316" s="89"/>
    </row>
    <row r="1317" spans="15:93" x14ac:dyDescent="0.2">
      <c r="O1317" s="86"/>
      <c r="Q1317" s="86"/>
      <c r="S1317" s="86"/>
      <c r="U1317" s="86"/>
      <c r="W1317" s="86"/>
      <c r="Y1317" s="86"/>
      <c r="AA1317" s="86"/>
      <c r="AC1317" s="86"/>
      <c r="AE1317" s="86"/>
      <c r="AG1317" s="86"/>
      <c r="AI1317" s="86"/>
      <c r="AK1317" s="86"/>
      <c r="AM1317" s="86"/>
      <c r="AO1317" s="86"/>
      <c r="AQ1317" s="86"/>
      <c r="AS1317" s="86"/>
      <c r="AU1317" s="86"/>
      <c r="AW1317" s="86"/>
      <c r="AY1317" s="86"/>
      <c r="AZ1317" s="86"/>
      <c r="BA1317" s="86"/>
      <c r="BB1317" s="86"/>
      <c r="BD1317" s="86"/>
      <c r="BE1317" s="86"/>
      <c r="BF1317" s="86"/>
      <c r="BG1317" s="86"/>
      <c r="BI1317" s="86"/>
      <c r="BJ1317" s="86"/>
      <c r="BK1317" s="86"/>
      <c r="BL1317" s="86"/>
      <c r="BM1317" s="86"/>
      <c r="BO1317" s="86"/>
      <c r="BP1317" s="86"/>
      <c r="BQ1317" s="86"/>
      <c r="BR1317" s="86"/>
      <c r="BT1317" s="86"/>
      <c r="BU1317" s="86"/>
      <c r="BV1317" s="86"/>
      <c r="BW1317" s="86"/>
      <c r="BY1317" s="86"/>
      <c r="BZ1317" s="86"/>
      <c r="CA1317" s="86"/>
      <c r="CB1317" s="86"/>
      <c r="CD1317" s="87"/>
      <c r="CF1317" s="86"/>
      <c r="CG1317" s="87"/>
      <c r="CH1317" s="88"/>
      <c r="CI1317" s="86"/>
      <c r="CJ1317" s="87"/>
      <c r="CK1317" s="86"/>
      <c r="CL1317" s="86"/>
      <c r="CM1317" s="86"/>
      <c r="CN1317" s="86"/>
      <c r="CO1317" s="89"/>
    </row>
    <row r="1318" spans="15:93" x14ac:dyDescent="0.2">
      <c r="O1318" s="86"/>
      <c r="Q1318" s="86"/>
      <c r="S1318" s="86"/>
      <c r="U1318" s="86"/>
      <c r="W1318" s="86"/>
      <c r="Y1318" s="86"/>
      <c r="AA1318" s="86"/>
      <c r="AC1318" s="86"/>
      <c r="AE1318" s="86"/>
      <c r="AG1318" s="86"/>
      <c r="AI1318" s="86"/>
      <c r="AK1318" s="86"/>
      <c r="AM1318" s="86"/>
      <c r="AO1318" s="86"/>
      <c r="AQ1318" s="86"/>
      <c r="AS1318" s="86"/>
      <c r="AU1318" s="86"/>
      <c r="AW1318" s="86"/>
      <c r="AY1318" s="86"/>
      <c r="AZ1318" s="86"/>
      <c r="BA1318" s="86"/>
      <c r="BB1318" s="86"/>
      <c r="BD1318" s="86"/>
      <c r="BE1318" s="86"/>
      <c r="BF1318" s="86"/>
      <c r="BG1318" s="86"/>
      <c r="BI1318" s="86"/>
      <c r="BJ1318" s="86"/>
      <c r="BK1318" s="86"/>
      <c r="BL1318" s="86"/>
      <c r="BM1318" s="86"/>
      <c r="BO1318" s="86"/>
      <c r="BP1318" s="86"/>
      <c r="BQ1318" s="86"/>
      <c r="BR1318" s="86"/>
      <c r="BT1318" s="86"/>
      <c r="BU1318" s="86"/>
      <c r="BV1318" s="86"/>
      <c r="BW1318" s="86"/>
      <c r="BY1318" s="86"/>
      <c r="BZ1318" s="86"/>
      <c r="CA1318" s="86"/>
      <c r="CB1318" s="86"/>
      <c r="CD1318" s="87"/>
      <c r="CF1318" s="86"/>
      <c r="CG1318" s="87"/>
      <c r="CH1318" s="88"/>
      <c r="CI1318" s="86"/>
      <c r="CJ1318" s="87"/>
      <c r="CK1318" s="86"/>
      <c r="CL1318" s="86"/>
      <c r="CM1318" s="86"/>
      <c r="CN1318" s="86"/>
      <c r="CO1318" s="89"/>
    </row>
    <row r="1319" spans="15:93" x14ac:dyDescent="0.2">
      <c r="O1319" s="86"/>
      <c r="Q1319" s="86"/>
      <c r="S1319" s="86"/>
      <c r="U1319" s="86"/>
      <c r="W1319" s="86"/>
      <c r="Y1319" s="86"/>
      <c r="AA1319" s="86"/>
      <c r="AC1319" s="86"/>
      <c r="AE1319" s="86"/>
      <c r="AG1319" s="86"/>
      <c r="AI1319" s="86"/>
      <c r="AK1319" s="86"/>
      <c r="AM1319" s="86"/>
      <c r="AO1319" s="86"/>
      <c r="AQ1319" s="86"/>
      <c r="AS1319" s="86"/>
      <c r="AU1319" s="86"/>
      <c r="AW1319" s="86"/>
      <c r="AY1319" s="86"/>
      <c r="AZ1319" s="86"/>
      <c r="BA1319" s="86"/>
      <c r="BB1319" s="86"/>
      <c r="BD1319" s="86"/>
      <c r="BE1319" s="86"/>
      <c r="BF1319" s="86"/>
      <c r="BG1319" s="86"/>
      <c r="BI1319" s="86"/>
      <c r="BJ1319" s="86"/>
      <c r="BK1319" s="86"/>
      <c r="BL1319" s="86"/>
      <c r="BM1319" s="86"/>
      <c r="BO1319" s="86"/>
      <c r="BP1319" s="86"/>
      <c r="BQ1319" s="86"/>
      <c r="BR1319" s="86"/>
      <c r="BT1319" s="86"/>
      <c r="BU1319" s="86"/>
      <c r="BV1319" s="86"/>
      <c r="BW1319" s="86"/>
      <c r="BY1319" s="86"/>
      <c r="BZ1319" s="86"/>
      <c r="CA1319" s="86"/>
      <c r="CB1319" s="86"/>
      <c r="CD1319" s="87"/>
      <c r="CF1319" s="86"/>
      <c r="CG1319" s="87"/>
      <c r="CH1319" s="88"/>
      <c r="CI1319" s="86"/>
      <c r="CJ1319" s="87"/>
      <c r="CK1319" s="86"/>
      <c r="CL1319" s="86"/>
      <c r="CM1319" s="86"/>
      <c r="CN1319" s="86"/>
      <c r="CO1319" s="89"/>
    </row>
    <row r="1320" spans="15:93" x14ac:dyDescent="0.2">
      <c r="O1320" s="86"/>
      <c r="Q1320" s="86"/>
      <c r="S1320" s="86"/>
      <c r="U1320" s="86"/>
      <c r="W1320" s="86"/>
      <c r="Y1320" s="86"/>
      <c r="AA1320" s="86"/>
      <c r="AC1320" s="86"/>
      <c r="AE1320" s="86"/>
      <c r="AG1320" s="86"/>
      <c r="AI1320" s="86"/>
      <c r="AK1320" s="86"/>
      <c r="AM1320" s="86"/>
      <c r="AO1320" s="86"/>
      <c r="AQ1320" s="86"/>
      <c r="AS1320" s="86"/>
      <c r="AU1320" s="86"/>
      <c r="AW1320" s="86"/>
      <c r="AY1320" s="86"/>
      <c r="AZ1320" s="86"/>
      <c r="BA1320" s="86"/>
      <c r="BB1320" s="86"/>
      <c r="BD1320" s="86"/>
      <c r="BE1320" s="86"/>
      <c r="BF1320" s="86"/>
      <c r="BG1320" s="86"/>
      <c r="BI1320" s="86"/>
      <c r="BJ1320" s="86"/>
      <c r="BK1320" s="86"/>
      <c r="BL1320" s="86"/>
      <c r="BM1320" s="86"/>
      <c r="BO1320" s="86"/>
      <c r="BP1320" s="86"/>
      <c r="BQ1320" s="86"/>
      <c r="BR1320" s="86"/>
      <c r="BT1320" s="86"/>
      <c r="BU1320" s="86"/>
      <c r="BV1320" s="86"/>
      <c r="BW1320" s="86"/>
      <c r="BY1320" s="86"/>
      <c r="BZ1320" s="86"/>
      <c r="CA1320" s="86"/>
      <c r="CB1320" s="86"/>
      <c r="CD1320" s="87"/>
      <c r="CF1320" s="86"/>
      <c r="CG1320" s="87"/>
      <c r="CH1320" s="88"/>
      <c r="CI1320" s="86"/>
      <c r="CJ1320" s="87"/>
      <c r="CK1320" s="86"/>
      <c r="CL1320" s="86"/>
      <c r="CM1320" s="86"/>
      <c r="CN1320" s="86"/>
      <c r="CO1320" s="89"/>
    </row>
    <row r="1321" spans="15:93" x14ac:dyDescent="0.2">
      <c r="O1321" s="86"/>
      <c r="Q1321" s="86"/>
      <c r="S1321" s="86"/>
      <c r="U1321" s="86"/>
      <c r="W1321" s="86"/>
      <c r="Y1321" s="86"/>
      <c r="AA1321" s="86"/>
      <c r="AC1321" s="86"/>
      <c r="AE1321" s="86"/>
      <c r="AG1321" s="86"/>
      <c r="AI1321" s="86"/>
      <c r="AK1321" s="86"/>
      <c r="AM1321" s="86"/>
      <c r="AO1321" s="86"/>
      <c r="AQ1321" s="86"/>
      <c r="AS1321" s="86"/>
      <c r="AU1321" s="86"/>
      <c r="AW1321" s="86"/>
      <c r="AY1321" s="86"/>
      <c r="AZ1321" s="86"/>
      <c r="BA1321" s="86"/>
      <c r="BB1321" s="86"/>
      <c r="BD1321" s="86"/>
      <c r="BE1321" s="86"/>
      <c r="BF1321" s="86"/>
      <c r="BG1321" s="86"/>
      <c r="BI1321" s="86"/>
      <c r="BJ1321" s="86"/>
      <c r="BK1321" s="86"/>
      <c r="BL1321" s="86"/>
      <c r="BM1321" s="86"/>
      <c r="BO1321" s="86"/>
      <c r="BP1321" s="86"/>
      <c r="BQ1321" s="86"/>
      <c r="BR1321" s="86"/>
      <c r="BT1321" s="86"/>
      <c r="BU1321" s="86"/>
      <c r="BV1321" s="86"/>
      <c r="BW1321" s="86"/>
      <c r="BY1321" s="86"/>
      <c r="BZ1321" s="86"/>
      <c r="CA1321" s="86"/>
      <c r="CB1321" s="86"/>
      <c r="CD1321" s="87"/>
      <c r="CF1321" s="86"/>
      <c r="CG1321" s="87"/>
      <c r="CH1321" s="88"/>
      <c r="CI1321" s="86"/>
      <c r="CJ1321" s="87"/>
      <c r="CK1321" s="86"/>
      <c r="CL1321" s="86"/>
      <c r="CM1321" s="86"/>
      <c r="CN1321" s="86"/>
      <c r="CO1321" s="89"/>
    </row>
    <row r="1322" spans="15:93" x14ac:dyDescent="0.2">
      <c r="O1322" s="86"/>
      <c r="Q1322" s="86"/>
      <c r="S1322" s="86"/>
      <c r="U1322" s="86"/>
      <c r="W1322" s="86"/>
      <c r="Y1322" s="86"/>
      <c r="AA1322" s="86"/>
      <c r="AC1322" s="86"/>
      <c r="AE1322" s="86"/>
      <c r="AG1322" s="86"/>
      <c r="AI1322" s="86"/>
      <c r="AK1322" s="86"/>
      <c r="AM1322" s="86"/>
      <c r="AO1322" s="86"/>
      <c r="AQ1322" s="86"/>
      <c r="AS1322" s="86"/>
      <c r="AU1322" s="86"/>
      <c r="AW1322" s="86"/>
      <c r="AY1322" s="86"/>
      <c r="AZ1322" s="86"/>
      <c r="BA1322" s="86"/>
      <c r="BB1322" s="86"/>
      <c r="BD1322" s="86"/>
      <c r="BE1322" s="86"/>
      <c r="BF1322" s="86"/>
      <c r="BG1322" s="86"/>
      <c r="BI1322" s="86"/>
      <c r="BJ1322" s="86"/>
      <c r="BK1322" s="86"/>
      <c r="BL1322" s="86"/>
      <c r="BM1322" s="86"/>
      <c r="BO1322" s="86"/>
      <c r="BP1322" s="86"/>
      <c r="BQ1322" s="86"/>
      <c r="BR1322" s="86"/>
      <c r="BT1322" s="86"/>
      <c r="BU1322" s="86"/>
      <c r="BV1322" s="86"/>
      <c r="BW1322" s="86"/>
      <c r="BY1322" s="86"/>
      <c r="BZ1322" s="86"/>
      <c r="CA1322" s="86"/>
      <c r="CB1322" s="86"/>
      <c r="CD1322" s="87"/>
      <c r="CF1322" s="86"/>
      <c r="CG1322" s="87"/>
      <c r="CH1322" s="88"/>
      <c r="CI1322" s="86"/>
      <c r="CJ1322" s="87"/>
      <c r="CK1322" s="86"/>
      <c r="CL1322" s="86"/>
      <c r="CM1322" s="86"/>
      <c r="CN1322" s="86"/>
      <c r="CO1322" s="89"/>
    </row>
    <row r="1323" spans="15:93" x14ac:dyDescent="0.2">
      <c r="O1323" s="86"/>
      <c r="Q1323" s="86"/>
      <c r="S1323" s="86"/>
      <c r="U1323" s="86"/>
      <c r="W1323" s="86"/>
      <c r="Y1323" s="86"/>
      <c r="AA1323" s="86"/>
      <c r="AC1323" s="86"/>
      <c r="AE1323" s="86"/>
      <c r="AG1323" s="86"/>
      <c r="AI1323" s="86"/>
      <c r="AK1323" s="86"/>
      <c r="AM1323" s="86"/>
      <c r="AO1323" s="86"/>
      <c r="AQ1323" s="86"/>
      <c r="AS1323" s="86"/>
      <c r="AU1323" s="86"/>
      <c r="AW1323" s="86"/>
      <c r="AY1323" s="86"/>
      <c r="AZ1323" s="86"/>
      <c r="BA1323" s="86"/>
      <c r="BB1323" s="86"/>
      <c r="BD1323" s="86"/>
      <c r="BE1323" s="86"/>
      <c r="BF1323" s="86"/>
      <c r="BG1323" s="86"/>
      <c r="BI1323" s="86"/>
      <c r="BJ1323" s="86"/>
      <c r="BK1323" s="86"/>
      <c r="BL1323" s="86"/>
      <c r="BM1323" s="86"/>
      <c r="BO1323" s="86"/>
      <c r="BP1323" s="86"/>
      <c r="BQ1323" s="86"/>
      <c r="BR1323" s="86"/>
      <c r="BT1323" s="86"/>
      <c r="BU1323" s="86"/>
      <c r="BV1323" s="86"/>
      <c r="BW1323" s="86"/>
      <c r="BY1323" s="86"/>
      <c r="BZ1323" s="86"/>
      <c r="CA1323" s="86"/>
      <c r="CB1323" s="86"/>
      <c r="CD1323" s="87"/>
      <c r="CF1323" s="86"/>
      <c r="CG1323" s="87"/>
      <c r="CH1323" s="88"/>
      <c r="CI1323" s="86"/>
      <c r="CJ1323" s="87"/>
      <c r="CK1323" s="86"/>
      <c r="CL1323" s="86"/>
      <c r="CM1323" s="86"/>
      <c r="CN1323" s="86"/>
      <c r="CO1323" s="89"/>
    </row>
    <row r="1324" spans="15:93" x14ac:dyDescent="0.2">
      <c r="O1324" s="86"/>
      <c r="Q1324" s="86"/>
      <c r="S1324" s="86"/>
      <c r="U1324" s="86"/>
      <c r="W1324" s="86"/>
      <c r="Y1324" s="86"/>
      <c r="AA1324" s="86"/>
      <c r="AC1324" s="86"/>
      <c r="AE1324" s="86"/>
      <c r="AG1324" s="86"/>
      <c r="AI1324" s="86"/>
      <c r="AK1324" s="86"/>
      <c r="AM1324" s="86"/>
      <c r="AO1324" s="86"/>
      <c r="AQ1324" s="86"/>
      <c r="AS1324" s="86"/>
      <c r="AU1324" s="86"/>
      <c r="AW1324" s="86"/>
      <c r="AY1324" s="86"/>
      <c r="AZ1324" s="86"/>
      <c r="BA1324" s="86"/>
      <c r="BB1324" s="86"/>
      <c r="BD1324" s="86"/>
      <c r="BE1324" s="86"/>
      <c r="BF1324" s="86"/>
      <c r="BG1324" s="86"/>
      <c r="BI1324" s="86"/>
      <c r="BJ1324" s="86"/>
      <c r="BK1324" s="86"/>
      <c r="BL1324" s="86"/>
      <c r="BM1324" s="86"/>
      <c r="BO1324" s="86"/>
      <c r="BP1324" s="86"/>
      <c r="BQ1324" s="86"/>
      <c r="BR1324" s="86"/>
      <c r="BT1324" s="86"/>
      <c r="BU1324" s="86"/>
      <c r="BV1324" s="86"/>
      <c r="BW1324" s="86"/>
      <c r="BY1324" s="86"/>
      <c r="BZ1324" s="86"/>
      <c r="CA1324" s="86"/>
      <c r="CB1324" s="86"/>
      <c r="CD1324" s="87"/>
      <c r="CF1324" s="86"/>
      <c r="CG1324" s="87"/>
      <c r="CH1324" s="88"/>
      <c r="CI1324" s="86"/>
      <c r="CJ1324" s="87"/>
      <c r="CK1324" s="86"/>
      <c r="CL1324" s="86"/>
      <c r="CM1324" s="86"/>
      <c r="CN1324" s="86"/>
      <c r="CO1324" s="89"/>
    </row>
    <row r="1325" spans="15:93" x14ac:dyDescent="0.2">
      <c r="O1325" s="86"/>
      <c r="Q1325" s="86"/>
      <c r="S1325" s="86"/>
      <c r="U1325" s="86"/>
      <c r="W1325" s="86"/>
      <c r="Y1325" s="86"/>
      <c r="AA1325" s="86"/>
      <c r="AC1325" s="86"/>
      <c r="AE1325" s="86"/>
      <c r="AG1325" s="86"/>
      <c r="AI1325" s="86"/>
      <c r="AK1325" s="86"/>
      <c r="AM1325" s="86"/>
      <c r="AO1325" s="86"/>
      <c r="AQ1325" s="86"/>
      <c r="AS1325" s="86"/>
      <c r="AU1325" s="86"/>
      <c r="AW1325" s="86"/>
      <c r="AY1325" s="86"/>
      <c r="AZ1325" s="86"/>
      <c r="BA1325" s="86"/>
      <c r="BB1325" s="86"/>
      <c r="BD1325" s="86"/>
      <c r="BE1325" s="86"/>
      <c r="BF1325" s="86"/>
      <c r="BG1325" s="86"/>
      <c r="BI1325" s="86"/>
      <c r="BJ1325" s="86"/>
      <c r="BK1325" s="86"/>
      <c r="BL1325" s="86"/>
      <c r="BM1325" s="86"/>
      <c r="BO1325" s="86"/>
      <c r="BP1325" s="86"/>
      <c r="BQ1325" s="86"/>
      <c r="BR1325" s="86"/>
      <c r="BT1325" s="86"/>
      <c r="BU1325" s="86"/>
      <c r="BV1325" s="86"/>
      <c r="BW1325" s="86"/>
      <c r="BY1325" s="86"/>
      <c r="BZ1325" s="86"/>
      <c r="CA1325" s="86"/>
      <c r="CB1325" s="86"/>
      <c r="CD1325" s="87"/>
      <c r="CF1325" s="86"/>
      <c r="CG1325" s="87"/>
      <c r="CH1325" s="88"/>
      <c r="CI1325" s="86"/>
      <c r="CJ1325" s="87"/>
      <c r="CK1325" s="86"/>
      <c r="CL1325" s="86"/>
      <c r="CM1325" s="86"/>
      <c r="CN1325" s="86"/>
      <c r="CO1325" s="89"/>
    </row>
    <row r="1326" spans="15:93" x14ac:dyDescent="0.2">
      <c r="O1326" s="86"/>
      <c r="Q1326" s="86"/>
      <c r="S1326" s="86"/>
      <c r="U1326" s="86"/>
      <c r="W1326" s="86"/>
      <c r="Y1326" s="86"/>
      <c r="AA1326" s="86"/>
      <c r="AC1326" s="86"/>
      <c r="AE1326" s="86"/>
      <c r="AG1326" s="86"/>
      <c r="AI1326" s="86"/>
      <c r="AK1326" s="86"/>
      <c r="AM1326" s="86"/>
      <c r="AO1326" s="86"/>
      <c r="AQ1326" s="86"/>
      <c r="AS1326" s="86"/>
      <c r="AU1326" s="86"/>
      <c r="AW1326" s="86"/>
      <c r="AY1326" s="86"/>
      <c r="AZ1326" s="86"/>
      <c r="BA1326" s="86"/>
      <c r="BB1326" s="86"/>
      <c r="BD1326" s="86"/>
      <c r="BE1326" s="86"/>
      <c r="BF1326" s="86"/>
      <c r="BG1326" s="86"/>
      <c r="BI1326" s="86"/>
      <c r="BJ1326" s="86"/>
      <c r="BK1326" s="86"/>
      <c r="BL1326" s="86"/>
      <c r="BM1326" s="86"/>
      <c r="BO1326" s="86"/>
      <c r="BP1326" s="86"/>
      <c r="BQ1326" s="86"/>
      <c r="BR1326" s="86"/>
      <c r="BT1326" s="86"/>
      <c r="BU1326" s="86"/>
      <c r="BV1326" s="86"/>
      <c r="BW1326" s="86"/>
      <c r="BY1326" s="86"/>
      <c r="BZ1326" s="86"/>
      <c r="CA1326" s="86"/>
      <c r="CB1326" s="86"/>
      <c r="CD1326" s="87"/>
      <c r="CF1326" s="86"/>
      <c r="CG1326" s="87"/>
      <c r="CH1326" s="88"/>
      <c r="CI1326" s="86"/>
      <c r="CJ1326" s="87"/>
      <c r="CK1326" s="86"/>
      <c r="CL1326" s="86"/>
      <c r="CM1326" s="86"/>
      <c r="CN1326" s="86"/>
      <c r="CO1326" s="89"/>
    </row>
    <row r="1327" spans="15:93" x14ac:dyDescent="0.2">
      <c r="O1327" s="86"/>
      <c r="Q1327" s="86"/>
      <c r="S1327" s="86"/>
      <c r="U1327" s="86"/>
      <c r="W1327" s="86"/>
      <c r="Y1327" s="86"/>
      <c r="AA1327" s="86"/>
      <c r="AC1327" s="86"/>
      <c r="AE1327" s="86"/>
      <c r="AG1327" s="86"/>
      <c r="AI1327" s="86"/>
      <c r="AK1327" s="86"/>
      <c r="AM1327" s="86"/>
      <c r="AO1327" s="86"/>
      <c r="AQ1327" s="86"/>
      <c r="AS1327" s="86"/>
      <c r="AU1327" s="86"/>
      <c r="AW1327" s="86"/>
      <c r="AY1327" s="86"/>
      <c r="AZ1327" s="86"/>
      <c r="BA1327" s="86"/>
      <c r="BB1327" s="86"/>
      <c r="BD1327" s="86"/>
      <c r="BE1327" s="86"/>
      <c r="BF1327" s="86"/>
      <c r="BG1327" s="86"/>
      <c r="BI1327" s="86"/>
      <c r="BJ1327" s="86"/>
      <c r="BK1327" s="86"/>
      <c r="BL1327" s="86"/>
      <c r="BM1327" s="86"/>
      <c r="BO1327" s="86"/>
      <c r="BP1327" s="86"/>
      <c r="BQ1327" s="86"/>
      <c r="BR1327" s="86"/>
      <c r="BT1327" s="86"/>
      <c r="BU1327" s="86"/>
      <c r="BV1327" s="86"/>
      <c r="BW1327" s="86"/>
      <c r="BY1327" s="86"/>
      <c r="BZ1327" s="86"/>
      <c r="CA1327" s="86"/>
      <c r="CB1327" s="86"/>
      <c r="CD1327" s="87"/>
      <c r="CF1327" s="86"/>
      <c r="CG1327" s="87"/>
      <c r="CH1327" s="88"/>
      <c r="CI1327" s="86"/>
      <c r="CJ1327" s="87"/>
      <c r="CK1327" s="86"/>
      <c r="CL1327" s="86"/>
      <c r="CM1327" s="86"/>
      <c r="CN1327" s="86"/>
      <c r="CO1327" s="89"/>
    </row>
    <row r="1328" spans="15:93" x14ac:dyDescent="0.2">
      <c r="O1328" s="86"/>
      <c r="Q1328" s="86"/>
      <c r="S1328" s="86"/>
      <c r="U1328" s="86"/>
      <c r="W1328" s="86"/>
      <c r="Y1328" s="86"/>
      <c r="AA1328" s="86"/>
      <c r="AC1328" s="86"/>
      <c r="AE1328" s="86"/>
      <c r="AG1328" s="86"/>
      <c r="AI1328" s="86"/>
      <c r="AK1328" s="86"/>
      <c r="AM1328" s="86"/>
      <c r="AO1328" s="86"/>
      <c r="AQ1328" s="86"/>
      <c r="AS1328" s="86"/>
      <c r="AU1328" s="86"/>
      <c r="AW1328" s="86"/>
      <c r="AY1328" s="86"/>
      <c r="AZ1328" s="86"/>
      <c r="BA1328" s="86"/>
      <c r="BB1328" s="86"/>
      <c r="BD1328" s="86"/>
      <c r="BE1328" s="86"/>
      <c r="BF1328" s="86"/>
      <c r="BG1328" s="86"/>
      <c r="BI1328" s="86"/>
      <c r="BJ1328" s="86"/>
      <c r="BK1328" s="86"/>
      <c r="BL1328" s="86"/>
      <c r="BM1328" s="86"/>
      <c r="BO1328" s="86"/>
      <c r="BP1328" s="86"/>
      <c r="BQ1328" s="86"/>
      <c r="BR1328" s="86"/>
      <c r="BT1328" s="86"/>
      <c r="BU1328" s="86"/>
      <c r="BV1328" s="86"/>
      <c r="BW1328" s="86"/>
      <c r="BY1328" s="86"/>
      <c r="BZ1328" s="86"/>
      <c r="CA1328" s="86"/>
      <c r="CB1328" s="86"/>
      <c r="CD1328" s="87"/>
      <c r="CF1328" s="86"/>
      <c r="CG1328" s="87"/>
      <c r="CH1328" s="88"/>
      <c r="CI1328" s="86"/>
      <c r="CJ1328" s="87"/>
      <c r="CK1328" s="86"/>
      <c r="CL1328" s="86"/>
      <c r="CM1328" s="86"/>
      <c r="CN1328" s="86"/>
      <c r="CO1328" s="89"/>
    </row>
    <row r="1329" spans="15:93" x14ac:dyDescent="0.2">
      <c r="O1329" s="86"/>
      <c r="Q1329" s="86"/>
      <c r="S1329" s="86"/>
      <c r="U1329" s="86"/>
      <c r="W1329" s="86"/>
      <c r="Y1329" s="86"/>
      <c r="AA1329" s="86"/>
      <c r="AC1329" s="86"/>
      <c r="AE1329" s="86"/>
      <c r="AG1329" s="86"/>
      <c r="AI1329" s="86"/>
      <c r="AK1329" s="86"/>
      <c r="AM1329" s="86"/>
      <c r="AO1329" s="86"/>
      <c r="AQ1329" s="86"/>
      <c r="AS1329" s="86"/>
      <c r="AU1329" s="86"/>
      <c r="AW1329" s="86"/>
      <c r="AY1329" s="86"/>
      <c r="AZ1329" s="86"/>
      <c r="BA1329" s="86"/>
      <c r="BB1329" s="86"/>
      <c r="BD1329" s="86"/>
      <c r="BE1329" s="86"/>
      <c r="BF1329" s="86"/>
      <c r="BG1329" s="86"/>
      <c r="BI1329" s="86"/>
      <c r="BJ1329" s="86"/>
      <c r="BK1329" s="86"/>
      <c r="BL1329" s="86"/>
      <c r="BM1329" s="86"/>
      <c r="BO1329" s="86"/>
      <c r="BP1329" s="86"/>
      <c r="BQ1329" s="86"/>
      <c r="BR1329" s="86"/>
      <c r="BT1329" s="86"/>
      <c r="BU1329" s="86"/>
      <c r="BV1329" s="86"/>
      <c r="BW1329" s="86"/>
      <c r="BY1329" s="86"/>
      <c r="BZ1329" s="86"/>
      <c r="CA1329" s="86"/>
      <c r="CB1329" s="86"/>
      <c r="CD1329" s="87"/>
      <c r="CF1329" s="86"/>
      <c r="CG1329" s="87"/>
      <c r="CH1329" s="88"/>
      <c r="CI1329" s="86"/>
      <c r="CJ1329" s="87"/>
      <c r="CK1329" s="86"/>
      <c r="CL1329" s="86"/>
      <c r="CM1329" s="86"/>
      <c r="CN1329" s="86"/>
      <c r="CO1329" s="89"/>
    </row>
    <row r="1330" spans="15:93" x14ac:dyDescent="0.2">
      <c r="O1330" s="86"/>
      <c r="Q1330" s="86"/>
      <c r="S1330" s="86"/>
      <c r="U1330" s="86"/>
      <c r="W1330" s="86"/>
      <c r="Y1330" s="86"/>
      <c r="AA1330" s="86"/>
      <c r="AC1330" s="86"/>
      <c r="AE1330" s="86"/>
      <c r="AG1330" s="86"/>
      <c r="AI1330" s="86"/>
      <c r="AK1330" s="86"/>
      <c r="AM1330" s="86"/>
      <c r="AO1330" s="86"/>
      <c r="AQ1330" s="86"/>
      <c r="AS1330" s="86"/>
      <c r="AU1330" s="86"/>
      <c r="AW1330" s="86"/>
      <c r="AY1330" s="86"/>
      <c r="AZ1330" s="86"/>
      <c r="BA1330" s="86"/>
      <c r="BB1330" s="86"/>
      <c r="BD1330" s="86"/>
      <c r="BE1330" s="86"/>
      <c r="BF1330" s="86"/>
      <c r="BG1330" s="86"/>
      <c r="BI1330" s="86"/>
      <c r="BJ1330" s="86"/>
      <c r="BK1330" s="86"/>
      <c r="BL1330" s="86"/>
      <c r="BM1330" s="86"/>
      <c r="BO1330" s="86"/>
      <c r="BP1330" s="86"/>
      <c r="BQ1330" s="86"/>
      <c r="BR1330" s="86"/>
      <c r="BT1330" s="86"/>
      <c r="BU1330" s="86"/>
      <c r="BV1330" s="86"/>
      <c r="BW1330" s="86"/>
      <c r="BY1330" s="86"/>
      <c r="BZ1330" s="86"/>
      <c r="CA1330" s="86"/>
      <c r="CB1330" s="86"/>
      <c r="CD1330" s="87"/>
      <c r="CF1330" s="86"/>
      <c r="CG1330" s="87"/>
      <c r="CH1330" s="88"/>
      <c r="CI1330" s="86"/>
      <c r="CJ1330" s="87"/>
      <c r="CK1330" s="86"/>
      <c r="CL1330" s="86"/>
      <c r="CM1330" s="86"/>
      <c r="CN1330" s="86"/>
      <c r="CO1330" s="89"/>
    </row>
    <row r="1331" spans="15:93" x14ac:dyDescent="0.2">
      <c r="O1331" s="86"/>
      <c r="Q1331" s="86"/>
      <c r="S1331" s="86"/>
      <c r="U1331" s="86"/>
      <c r="W1331" s="86"/>
      <c r="Y1331" s="86"/>
      <c r="AA1331" s="86"/>
      <c r="AC1331" s="86"/>
      <c r="AE1331" s="86"/>
      <c r="AG1331" s="86"/>
      <c r="AI1331" s="86"/>
      <c r="AK1331" s="86"/>
      <c r="AM1331" s="86"/>
      <c r="AO1331" s="86"/>
      <c r="AQ1331" s="86"/>
      <c r="AS1331" s="86"/>
      <c r="AU1331" s="86"/>
      <c r="AW1331" s="86"/>
      <c r="AY1331" s="86"/>
      <c r="AZ1331" s="86"/>
      <c r="BA1331" s="86"/>
      <c r="BB1331" s="86"/>
      <c r="BD1331" s="86"/>
      <c r="BE1331" s="86"/>
      <c r="BF1331" s="86"/>
      <c r="BG1331" s="86"/>
      <c r="BI1331" s="86"/>
      <c r="BJ1331" s="86"/>
      <c r="BK1331" s="86"/>
      <c r="BL1331" s="86"/>
      <c r="BM1331" s="86"/>
      <c r="BO1331" s="86"/>
      <c r="BP1331" s="86"/>
      <c r="BQ1331" s="86"/>
      <c r="BR1331" s="86"/>
      <c r="BT1331" s="86"/>
      <c r="BU1331" s="86"/>
      <c r="BV1331" s="86"/>
      <c r="BW1331" s="86"/>
      <c r="BY1331" s="86"/>
      <c r="BZ1331" s="86"/>
      <c r="CA1331" s="86"/>
      <c r="CB1331" s="86"/>
      <c r="CD1331" s="87"/>
      <c r="CF1331" s="86"/>
      <c r="CG1331" s="87"/>
      <c r="CH1331" s="88"/>
      <c r="CI1331" s="86"/>
      <c r="CJ1331" s="87"/>
      <c r="CK1331" s="86"/>
      <c r="CL1331" s="86"/>
      <c r="CM1331" s="86"/>
      <c r="CN1331" s="86"/>
      <c r="CO1331" s="89"/>
    </row>
    <row r="1332" spans="15:93" x14ac:dyDescent="0.2">
      <c r="O1332" s="86"/>
      <c r="Q1332" s="86"/>
      <c r="S1332" s="86"/>
      <c r="U1332" s="86"/>
      <c r="W1332" s="86"/>
      <c r="Y1332" s="86"/>
      <c r="AA1332" s="86"/>
      <c r="AC1332" s="86"/>
      <c r="AE1332" s="86"/>
      <c r="AG1332" s="86"/>
      <c r="AI1332" s="86"/>
      <c r="AK1332" s="86"/>
      <c r="AM1332" s="86"/>
      <c r="AO1332" s="86"/>
      <c r="AQ1332" s="86"/>
      <c r="AS1332" s="86"/>
      <c r="AU1332" s="86"/>
      <c r="AW1332" s="86"/>
      <c r="AY1332" s="86"/>
      <c r="AZ1332" s="86"/>
      <c r="BA1332" s="86"/>
      <c r="BB1332" s="86"/>
      <c r="BD1332" s="86"/>
      <c r="BE1332" s="86"/>
      <c r="BF1332" s="86"/>
      <c r="BG1332" s="86"/>
      <c r="BI1332" s="86"/>
      <c r="BJ1332" s="86"/>
      <c r="BK1332" s="86"/>
      <c r="BL1332" s="86"/>
      <c r="BM1332" s="86"/>
      <c r="BO1332" s="86"/>
      <c r="BP1332" s="86"/>
      <c r="BQ1332" s="86"/>
      <c r="BR1332" s="86"/>
      <c r="BT1332" s="86"/>
      <c r="BU1332" s="86"/>
      <c r="BV1332" s="86"/>
      <c r="BW1332" s="86"/>
      <c r="BY1332" s="86"/>
      <c r="BZ1332" s="86"/>
      <c r="CA1332" s="86"/>
      <c r="CB1332" s="86"/>
      <c r="CD1332" s="87"/>
      <c r="CF1332" s="86"/>
      <c r="CG1332" s="87"/>
      <c r="CH1332" s="88"/>
      <c r="CI1332" s="86"/>
      <c r="CJ1332" s="87"/>
      <c r="CK1332" s="86"/>
      <c r="CL1332" s="86"/>
      <c r="CM1332" s="86"/>
      <c r="CN1332" s="86"/>
      <c r="CO1332" s="89"/>
    </row>
    <row r="1333" spans="15:93" x14ac:dyDescent="0.2">
      <c r="O1333" s="86"/>
      <c r="Q1333" s="86"/>
      <c r="S1333" s="86"/>
      <c r="U1333" s="86"/>
      <c r="W1333" s="86"/>
      <c r="Y1333" s="86"/>
      <c r="AA1333" s="86"/>
      <c r="AC1333" s="86"/>
      <c r="AE1333" s="86"/>
      <c r="AG1333" s="86"/>
      <c r="AI1333" s="86"/>
      <c r="AK1333" s="86"/>
      <c r="AM1333" s="86"/>
      <c r="AO1333" s="86"/>
      <c r="AQ1333" s="86"/>
      <c r="AS1333" s="86"/>
      <c r="AU1333" s="86"/>
      <c r="AW1333" s="86"/>
      <c r="AY1333" s="86"/>
      <c r="AZ1333" s="86"/>
      <c r="BA1333" s="86"/>
      <c r="BB1333" s="86"/>
      <c r="BD1333" s="86"/>
      <c r="BE1333" s="86"/>
      <c r="BF1333" s="86"/>
      <c r="BG1333" s="86"/>
      <c r="BI1333" s="86"/>
      <c r="BJ1333" s="86"/>
      <c r="BK1333" s="86"/>
      <c r="BL1333" s="86"/>
      <c r="BM1333" s="86"/>
      <c r="BO1333" s="86"/>
      <c r="BP1333" s="86"/>
      <c r="BQ1333" s="86"/>
      <c r="BR1333" s="86"/>
      <c r="BT1333" s="86"/>
      <c r="BU1333" s="86"/>
      <c r="BV1333" s="86"/>
      <c r="BW1333" s="86"/>
      <c r="BY1333" s="86"/>
      <c r="BZ1333" s="86"/>
      <c r="CA1333" s="86"/>
      <c r="CB1333" s="86"/>
      <c r="CD1333" s="87"/>
      <c r="CF1333" s="86"/>
      <c r="CG1333" s="87"/>
      <c r="CH1333" s="88"/>
      <c r="CI1333" s="86"/>
      <c r="CJ1333" s="87"/>
      <c r="CK1333" s="86"/>
      <c r="CL1333" s="86"/>
      <c r="CM1333" s="86"/>
      <c r="CN1333" s="86"/>
      <c r="CO1333" s="89"/>
    </row>
    <row r="1334" spans="15:93" x14ac:dyDescent="0.2">
      <c r="O1334" s="86"/>
      <c r="Q1334" s="86"/>
      <c r="S1334" s="86"/>
      <c r="U1334" s="86"/>
      <c r="W1334" s="86"/>
      <c r="Y1334" s="86"/>
      <c r="AA1334" s="86"/>
      <c r="AC1334" s="86"/>
      <c r="AE1334" s="86"/>
      <c r="AG1334" s="86"/>
      <c r="AI1334" s="86"/>
      <c r="AK1334" s="86"/>
      <c r="AM1334" s="86"/>
      <c r="AO1334" s="86"/>
      <c r="AQ1334" s="86"/>
      <c r="AS1334" s="86"/>
      <c r="AU1334" s="86"/>
      <c r="AW1334" s="86"/>
      <c r="AY1334" s="86"/>
      <c r="AZ1334" s="86"/>
      <c r="BA1334" s="86"/>
      <c r="BB1334" s="86"/>
      <c r="BD1334" s="86"/>
      <c r="BE1334" s="86"/>
      <c r="BF1334" s="86"/>
      <c r="BG1334" s="86"/>
      <c r="BI1334" s="86"/>
      <c r="BJ1334" s="86"/>
      <c r="BK1334" s="86"/>
      <c r="BL1334" s="86"/>
      <c r="BM1334" s="86"/>
      <c r="BO1334" s="86"/>
      <c r="BP1334" s="86"/>
      <c r="BQ1334" s="86"/>
      <c r="BR1334" s="86"/>
      <c r="BT1334" s="86"/>
      <c r="BU1334" s="86"/>
      <c r="BV1334" s="86"/>
      <c r="BW1334" s="86"/>
      <c r="BY1334" s="86"/>
      <c r="BZ1334" s="86"/>
      <c r="CA1334" s="86"/>
      <c r="CB1334" s="86"/>
      <c r="CD1334" s="87"/>
      <c r="CF1334" s="86"/>
      <c r="CG1334" s="87"/>
      <c r="CH1334" s="88"/>
      <c r="CI1334" s="86"/>
      <c r="CJ1334" s="87"/>
      <c r="CK1334" s="86"/>
      <c r="CL1334" s="86"/>
      <c r="CM1334" s="86"/>
      <c r="CN1334" s="86"/>
      <c r="CO1334" s="89"/>
    </row>
    <row r="1335" spans="15:93" x14ac:dyDescent="0.2">
      <c r="O1335" s="86"/>
      <c r="Q1335" s="86"/>
      <c r="S1335" s="86"/>
      <c r="U1335" s="86"/>
      <c r="W1335" s="86"/>
      <c r="Y1335" s="86"/>
      <c r="AA1335" s="86"/>
      <c r="AC1335" s="86"/>
      <c r="AE1335" s="86"/>
      <c r="AG1335" s="86"/>
      <c r="AI1335" s="86"/>
      <c r="AK1335" s="86"/>
      <c r="AM1335" s="86"/>
      <c r="AO1335" s="86"/>
      <c r="AQ1335" s="86"/>
      <c r="AS1335" s="86"/>
      <c r="AU1335" s="86"/>
      <c r="AW1335" s="86"/>
      <c r="AY1335" s="86"/>
      <c r="AZ1335" s="86"/>
      <c r="BA1335" s="86"/>
      <c r="BB1335" s="86"/>
      <c r="BD1335" s="86"/>
      <c r="BE1335" s="86"/>
      <c r="BF1335" s="86"/>
      <c r="BG1335" s="86"/>
      <c r="BI1335" s="86"/>
      <c r="BJ1335" s="86"/>
      <c r="BK1335" s="86"/>
      <c r="BL1335" s="86"/>
      <c r="BM1335" s="86"/>
      <c r="BO1335" s="86"/>
      <c r="BP1335" s="86"/>
      <c r="BQ1335" s="86"/>
      <c r="BR1335" s="86"/>
      <c r="BT1335" s="86"/>
      <c r="BU1335" s="86"/>
      <c r="BV1335" s="86"/>
      <c r="BW1335" s="86"/>
      <c r="BY1335" s="86"/>
      <c r="BZ1335" s="86"/>
      <c r="CA1335" s="86"/>
      <c r="CB1335" s="86"/>
      <c r="CD1335" s="87"/>
      <c r="CF1335" s="86"/>
      <c r="CG1335" s="87"/>
      <c r="CH1335" s="88"/>
      <c r="CI1335" s="86"/>
      <c r="CJ1335" s="87"/>
      <c r="CK1335" s="86"/>
      <c r="CL1335" s="86"/>
      <c r="CM1335" s="86"/>
      <c r="CN1335" s="86"/>
      <c r="CO1335" s="89"/>
    </row>
    <row r="1336" spans="15:93" x14ac:dyDescent="0.2">
      <c r="O1336" s="86"/>
      <c r="Q1336" s="86"/>
      <c r="S1336" s="86"/>
      <c r="U1336" s="86"/>
      <c r="W1336" s="86"/>
      <c r="Y1336" s="86"/>
      <c r="AA1336" s="86"/>
      <c r="AC1336" s="86"/>
      <c r="AE1336" s="86"/>
      <c r="AG1336" s="86"/>
      <c r="AI1336" s="86"/>
      <c r="AK1336" s="86"/>
      <c r="AM1336" s="86"/>
      <c r="AO1336" s="86"/>
      <c r="AQ1336" s="86"/>
      <c r="AS1336" s="86"/>
      <c r="AU1336" s="86"/>
      <c r="AW1336" s="86"/>
      <c r="AY1336" s="86"/>
      <c r="AZ1336" s="86"/>
      <c r="BA1336" s="86"/>
      <c r="BB1336" s="86"/>
      <c r="BD1336" s="86"/>
      <c r="BE1336" s="86"/>
      <c r="BF1336" s="86"/>
      <c r="BG1336" s="86"/>
      <c r="BI1336" s="86"/>
      <c r="BJ1336" s="86"/>
      <c r="BK1336" s="86"/>
      <c r="BL1336" s="86"/>
      <c r="BM1336" s="86"/>
      <c r="BO1336" s="86"/>
      <c r="BP1336" s="86"/>
      <c r="BQ1336" s="86"/>
      <c r="BR1336" s="86"/>
      <c r="BT1336" s="86"/>
      <c r="BU1336" s="86"/>
      <c r="BV1336" s="86"/>
      <c r="BW1336" s="86"/>
      <c r="BY1336" s="86"/>
      <c r="BZ1336" s="86"/>
      <c r="CA1336" s="86"/>
      <c r="CB1336" s="86"/>
      <c r="CD1336" s="87"/>
      <c r="CF1336" s="86"/>
      <c r="CG1336" s="87"/>
      <c r="CH1336" s="88"/>
      <c r="CI1336" s="86"/>
      <c r="CJ1336" s="87"/>
      <c r="CK1336" s="86"/>
      <c r="CL1336" s="86"/>
      <c r="CM1336" s="86"/>
      <c r="CN1336" s="86"/>
      <c r="CO1336" s="89"/>
    </row>
    <row r="1337" spans="15:93" x14ac:dyDescent="0.2">
      <c r="O1337" s="86"/>
      <c r="Q1337" s="86"/>
      <c r="S1337" s="86"/>
      <c r="U1337" s="86"/>
      <c r="W1337" s="86"/>
      <c r="Y1337" s="86"/>
      <c r="AA1337" s="86"/>
      <c r="AC1337" s="86"/>
      <c r="AE1337" s="86"/>
      <c r="AG1337" s="86"/>
      <c r="AI1337" s="86"/>
      <c r="AK1337" s="86"/>
      <c r="AM1337" s="86"/>
      <c r="AO1337" s="86"/>
      <c r="AQ1337" s="86"/>
      <c r="AS1337" s="86"/>
      <c r="AU1337" s="86"/>
      <c r="AW1337" s="86"/>
      <c r="AY1337" s="86"/>
      <c r="AZ1337" s="86"/>
      <c r="BA1337" s="86"/>
      <c r="BB1337" s="86"/>
      <c r="BD1337" s="86"/>
      <c r="BE1337" s="86"/>
      <c r="BF1337" s="86"/>
      <c r="BG1337" s="86"/>
      <c r="BI1337" s="86"/>
      <c r="BJ1337" s="86"/>
      <c r="BK1337" s="86"/>
      <c r="BL1337" s="86"/>
      <c r="BM1337" s="86"/>
      <c r="BO1337" s="86"/>
      <c r="BP1337" s="86"/>
      <c r="BQ1337" s="86"/>
      <c r="BR1337" s="86"/>
      <c r="BT1337" s="86"/>
      <c r="BU1337" s="86"/>
      <c r="BV1337" s="86"/>
      <c r="BW1337" s="86"/>
      <c r="BY1337" s="86"/>
      <c r="BZ1337" s="86"/>
      <c r="CA1337" s="86"/>
      <c r="CB1337" s="86"/>
      <c r="CD1337" s="87"/>
      <c r="CF1337" s="86"/>
      <c r="CG1337" s="87"/>
      <c r="CH1337" s="88"/>
      <c r="CI1337" s="86"/>
      <c r="CJ1337" s="87"/>
      <c r="CK1337" s="86"/>
      <c r="CL1337" s="86"/>
      <c r="CM1337" s="86"/>
      <c r="CN1337" s="86"/>
      <c r="CO1337" s="89"/>
    </row>
    <row r="1338" spans="15:93" x14ac:dyDescent="0.2">
      <c r="O1338" s="86"/>
      <c r="Q1338" s="86"/>
      <c r="S1338" s="86"/>
      <c r="U1338" s="86"/>
      <c r="W1338" s="86"/>
      <c r="Y1338" s="86"/>
      <c r="AA1338" s="86"/>
      <c r="AC1338" s="86"/>
      <c r="AE1338" s="86"/>
      <c r="AG1338" s="86"/>
      <c r="AI1338" s="86"/>
      <c r="AK1338" s="86"/>
      <c r="AM1338" s="86"/>
      <c r="AO1338" s="86"/>
      <c r="AQ1338" s="86"/>
      <c r="AS1338" s="86"/>
      <c r="AU1338" s="86"/>
      <c r="AW1338" s="86"/>
      <c r="AY1338" s="86"/>
      <c r="AZ1338" s="86"/>
      <c r="BA1338" s="86"/>
      <c r="BB1338" s="86"/>
      <c r="BD1338" s="86"/>
      <c r="BE1338" s="86"/>
      <c r="BF1338" s="86"/>
      <c r="BG1338" s="86"/>
      <c r="BI1338" s="86"/>
      <c r="BJ1338" s="86"/>
      <c r="BK1338" s="86"/>
      <c r="BL1338" s="86"/>
      <c r="BM1338" s="86"/>
      <c r="BO1338" s="86"/>
      <c r="BP1338" s="86"/>
      <c r="BQ1338" s="86"/>
      <c r="BR1338" s="86"/>
      <c r="BT1338" s="86"/>
      <c r="BU1338" s="86"/>
      <c r="BV1338" s="86"/>
      <c r="BW1338" s="86"/>
      <c r="BY1338" s="86"/>
      <c r="BZ1338" s="86"/>
      <c r="CA1338" s="86"/>
      <c r="CB1338" s="86"/>
      <c r="CD1338" s="87"/>
      <c r="CF1338" s="86"/>
      <c r="CG1338" s="87"/>
      <c r="CH1338" s="88"/>
      <c r="CI1338" s="86"/>
      <c r="CJ1338" s="87"/>
      <c r="CK1338" s="86"/>
      <c r="CL1338" s="86"/>
      <c r="CM1338" s="86"/>
      <c r="CN1338" s="86"/>
      <c r="CO1338" s="89"/>
    </row>
    <row r="1339" spans="15:93" x14ac:dyDescent="0.2">
      <c r="O1339" s="86"/>
      <c r="Q1339" s="86"/>
      <c r="S1339" s="86"/>
      <c r="U1339" s="86"/>
      <c r="W1339" s="86"/>
      <c r="Y1339" s="86"/>
      <c r="AA1339" s="86"/>
      <c r="AC1339" s="86"/>
      <c r="AE1339" s="86"/>
      <c r="AG1339" s="86"/>
      <c r="AI1339" s="86"/>
      <c r="AK1339" s="86"/>
      <c r="AM1339" s="86"/>
      <c r="AO1339" s="86"/>
      <c r="AQ1339" s="86"/>
      <c r="AS1339" s="86"/>
      <c r="AU1339" s="86"/>
      <c r="AW1339" s="86"/>
      <c r="AY1339" s="86"/>
      <c r="AZ1339" s="86"/>
      <c r="BA1339" s="86"/>
      <c r="BB1339" s="86"/>
      <c r="BD1339" s="86"/>
      <c r="BE1339" s="86"/>
      <c r="BF1339" s="86"/>
      <c r="BG1339" s="86"/>
      <c r="BI1339" s="86"/>
      <c r="BJ1339" s="86"/>
      <c r="BK1339" s="86"/>
      <c r="BL1339" s="86"/>
      <c r="BM1339" s="86"/>
      <c r="BO1339" s="86"/>
      <c r="BP1339" s="86"/>
      <c r="BQ1339" s="86"/>
      <c r="BR1339" s="86"/>
      <c r="BT1339" s="86"/>
      <c r="BU1339" s="86"/>
      <c r="BV1339" s="86"/>
      <c r="BW1339" s="86"/>
      <c r="BY1339" s="86"/>
      <c r="BZ1339" s="86"/>
      <c r="CA1339" s="86"/>
      <c r="CB1339" s="86"/>
      <c r="CD1339" s="87"/>
      <c r="CF1339" s="86"/>
      <c r="CG1339" s="87"/>
      <c r="CH1339" s="88"/>
      <c r="CI1339" s="86"/>
      <c r="CJ1339" s="87"/>
      <c r="CK1339" s="86"/>
      <c r="CL1339" s="86"/>
      <c r="CM1339" s="86"/>
      <c r="CN1339" s="86"/>
      <c r="CO1339" s="89"/>
    </row>
    <row r="1340" spans="15:93" x14ac:dyDescent="0.2">
      <c r="O1340" s="86"/>
      <c r="Q1340" s="86"/>
      <c r="S1340" s="86"/>
      <c r="U1340" s="86"/>
      <c r="W1340" s="86"/>
      <c r="Y1340" s="86"/>
      <c r="AA1340" s="86"/>
      <c r="AC1340" s="86"/>
      <c r="AE1340" s="86"/>
      <c r="AG1340" s="86"/>
      <c r="AI1340" s="86"/>
      <c r="AK1340" s="86"/>
      <c r="AM1340" s="86"/>
      <c r="AO1340" s="86"/>
      <c r="AQ1340" s="86"/>
      <c r="AS1340" s="86"/>
      <c r="AU1340" s="86"/>
      <c r="AW1340" s="86"/>
      <c r="AY1340" s="86"/>
      <c r="AZ1340" s="86"/>
      <c r="BA1340" s="86"/>
      <c r="BB1340" s="86"/>
      <c r="BD1340" s="86"/>
      <c r="BE1340" s="86"/>
      <c r="BF1340" s="86"/>
      <c r="BG1340" s="86"/>
      <c r="BI1340" s="86"/>
      <c r="BJ1340" s="86"/>
      <c r="BK1340" s="86"/>
      <c r="BL1340" s="86"/>
      <c r="BM1340" s="86"/>
      <c r="BO1340" s="86"/>
      <c r="BP1340" s="86"/>
      <c r="BQ1340" s="86"/>
      <c r="BR1340" s="86"/>
      <c r="BT1340" s="86"/>
      <c r="BU1340" s="86"/>
      <c r="BV1340" s="86"/>
      <c r="BW1340" s="86"/>
      <c r="BY1340" s="86"/>
      <c r="BZ1340" s="86"/>
      <c r="CA1340" s="86"/>
      <c r="CB1340" s="86"/>
      <c r="CD1340" s="87"/>
      <c r="CF1340" s="86"/>
      <c r="CG1340" s="87"/>
      <c r="CH1340" s="88"/>
      <c r="CI1340" s="86"/>
      <c r="CJ1340" s="87"/>
      <c r="CK1340" s="86"/>
      <c r="CL1340" s="86"/>
      <c r="CM1340" s="86"/>
      <c r="CN1340" s="86"/>
      <c r="CO1340" s="89"/>
    </row>
    <row r="1341" spans="15:93" x14ac:dyDescent="0.2">
      <c r="O1341" s="86"/>
      <c r="Q1341" s="86"/>
      <c r="S1341" s="86"/>
      <c r="U1341" s="86"/>
      <c r="W1341" s="86"/>
      <c r="Y1341" s="86"/>
      <c r="AA1341" s="86"/>
      <c r="AC1341" s="86"/>
      <c r="AE1341" s="86"/>
      <c r="AG1341" s="86"/>
      <c r="AI1341" s="86"/>
      <c r="AK1341" s="86"/>
      <c r="AM1341" s="86"/>
      <c r="AO1341" s="86"/>
      <c r="AQ1341" s="86"/>
      <c r="AS1341" s="86"/>
      <c r="AU1341" s="86"/>
      <c r="AW1341" s="86"/>
      <c r="AY1341" s="86"/>
      <c r="AZ1341" s="86"/>
      <c r="BA1341" s="86"/>
      <c r="BB1341" s="86"/>
      <c r="BD1341" s="86"/>
      <c r="BE1341" s="86"/>
      <c r="BF1341" s="86"/>
      <c r="BG1341" s="86"/>
      <c r="BI1341" s="86"/>
      <c r="BJ1341" s="86"/>
      <c r="BK1341" s="86"/>
      <c r="BL1341" s="86"/>
      <c r="BM1341" s="86"/>
      <c r="BO1341" s="86"/>
      <c r="BP1341" s="86"/>
      <c r="BQ1341" s="86"/>
      <c r="BR1341" s="86"/>
      <c r="BT1341" s="86"/>
      <c r="BU1341" s="86"/>
      <c r="BV1341" s="86"/>
      <c r="BW1341" s="86"/>
      <c r="BY1341" s="86"/>
      <c r="BZ1341" s="86"/>
      <c r="CA1341" s="86"/>
      <c r="CB1341" s="86"/>
      <c r="CD1341" s="87"/>
      <c r="CF1341" s="86"/>
      <c r="CG1341" s="87"/>
      <c r="CH1341" s="88"/>
      <c r="CI1341" s="86"/>
      <c r="CJ1341" s="87"/>
      <c r="CK1341" s="86"/>
      <c r="CL1341" s="86"/>
      <c r="CM1341" s="86"/>
      <c r="CN1341" s="86"/>
      <c r="CO1341" s="89"/>
    </row>
    <row r="1342" spans="15:93" x14ac:dyDescent="0.2">
      <c r="O1342" s="86"/>
      <c r="Q1342" s="86"/>
      <c r="S1342" s="86"/>
      <c r="U1342" s="86"/>
      <c r="W1342" s="86"/>
      <c r="Y1342" s="86"/>
      <c r="AA1342" s="86"/>
      <c r="AC1342" s="86"/>
      <c r="AE1342" s="86"/>
      <c r="AG1342" s="86"/>
      <c r="AI1342" s="86"/>
      <c r="AK1342" s="86"/>
      <c r="AM1342" s="86"/>
      <c r="AO1342" s="86"/>
      <c r="AQ1342" s="86"/>
      <c r="AS1342" s="86"/>
      <c r="AU1342" s="86"/>
      <c r="AW1342" s="86"/>
      <c r="AY1342" s="86"/>
      <c r="AZ1342" s="86"/>
      <c r="BA1342" s="86"/>
      <c r="BB1342" s="86"/>
      <c r="BD1342" s="86"/>
      <c r="BE1342" s="86"/>
      <c r="BF1342" s="86"/>
      <c r="BG1342" s="86"/>
      <c r="BI1342" s="86"/>
      <c r="BJ1342" s="86"/>
      <c r="BK1342" s="86"/>
      <c r="BL1342" s="86"/>
      <c r="BM1342" s="86"/>
      <c r="BO1342" s="86"/>
      <c r="BP1342" s="86"/>
      <c r="BQ1342" s="86"/>
      <c r="BR1342" s="86"/>
      <c r="BT1342" s="86"/>
      <c r="BU1342" s="86"/>
      <c r="BV1342" s="86"/>
      <c r="BW1342" s="86"/>
      <c r="BY1342" s="86"/>
      <c r="BZ1342" s="86"/>
      <c r="CA1342" s="86"/>
      <c r="CB1342" s="86"/>
      <c r="CD1342" s="87"/>
      <c r="CF1342" s="86"/>
      <c r="CG1342" s="87"/>
      <c r="CH1342" s="88"/>
      <c r="CI1342" s="86"/>
      <c r="CJ1342" s="87"/>
      <c r="CK1342" s="86"/>
      <c r="CL1342" s="86"/>
      <c r="CM1342" s="86"/>
      <c r="CN1342" s="86"/>
      <c r="CO1342" s="89"/>
    </row>
    <row r="1343" spans="15:93" x14ac:dyDescent="0.2">
      <c r="O1343" s="86"/>
      <c r="Q1343" s="86"/>
      <c r="S1343" s="86"/>
      <c r="U1343" s="86"/>
      <c r="W1343" s="86"/>
      <c r="Y1343" s="86"/>
      <c r="AA1343" s="86"/>
      <c r="AC1343" s="86"/>
      <c r="AE1343" s="86"/>
      <c r="AG1343" s="86"/>
      <c r="AI1343" s="86"/>
      <c r="AK1343" s="86"/>
      <c r="AM1343" s="86"/>
      <c r="AO1343" s="86"/>
      <c r="AQ1343" s="86"/>
      <c r="AS1343" s="86"/>
      <c r="AU1343" s="86"/>
      <c r="AW1343" s="86"/>
      <c r="AY1343" s="86"/>
      <c r="AZ1343" s="86"/>
      <c r="BA1343" s="86"/>
      <c r="BB1343" s="86"/>
      <c r="BD1343" s="86"/>
      <c r="BE1343" s="86"/>
      <c r="BF1343" s="86"/>
      <c r="BG1343" s="86"/>
      <c r="BI1343" s="86"/>
      <c r="BJ1343" s="86"/>
      <c r="BK1343" s="86"/>
      <c r="BL1343" s="86"/>
      <c r="BM1343" s="86"/>
      <c r="BO1343" s="86"/>
      <c r="BP1343" s="86"/>
      <c r="BQ1343" s="86"/>
      <c r="BR1343" s="86"/>
      <c r="BT1343" s="86"/>
      <c r="BU1343" s="86"/>
      <c r="BV1343" s="86"/>
      <c r="BW1343" s="86"/>
      <c r="BY1343" s="86"/>
      <c r="BZ1343" s="86"/>
      <c r="CA1343" s="86"/>
      <c r="CB1343" s="86"/>
      <c r="CD1343" s="87"/>
      <c r="CF1343" s="86"/>
      <c r="CG1343" s="87"/>
      <c r="CH1343" s="88"/>
      <c r="CI1343" s="86"/>
      <c r="CJ1343" s="87"/>
      <c r="CK1343" s="86"/>
      <c r="CL1343" s="86"/>
      <c r="CM1343" s="86"/>
      <c r="CN1343" s="86"/>
      <c r="CO1343" s="89"/>
    </row>
    <row r="1344" spans="15:93" x14ac:dyDescent="0.2">
      <c r="O1344" s="86"/>
      <c r="Q1344" s="86"/>
      <c r="S1344" s="86"/>
      <c r="U1344" s="86"/>
      <c r="W1344" s="86"/>
      <c r="Y1344" s="86"/>
      <c r="AA1344" s="86"/>
      <c r="AC1344" s="86"/>
      <c r="AE1344" s="86"/>
      <c r="AG1344" s="86"/>
      <c r="AI1344" s="86"/>
      <c r="AK1344" s="86"/>
      <c r="AM1344" s="86"/>
      <c r="AO1344" s="86"/>
      <c r="AQ1344" s="86"/>
      <c r="AS1344" s="86"/>
      <c r="AU1344" s="86"/>
      <c r="AW1344" s="86"/>
      <c r="AY1344" s="86"/>
      <c r="AZ1344" s="86"/>
      <c r="BA1344" s="86"/>
      <c r="BB1344" s="86"/>
      <c r="BD1344" s="86"/>
      <c r="BE1344" s="86"/>
      <c r="BF1344" s="86"/>
      <c r="BG1344" s="86"/>
      <c r="BI1344" s="86"/>
      <c r="BJ1344" s="86"/>
      <c r="BK1344" s="86"/>
      <c r="BL1344" s="86"/>
      <c r="BM1344" s="86"/>
      <c r="BO1344" s="86"/>
      <c r="BP1344" s="86"/>
      <c r="BQ1344" s="86"/>
      <c r="BR1344" s="86"/>
      <c r="BT1344" s="86"/>
      <c r="BU1344" s="86"/>
      <c r="BV1344" s="86"/>
      <c r="BW1344" s="86"/>
      <c r="BY1344" s="86"/>
      <c r="BZ1344" s="86"/>
      <c r="CA1344" s="86"/>
      <c r="CB1344" s="86"/>
      <c r="CD1344" s="87"/>
      <c r="CF1344" s="86"/>
      <c r="CG1344" s="87"/>
      <c r="CH1344" s="88"/>
      <c r="CI1344" s="86"/>
      <c r="CJ1344" s="87"/>
      <c r="CK1344" s="86"/>
      <c r="CL1344" s="86"/>
      <c r="CM1344" s="86"/>
      <c r="CN1344" s="86"/>
      <c r="CO1344" s="89"/>
    </row>
    <row r="1345" spans="15:93" x14ac:dyDescent="0.2">
      <c r="O1345" s="86"/>
      <c r="Q1345" s="86"/>
      <c r="S1345" s="86"/>
      <c r="U1345" s="86"/>
      <c r="W1345" s="86"/>
      <c r="Y1345" s="86"/>
      <c r="AA1345" s="86"/>
      <c r="AC1345" s="86"/>
      <c r="AE1345" s="86"/>
      <c r="AG1345" s="86"/>
      <c r="AI1345" s="86"/>
      <c r="AK1345" s="86"/>
      <c r="AM1345" s="86"/>
      <c r="AO1345" s="86"/>
      <c r="AQ1345" s="86"/>
      <c r="AS1345" s="86"/>
      <c r="AU1345" s="86"/>
      <c r="AW1345" s="86"/>
      <c r="AY1345" s="86"/>
      <c r="AZ1345" s="86"/>
      <c r="BA1345" s="86"/>
      <c r="BB1345" s="86"/>
      <c r="BD1345" s="86"/>
      <c r="BE1345" s="86"/>
      <c r="BF1345" s="86"/>
      <c r="BG1345" s="86"/>
      <c r="BI1345" s="86"/>
      <c r="BJ1345" s="86"/>
      <c r="BK1345" s="86"/>
      <c r="BL1345" s="86"/>
      <c r="BM1345" s="86"/>
      <c r="BO1345" s="86"/>
      <c r="BP1345" s="86"/>
      <c r="BQ1345" s="86"/>
      <c r="BR1345" s="86"/>
      <c r="BT1345" s="86"/>
      <c r="BU1345" s="86"/>
      <c r="BV1345" s="86"/>
      <c r="BW1345" s="86"/>
      <c r="BY1345" s="86"/>
      <c r="BZ1345" s="86"/>
      <c r="CA1345" s="86"/>
      <c r="CB1345" s="86"/>
      <c r="CD1345" s="87"/>
      <c r="CF1345" s="86"/>
      <c r="CG1345" s="87"/>
      <c r="CH1345" s="88"/>
      <c r="CI1345" s="86"/>
      <c r="CJ1345" s="87"/>
      <c r="CK1345" s="86"/>
      <c r="CL1345" s="86"/>
      <c r="CM1345" s="86"/>
      <c r="CN1345" s="86"/>
      <c r="CO1345" s="89"/>
    </row>
    <row r="1346" spans="15:93" x14ac:dyDescent="0.2">
      <c r="O1346" s="86"/>
      <c r="Q1346" s="86"/>
      <c r="S1346" s="86"/>
      <c r="U1346" s="86"/>
      <c r="W1346" s="86"/>
      <c r="Y1346" s="86"/>
      <c r="AA1346" s="86"/>
      <c r="AC1346" s="86"/>
      <c r="AE1346" s="86"/>
      <c r="AG1346" s="86"/>
      <c r="AI1346" s="86"/>
      <c r="AK1346" s="86"/>
      <c r="AM1346" s="86"/>
      <c r="AO1346" s="86"/>
      <c r="AQ1346" s="86"/>
      <c r="AS1346" s="86"/>
      <c r="AU1346" s="86"/>
      <c r="AW1346" s="86"/>
      <c r="AY1346" s="86"/>
      <c r="AZ1346" s="86"/>
      <c r="BA1346" s="86"/>
      <c r="BB1346" s="86"/>
      <c r="BD1346" s="86"/>
      <c r="BE1346" s="86"/>
      <c r="BF1346" s="86"/>
      <c r="BG1346" s="86"/>
      <c r="BI1346" s="86"/>
      <c r="BJ1346" s="86"/>
      <c r="BK1346" s="86"/>
      <c r="BL1346" s="86"/>
      <c r="BM1346" s="86"/>
      <c r="BO1346" s="86"/>
      <c r="BP1346" s="86"/>
      <c r="BQ1346" s="86"/>
      <c r="BR1346" s="86"/>
      <c r="BT1346" s="86"/>
      <c r="BU1346" s="86"/>
      <c r="BV1346" s="86"/>
      <c r="BW1346" s="86"/>
      <c r="BY1346" s="86"/>
      <c r="BZ1346" s="86"/>
      <c r="CA1346" s="86"/>
      <c r="CB1346" s="86"/>
      <c r="CD1346" s="87"/>
      <c r="CF1346" s="86"/>
      <c r="CG1346" s="87"/>
      <c r="CH1346" s="88"/>
      <c r="CI1346" s="86"/>
      <c r="CJ1346" s="87"/>
      <c r="CK1346" s="86"/>
      <c r="CL1346" s="86"/>
      <c r="CM1346" s="86"/>
      <c r="CN1346" s="86"/>
      <c r="CO1346" s="89"/>
    </row>
    <row r="1347" spans="15:93" x14ac:dyDescent="0.2">
      <c r="O1347" s="86"/>
      <c r="Q1347" s="86"/>
      <c r="S1347" s="86"/>
      <c r="U1347" s="86"/>
      <c r="W1347" s="86"/>
      <c r="Y1347" s="86"/>
      <c r="AA1347" s="86"/>
      <c r="AC1347" s="86"/>
      <c r="AE1347" s="86"/>
      <c r="AG1347" s="86"/>
      <c r="AI1347" s="86"/>
      <c r="AK1347" s="86"/>
      <c r="AM1347" s="86"/>
      <c r="AO1347" s="86"/>
      <c r="AQ1347" s="86"/>
      <c r="AS1347" s="86"/>
      <c r="AU1347" s="86"/>
      <c r="AW1347" s="86"/>
      <c r="AY1347" s="86"/>
      <c r="AZ1347" s="86"/>
      <c r="BA1347" s="86"/>
      <c r="BB1347" s="86"/>
      <c r="BD1347" s="86"/>
      <c r="BE1347" s="86"/>
      <c r="BF1347" s="86"/>
      <c r="BG1347" s="86"/>
      <c r="BI1347" s="86"/>
      <c r="BJ1347" s="86"/>
      <c r="BK1347" s="86"/>
      <c r="BL1347" s="86"/>
      <c r="BM1347" s="86"/>
      <c r="BO1347" s="86"/>
      <c r="BP1347" s="86"/>
      <c r="BQ1347" s="86"/>
      <c r="BR1347" s="86"/>
      <c r="BT1347" s="86"/>
      <c r="BU1347" s="86"/>
      <c r="BV1347" s="86"/>
      <c r="BW1347" s="86"/>
      <c r="BY1347" s="86"/>
      <c r="BZ1347" s="86"/>
      <c r="CA1347" s="86"/>
      <c r="CB1347" s="86"/>
      <c r="CD1347" s="87"/>
      <c r="CF1347" s="86"/>
      <c r="CG1347" s="87"/>
      <c r="CH1347" s="88"/>
      <c r="CI1347" s="86"/>
      <c r="CJ1347" s="87"/>
      <c r="CK1347" s="86"/>
      <c r="CL1347" s="86"/>
      <c r="CM1347" s="86"/>
      <c r="CN1347" s="86"/>
      <c r="CO1347" s="89"/>
    </row>
    <row r="1348" spans="15:93" x14ac:dyDescent="0.2">
      <c r="O1348" s="86"/>
      <c r="Q1348" s="86"/>
      <c r="S1348" s="86"/>
      <c r="U1348" s="86"/>
      <c r="W1348" s="86"/>
      <c r="Y1348" s="86"/>
      <c r="AA1348" s="86"/>
      <c r="AC1348" s="86"/>
      <c r="AE1348" s="86"/>
      <c r="AG1348" s="86"/>
      <c r="AI1348" s="86"/>
      <c r="AK1348" s="86"/>
      <c r="AM1348" s="86"/>
      <c r="AO1348" s="86"/>
      <c r="AQ1348" s="86"/>
      <c r="AS1348" s="86"/>
      <c r="AU1348" s="86"/>
      <c r="AW1348" s="86"/>
      <c r="AY1348" s="86"/>
      <c r="AZ1348" s="86"/>
      <c r="BA1348" s="86"/>
      <c r="BB1348" s="86"/>
      <c r="BD1348" s="86"/>
      <c r="BE1348" s="86"/>
      <c r="BF1348" s="86"/>
      <c r="BG1348" s="86"/>
      <c r="BI1348" s="86"/>
      <c r="BJ1348" s="86"/>
      <c r="BK1348" s="86"/>
      <c r="BL1348" s="86"/>
      <c r="BM1348" s="86"/>
      <c r="BO1348" s="86"/>
      <c r="BP1348" s="86"/>
      <c r="BQ1348" s="86"/>
      <c r="BR1348" s="86"/>
      <c r="BT1348" s="86"/>
      <c r="BU1348" s="86"/>
      <c r="BV1348" s="86"/>
      <c r="BW1348" s="86"/>
      <c r="BY1348" s="86"/>
      <c r="BZ1348" s="86"/>
      <c r="CA1348" s="86"/>
      <c r="CB1348" s="86"/>
      <c r="CD1348" s="87"/>
      <c r="CF1348" s="86"/>
      <c r="CG1348" s="87"/>
      <c r="CH1348" s="88"/>
      <c r="CI1348" s="86"/>
      <c r="CJ1348" s="87"/>
      <c r="CK1348" s="86"/>
      <c r="CL1348" s="86"/>
      <c r="CM1348" s="86"/>
      <c r="CN1348" s="86"/>
      <c r="CO1348" s="89"/>
    </row>
    <row r="1349" spans="15:93" x14ac:dyDescent="0.2">
      <c r="O1349" s="86"/>
      <c r="Q1349" s="86"/>
      <c r="S1349" s="86"/>
      <c r="U1349" s="86"/>
      <c r="W1349" s="86"/>
      <c r="Y1349" s="86"/>
      <c r="AA1349" s="86"/>
      <c r="AC1349" s="86"/>
      <c r="AE1349" s="86"/>
      <c r="AG1349" s="86"/>
      <c r="AI1349" s="86"/>
      <c r="AK1349" s="86"/>
      <c r="AM1349" s="86"/>
      <c r="AO1349" s="86"/>
      <c r="AQ1349" s="86"/>
      <c r="AS1349" s="86"/>
      <c r="AU1349" s="86"/>
      <c r="AW1349" s="86"/>
      <c r="AY1349" s="86"/>
      <c r="AZ1349" s="86"/>
      <c r="BA1349" s="86"/>
      <c r="BB1349" s="86"/>
      <c r="BD1349" s="86"/>
      <c r="BE1349" s="86"/>
      <c r="BF1349" s="86"/>
      <c r="BG1349" s="86"/>
      <c r="BI1349" s="86"/>
      <c r="BJ1349" s="86"/>
      <c r="BK1349" s="86"/>
      <c r="BL1349" s="86"/>
      <c r="BM1349" s="86"/>
      <c r="BO1349" s="86"/>
      <c r="BP1349" s="86"/>
      <c r="BQ1349" s="86"/>
      <c r="BR1349" s="86"/>
      <c r="BT1349" s="86"/>
      <c r="BU1349" s="86"/>
      <c r="BV1349" s="86"/>
      <c r="BW1349" s="86"/>
      <c r="BY1349" s="86"/>
      <c r="BZ1349" s="86"/>
      <c r="CA1349" s="86"/>
      <c r="CB1349" s="86"/>
      <c r="CD1349" s="87"/>
      <c r="CF1349" s="86"/>
      <c r="CG1349" s="87"/>
      <c r="CH1349" s="88"/>
      <c r="CI1349" s="86"/>
      <c r="CJ1349" s="87"/>
      <c r="CK1349" s="86"/>
      <c r="CL1349" s="86"/>
      <c r="CM1349" s="86"/>
      <c r="CN1349" s="86"/>
      <c r="CO1349" s="89"/>
    </row>
    <row r="1350" spans="15:93" x14ac:dyDescent="0.2">
      <c r="O1350" s="86"/>
      <c r="Q1350" s="86"/>
      <c r="S1350" s="86"/>
      <c r="U1350" s="86"/>
      <c r="W1350" s="86"/>
      <c r="Y1350" s="86"/>
      <c r="AA1350" s="86"/>
      <c r="AC1350" s="86"/>
      <c r="AE1350" s="86"/>
      <c r="AG1350" s="86"/>
      <c r="AI1350" s="86"/>
      <c r="AK1350" s="86"/>
      <c r="AM1350" s="86"/>
      <c r="AO1350" s="86"/>
      <c r="AQ1350" s="86"/>
      <c r="AS1350" s="86"/>
      <c r="AU1350" s="86"/>
      <c r="AW1350" s="86"/>
      <c r="AY1350" s="86"/>
      <c r="AZ1350" s="86"/>
      <c r="BA1350" s="86"/>
      <c r="BB1350" s="86"/>
      <c r="BD1350" s="86"/>
      <c r="BE1350" s="86"/>
      <c r="BF1350" s="86"/>
      <c r="BG1350" s="86"/>
      <c r="BI1350" s="86"/>
      <c r="BJ1350" s="86"/>
      <c r="BK1350" s="86"/>
      <c r="BL1350" s="86"/>
      <c r="BM1350" s="86"/>
      <c r="BO1350" s="86"/>
      <c r="BP1350" s="86"/>
      <c r="BQ1350" s="86"/>
      <c r="BR1350" s="86"/>
      <c r="BT1350" s="86"/>
      <c r="BU1350" s="86"/>
      <c r="BV1350" s="86"/>
      <c r="BW1350" s="86"/>
      <c r="BY1350" s="86"/>
      <c r="BZ1350" s="86"/>
      <c r="CA1350" s="86"/>
      <c r="CB1350" s="86"/>
      <c r="CD1350" s="87"/>
      <c r="CF1350" s="86"/>
      <c r="CG1350" s="87"/>
      <c r="CH1350" s="88"/>
      <c r="CI1350" s="86"/>
      <c r="CJ1350" s="87"/>
      <c r="CK1350" s="86"/>
      <c r="CL1350" s="86"/>
      <c r="CM1350" s="86"/>
      <c r="CN1350" s="86"/>
      <c r="CO1350" s="89"/>
    </row>
    <row r="1351" spans="15:93" x14ac:dyDescent="0.2">
      <c r="O1351" s="86"/>
      <c r="Q1351" s="86"/>
      <c r="S1351" s="86"/>
      <c r="U1351" s="86"/>
      <c r="W1351" s="86"/>
      <c r="Y1351" s="86"/>
      <c r="AA1351" s="86"/>
      <c r="AC1351" s="86"/>
      <c r="AE1351" s="86"/>
      <c r="AG1351" s="86"/>
      <c r="AI1351" s="86"/>
      <c r="AK1351" s="86"/>
      <c r="AM1351" s="86"/>
      <c r="AO1351" s="86"/>
      <c r="AQ1351" s="86"/>
      <c r="AS1351" s="86"/>
      <c r="AU1351" s="86"/>
      <c r="AW1351" s="86"/>
      <c r="AY1351" s="86"/>
      <c r="AZ1351" s="86"/>
      <c r="BA1351" s="86"/>
      <c r="BB1351" s="86"/>
      <c r="BD1351" s="86"/>
      <c r="BE1351" s="86"/>
      <c r="BF1351" s="86"/>
      <c r="BG1351" s="86"/>
      <c r="BI1351" s="86"/>
      <c r="BJ1351" s="86"/>
      <c r="BK1351" s="86"/>
      <c r="BL1351" s="86"/>
      <c r="BM1351" s="86"/>
      <c r="BO1351" s="86"/>
      <c r="BP1351" s="86"/>
      <c r="BQ1351" s="86"/>
      <c r="BR1351" s="86"/>
      <c r="BT1351" s="86"/>
      <c r="BU1351" s="86"/>
      <c r="BV1351" s="86"/>
      <c r="BW1351" s="86"/>
      <c r="BY1351" s="86"/>
      <c r="BZ1351" s="86"/>
      <c r="CA1351" s="86"/>
      <c r="CB1351" s="86"/>
      <c r="CD1351" s="87"/>
      <c r="CF1351" s="86"/>
      <c r="CG1351" s="87"/>
      <c r="CH1351" s="88"/>
      <c r="CI1351" s="86"/>
      <c r="CJ1351" s="87"/>
      <c r="CK1351" s="86"/>
      <c r="CL1351" s="86"/>
      <c r="CM1351" s="86"/>
      <c r="CN1351" s="86"/>
      <c r="CO1351" s="89"/>
    </row>
    <row r="1352" spans="15:93" x14ac:dyDescent="0.2">
      <c r="O1352" s="86"/>
      <c r="Q1352" s="86"/>
      <c r="S1352" s="86"/>
      <c r="U1352" s="86"/>
      <c r="W1352" s="86"/>
      <c r="Y1352" s="86"/>
      <c r="AA1352" s="86"/>
      <c r="AC1352" s="86"/>
      <c r="AE1352" s="86"/>
      <c r="AG1352" s="86"/>
      <c r="AI1352" s="86"/>
      <c r="AK1352" s="86"/>
      <c r="AM1352" s="86"/>
      <c r="AO1352" s="86"/>
      <c r="AQ1352" s="86"/>
      <c r="AS1352" s="86"/>
      <c r="AU1352" s="86"/>
      <c r="AW1352" s="86"/>
      <c r="AY1352" s="86"/>
      <c r="AZ1352" s="86"/>
      <c r="BA1352" s="86"/>
      <c r="BB1352" s="86"/>
      <c r="BD1352" s="86"/>
      <c r="BE1352" s="86"/>
      <c r="BF1352" s="86"/>
      <c r="BG1352" s="86"/>
      <c r="BI1352" s="86"/>
      <c r="BJ1352" s="86"/>
      <c r="BK1352" s="86"/>
      <c r="BL1352" s="86"/>
      <c r="BM1352" s="86"/>
      <c r="BO1352" s="86"/>
      <c r="BP1352" s="86"/>
      <c r="BQ1352" s="86"/>
      <c r="BR1352" s="86"/>
      <c r="BT1352" s="86"/>
      <c r="BU1352" s="86"/>
      <c r="BV1352" s="86"/>
      <c r="BW1352" s="86"/>
      <c r="BY1352" s="86"/>
      <c r="BZ1352" s="86"/>
      <c r="CA1352" s="86"/>
      <c r="CB1352" s="86"/>
      <c r="CD1352" s="87"/>
      <c r="CF1352" s="86"/>
      <c r="CG1352" s="87"/>
      <c r="CH1352" s="88"/>
      <c r="CI1352" s="86"/>
      <c r="CJ1352" s="87"/>
      <c r="CK1352" s="86"/>
      <c r="CL1352" s="86"/>
      <c r="CM1352" s="86"/>
      <c r="CN1352" s="86"/>
      <c r="CO1352" s="89"/>
    </row>
    <row r="1353" spans="15:93" x14ac:dyDescent="0.2">
      <c r="O1353" s="86"/>
      <c r="Q1353" s="86"/>
      <c r="S1353" s="86"/>
      <c r="U1353" s="86"/>
      <c r="W1353" s="86"/>
      <c r="Y1353" s="86"/>
      <c r="AA1353" s="86"/>
      <c r="AC1353" s="86"/>
      <c r="AE1353" s="86"/>
      <c r="AG1353" s="86"/>
      <c r="AI1353" s="86"/>
      <c r="AK1353" s="86"/>
      <c r="AM1353" s="86"/>
      <c r="AO1353" s="86"/>
      <c r="AQ1353" s="86"/>
      <c r="AS1353" s="86"/>
      <c r="AU1353" s="86"/>
      <c r="AW1353" s="86"/>
      <c r="AY1353" s="86"/>
      <c r="AZ1353" s="86"/>
      <c r="BA1353" s="86"/>
      <c r="BB1353" s="86"/>
      <c r="BD1353" s="86"/>
      <c r="BE1353" s="86"/>
      <c r="BF1353" s="86"/>
      <c r="BG1353" s="86"/>
      <c r="BI1353" s="86"/>
      <c r="BJ1353" s="86"/>
      <c r="BK1353" s="86"/>
      <c r="BL1353" s="86"/>
      <c r="BM1353" s="86"/>
      <c r="BO1353" s="86"/>
      <c r="BP1353" s="86"/>
      <c r="BQ1353" s="86"/>
      <c r="BR1353" s="86"/>
      <c r="BT1353" s="86"/>
      <c r="BU1353" s="86"/>
      <c r="BV1353" s="86"/>
      <c r="BW1353" s="86"/>
      <c r="BY1353" s="86"/>
      <c r="BZ1353" s="86"/>
      <c r="CA1353" s="86"/>
      <c r="CB1353" s="86"/>
      <c r="CD1353" s="87"/>
      <c r="CF1353" s="86"/>
      <c r="CG1353" s="87"/>
      <c r="CH1353" s="88"/>
      <c r="CI1353" s="86"/>
      <c r="CJ1353" s="87"/>
      <c r="CK1353" s="86"/>
      <c r="CL1353" s="86"/>
      <c r="CM1353" s="86"/>
      <c r="CN1353" s="86"/>
      <c r="CO1353" s="89"/>
    </row>
    <row r="1354" spans="15:93" x14ac:dyDescent="0.2">
      <c r="O1354" s="86"/>
      <c r="Q1354" s="86"/>
      <c r="S1354" s="86"/>
      <c r="U1354" s="86"/>
      <c r="W1354" s="86"/>
      <c r="Y1354" s="86"/>
      <c r="AA1354" s="86"/>
      <c r="AC1354" s="86"/>
      <c r="AE1354" s="86"/>
      <c r="AG1354" s="86"/>
      <c r="AI1354" s="86"/>
      <c r="AK1354" s="86"/>
      <c r="AM1354" s="86"/>
      <c r="AO1354" s="86"/>
      <c r="AQ1354" s="86"/>
      <c r="AS1354" s="86"/>
      <c r="AU1354" s="86"/>
      <c r="AW1354" s="86"/>
      <c r="AY1354" s="86"/>
      <c r="AZ1354" s="86"/>
      <c r="BA1354" s="86"/>
      <c r="BB1354" s="86"/>
      <c r="BD1354" s="86"/>
      <c r="BE1354" s="86"/>
      <c r="BF1354" s="86"/>
      <c r="BG1354" s="86"/>
      <c r="BI1354" s="86"/>
      <c r="BJ1354" s="86"/>
      <c r="BK1354" s="86"/>
      <c r="BL1354" s="86"/>
      <c r="BM1354" s="86"/>
      <c r="BO1354" s="86"/>
      <c r="BP1354" s="86"/>
      <c r="BQ1354" s="86"/>
      <c r="BR1354" s="86"/>
      <c r="BT1354" s="86"/>
      <c r="BU1354" s="86"/>
      <c r="BV1354" s="86"/>
      <c r="BW1354" s="86"/>
      <c r="BY1354" s="86"/>
      <c r="BZ1354" s="86"/>
      <c r="CA1354" s="86"/>
      <c r="CB1354" s="86"/>
      <c r="CD1354" s="87"/>
      <c r="CF1354" s="86"/>
      <c r="CG1354" s="87"/>
      <c r="CH1354" s="88"/>
      <c r="CI1354" s="86"/>
      <c r="CJ1354" s="87"/>
      <c r="CK1354" s="86"/>
      <c r="CL1354" s="86"/>
      <c r="CM1354" s="86"/>
      <c r="CN1354" s="86"/>
      <c r="CO1354" s="89"/>
    </row>
    <row r="1355" spans="15:93" x14ac:dyDescent="0.2">
      <c r="O1355" s="86"/>
      <c r="Q1355" s="86"/>
      <c r="S1355" s="86"/>
      <c r="U1355" s="86"/>
      <c r="W1355" s="86"/>
      <c r="Y1355" s="86"/>
      <c r="AA1355" s="86"/>
      <c r="AC1355" s="86"/>
      <c r="AE1355" s="86"/>
      <c r="AG1355" s="86"/>
      <c r="AI1355" s="86"/>
      <c r="AK1355" s="86"/>
      <c r="AM1355" s="86"/>
      <c r="AO1355" s="86"/>
      <c r="AQ1355" s="86"/>
      <c r="AS1355" s="86"/>
      <c r="AU1355" s="86"/>
      <c r="AW1355" s="86"/>
      <c r="AY1355" s="86"/>
      <c r="AZ1355" s="86"/>
      <c r="BA1355" s="86"/>
      <c r="BB1355" s="86"/>
      <c r="BD1355" s="86"/>
      <c r="BE1355" s="86"/>
      <c r="BF1355" s="86"/>
      <c r="BG1355" s="86"/>
      <c r="BI1355" s="86"/>
      <c r="BJ1355" s="86"/>
      <c r="BK1355" s="86"/>
      <c r="BL1355" s="86"/>
      <c r="BM1355" s="86"/>
      <c r="BO1355" s="86"/>
      <c r="BP1355" s="86"/>
      <c r="BQ1355" s="86"/>
      <c r="BR1355" s="86"/>
      <c r="BT1355" s="86"/>
      <c r="BU1355" s="86"/>
      <c r="BV1355" s="86"/>
      <c r="BW1355" s="86"/>
      <c r="BY1355" s="86"/>
      <c r="BZ1355" s="86"/>
      <c r="CA1355" s="86"/>
      <c r="CB1355" s="86"/>
      <c r="CD1355" s="87"/>
      <c r="CF1355" s="86"/>
      <c r="CG1355" s="87"/>
      <c r="CH1355" s="88"/>
      <c r="CI1355" s="86"/>
      <c r="CJ1355" s="87"/>
      <c r="CK1355" s="86"/>
      <c r="CL1355" s="86"/>
      <c r="CM1355" s="86"/>
      <c r="CN1355" s="86"/>
      <c r="CO1355" s="89"/>
    </row>
    <row r="1356" spans="15:93" x14ac:dyDescent="0.2">
      <c r="O1356" s="86"/>
      <c r="Q1356" s="86"/>
      <c r="S1356" s="86"/>
      <c r="U1356" s="86"/>
      <c r="W1356" s="86"/>
      <c r="Y1356" s="86"/>
      <c r="AA1356" s="86"/>
      <c r="AC1356" s="86"/>
      <c r="AE1356" s="86"/>
      <c r="AG1356" s="86"/>
      <c r="AI1356" s="86"/>
      <c r="AK1356" s="86"/>
      <c r="AM1356" s="86"/>
      <c r="AO1356" s="86"/>
      <c r="AQ1356" s="86"/>
      <c r="AS1356" s="86"/>
      <c r="AU1356" s="86"/>
      <c r="AW1356" s="86"/>
      <c r="AY1356" s="86"/>
      <c r="AZ1356" s="86"/>
      <c r="BA1356" s="86"/>
      <c r="BB1356" s="86"/>
      <c r="BD1356" s="86"/>
      <c r="BE1356" s="86"/>
      <c r="BF1356" s="86"/>
      <c r="BG1356" s="86"/>
      <c r="BI1356" s="86"/>
      <c r="BJ1356" s="86"/>
      <c r="BK1356" s="86"/>
      <c r="BL1356" s="86"/>
      <c r="BM1356" s="86"/>
      <c r="BO1356" s="86"/>
      <c r="BP1356" s="86"/>
      <c r="BQ1356" s="86"/>
      <c r="BR1356" s="86"/>
      <c r="BT1356" s="86"/>
      <c r="BU1356" s="86"/>
      <c r="BV1356" s="86"/>
      <c r="BW1356" s="86"/>
      <c r="BY1356" s="86"/>
      <c r="BZ1356" s="86"/>
      <c r="CA1356" s="86"/>
      <c r="CB1356" s="86"/>
      <c r="CD1356" s="87"/>
      <c r="CF1356" s="86"/>
      <c r="CG1356" s="87"/>
      <c r="CH1356" s="88"/>
      <c r="CI1356" s="86"/>
      <c r="CJ1356" s="87"/>
      <c r="CK1356" s="86"/>
      <c r="CL1356" s="86"/>
      <c r="CM1356" s="86"/>
      <c r="CN1356" s="86"/>
      <c r="CO1356" s="89"/>
    </row>
    <row r="1357" spans="15:93" x14ac:dyDescent="0.2">
      <c r="O1357" s="86"/>
      <c r="Q1357" s="86"/>
      <c r="S1357" s="86"/>
      <c r="U1357" s="86"/>
      <c r="W1357" s="86"/>
      <c r="Y1357" s="86"/>
      <c r="AA1357" s="86"/>
      <c r="AC1357" s="86"/>
      <c r="AE1357" s="86"/>
      <c r="AG1357" s="86"/>
      <c r="AI1357" s="86"/>
      <c r="AK1357" s="86"/>
      <c r="AM1357" s="86"/>
      <c r="AO1357" s="86"/>
      <c r="AQ1357" s="86"/>
      <c r="AS1357" s="86"/>
      <c r="AU1357" s="86"/>
      <c r="AW1357" s="86"/>
      <c r="AY1357" s="86"/>
      <c r="AZ1357" s="86"/>
      <c r="BA1357" s="86"/>
      <c r="BB1357" s="86"/>
      <c r="BD1357" s="86"/>
      <c r="BE1357" s="86"/>
      <c r="BF1357" s="86"/>
      <c r="BG1357" s="86"/>
      <c r="BI1357" s="86"/>
      <c r="BJ1357" s="86"/>
      <c r="BK1357" s="86"/>
      <c r="BL1357" s="86"/>
      <c r="BM1357" s="86"/>
      <c r="BO1357" s="86"/>
      <c r="BP1357" s="86"/>
      <c r="BQ1357" s="86"/>
      <c r="BR1357" s="86"/>
      <c r="BT1357" s="86"/>
      <c r="BU1357" s="86"/>
      <c r="BV1357" s="86"/>
      <c r="BW1357" s="86"/>
      <c r="BY1357" s="86"/>
      <c r="BZ1357" s="86"/>
      <c r="CA1357" s="86"/>
      <c r="CB1357" s="86"/>
      <c r="CD1357" s="87"/>
      <c r="CF1357" s="86"/>
      <c r="CG1357" s="87"/>
      <c r="CH1357" s="88"/>
      <c r="CI1357" s="86"/>
      <c r="CJ1357" s="87"/>
      <c r="CK1357" s="86"/>
      <c r="CL1357" s="86"/>
      <c r="CM1357" s="86"/>
      <c r="CN1357" s="86"/>
      <c r="CO1357" s="89"/>
    </row>
    <row r="1358" spans="15:93" x14ac:dyDescent="0.2">
      <c r="O1358" s="86"/>
      <c r="Q1358" s="86"/>
      <c r="S1358" s="86"/>
      <c r="U1358" s="86"/>
      <c r="W1358" s="86"/>
      <c r="Y1358" s="86"/>
      <c r="AA1358" s="86"/>
      <c r="AC1358" s="86"/>
      <c r="AE1358" s="86"/>
      <c r="AG1358" s="86"/>
      <c r="AI1358" s="86"/>
      <c r="AK1358" s="86"/>
      <c r="AM1358" s="86"/>
      <c r="AO1358" s="86"/>
      <c r="AQ1358" s="86"/>
      <c r="AS1358" s="86"/>
      <c r="AU1358" s="86"/>
      <c r="AW1358" s="86"/>
      <c r="AY1358" s="86"/>
      <c r="AZ1358" s="86"/>
      <c r="BA1358" s="86"/>
      <c r="BB1358" s="86"/>
      <c r="BD1358" s="86"/>
      <c r="BE1358" s="86"/>
      <c r="BF1358" s="86"/>
      <c r="BG1358" s="86"/>
      <c r="BI1358" s="86"/>
      <c r="BJ1358" s="86"/>
      <c r="BK1358" s="86"/>
      <c r="BL1358" s="86"/>
      <c r="BM1358" s="86"/>
      <c r="BO1358" s="86"/>
      <c r="BP1358" s="86"/>
      <c r="BQ1358" s="86"/>
      <c r="BR1358" s="86"/>
      <c r="BT1358" s="86"/>
      <c r="BU1358" s="86"/>
      <c r="BV1358" s="86"/>
      <c r="BW1358" s="86"/>
      <c r="BY1358" s="86"/>
      <c r="BZ1358" s="86"/>
      <c r="CA1358" s="86"/>
      <c r="CB1358" s="86"/>
      <c r="CD1358" s="87"/>
      <c r="CF1358" s="86"/>
      <c r="CG1358" s="87"/>
      <c r="CH1358" s="88"/>
      <c r="CI1358" s="86"/>
      <c r="CJ1358" s="87"/>
      <c r="CK1358" s="86"/>
      <c r="CL1358" s="86"/>
      <c r="CM1358" s="86"/>
      <c r="CN1358" s="86"/>
      <c r="CO1358" s="89"/>
    </row>
    <row r="1359" spans="15:93" x14ac:dyDescent="0.2">
      <c r="O1359" s="86"/>
      <c r="Q1359" s="86"/>
      <c r="S1359" s="86"/>
      <c r="U1359" s="86"/>
      <c r="W1359" s="86"/>
      <c r="Y1359" s="86"/>
      <c r="AA1359" s="86"/>
      <c r="AC1359" s="86"/>
      <c r="AE1359" s="86"/>
      <c r="AG1359" s="86"/>
      <c r="AI1359" s="86"/>
      <c r="AK1359" s="86"/>
      <c r="AM1359" s="86"/>
      <c r="AO1359" s="86"/>
      <c r="AQ1359" s="86"/>
      <c r="AS1359" s="86"/>
      <c r="AU1359" s="86"/>
      <c r="AW1359" s="86"/>
      <c r="AY1359" s="86"/>
      <c r="AZ1359" s="86"/>
      <c r="BA1359" s="86"/>
      <c r="BB1359" s="86"/>
      <c r="BD1359" s="86"/>
      <c r="BE1359" s="86"/>
      <c r="BF1359" s="86"/>
      <c r="BG1359" s="86"/>
      <c r="BI1359" s="86"/>
      <c r="BJ1359" s="86"/>
      <c r="BK1359" s="86"/>
      <c r="BL1359" s="86"/>
      <c r="BM1359" s="86"/>
      <c r="BO1359" s="86"/>
      <c r="BP1359" s="86"/>
      <c r="BQ1359" s="86"/>
      <c r="BR1359" s="86"/>
      <c r="BT1359" s="86"/>
      <c r="BU1359" s="86"/>
      <c r="BV1359" s="86"/>
      <c r="BW1359" s="86"/>
      <c r="BY1359" s="86"/>
      <c r="BZ1359" s="86"/>
      <c r="CA1359" s="86"/>
      <c r="CB1359" s="86"/>
      <c r="CD1359" s="87"/>
      <c r="CF1359" s="86"/>
      <c r="CG1359" s="87"/>
      <c r="CH1359" s="88"/>
      <c r="CI1359" s="86"/>
      <c r="CJ1359" s="87"/>
      <c r="CK1359" s="86"/>
      <c r="CL1359" s="86"/>
      <c r="CM1359" s="86"/>
      <c r="CN1359" s="86"/>
      <c r="CO1359" s="89"/>
    </row>
    <row r="1360" spans="15:93" x14ac:dyDescent="0.2">
      <c r="O1360" s="86"/>
      <c r="Q1360" s="86"/>
      <c r="S1360" s="86"/>
      <c r="U1360" s="86"/>
      <c r="W1360" s="86"/>
      <c r="Y1360" s="86"/>
      <c r="AA1360" s="86"/>
      <c r="AC1360" s="86"/>
      <c r="AE1360" s="86"/>
      <c r="AG1360" s="86"/>
      <c r="AI1360" s="86"/>
      <c r="AK1360" s="86"/>
      <c r="AM1360" s="86"/>
      <c r="AO1360" s="86"/>
      <c r="AQ1360" s="86"/>
      <c r="AS1360" s="86"/>
      <c r="AU1360" s="86"/>
      <c r="AW1360" s="86"/>
      <c r="AY1360" s="86"/>
      <c r="AZ1360" s="86"/>
      <c r="BA1360" s="86"/>
      <c r="BB1360" s="86"/>
      <c r="BD1360" s="86"/>
      <c r="BE1360" s="86"/>
      <c r="BF1360" s="86"/>
      <c r="BG1360" s="86"/>
      <c r="BI1360" s="86"/>
      <c r="BJ1360" s="86"/>
      <c r="BK1360" s="86"/>
      <c r="BL1360" s="86"/>
      <c r="BM1360" s="86"/>
      <c r="BO1360" s="86"/>
      <c r="BP1360" s="86"/>
      <c r="BQ1360" s="86"/>
      <c r="BR1360" s="86"/>
      <c r="BT1360" s="86"/>
      <c r="BU1360" s="86"/>
      <c r="BV1360" s="86"/>
      <c r="BW1360" s="86"/>
      <c r="BY1360" s="86"/>
      <c r="BZ1360" s="86"/>
      <c r="CA1360" s="86"/>
      <c r="CB1360" s="86"/>
      <c r="CD1360" s="87"/>
      <c r="CF1360" s="86"/>
      <c r="CG1360" s="87"/>
      <c r="CH1360" s="88"/>
      <c r="CI1360" s="86"/>
      <c r="CJ1360" s="87"/>
      <c r="CK1360" s="86"/>
      <c r="CL1360" s="86"/>
      <c r="CM1360" s="86"/>
      <c r="CN1360" s="86"/>
      <c r="CO1360" s="89"/>
    </row>
    <row r="1361" spans="15:93" x14ac:dyDescent="0.2">
      <c r="O1361" s="86"/>
      <c r="Q1361" s="86"/>
      <c r="S1361" s="86"/>
      <c r="U1361" s="86"/>
      <c r="W1361" s="86"/>
      <c r="Y1361" s="86"/>
      <c r="AA1361" s="86"/>
      <c r="AC1361" s="86"/>
      <c r="AE1361" s="86"/>
      <c r="AG1361" s="86"/>
      <c r="AI1361" s="86"/>
      <c r="AK1361" s="86"/>
      <c r="AM1361" s="86"/>
      <c r="AO1361" s="86"/>
      <c r="AQ1361" s="86"/>
      <c r="AS1361" s="86"/>
      <c r="AU1361" s="86"/>
      <c r="AW1361" s="86"/>
      <c r="AY1361" s="86"/>
      <c r="AZ1361" s="86"/>
      <c r="BA1361" s="86"/>
      <c r="BB1361" s="86"/>
      <c r="BD1361" s="86"/>
      <c r="BE1361" s="86"/>
      <c r="BF1361" s="86"/>
      <c r="BG1361" s="86"/>
      <c r="BI1361" s="86"/>
      <c r="BJ1361" s="86"/>
      <c r="BK1361" s="86"/>
      <c r="BL1361" s="86"/>
      <c r="BM1361" s="86"/>
      <c r="BO1361" s="86"/>
      <c r="BP1361" s="86"/>
      <c r="BQ1361" s="86"/>
      <c r="BR1361" s="86"/>
      <c r="BT1361" s="86"/>
      <c r="BU1361" s="86"/>
      <c r="BV1361" s="86"/>
      <c r="BW1361" s="86"/>
      <c r="BY1361" s="86"/>
      <c r="BZ1361" s="86"/>
      <c r="CA1361" s="86"/>
      <c r="CB1361" s="86"/>
      <c r="CD1361" s="87"/>
      <c r="CF1361" s="86"/>
      <c r="CG1361" s="87"/>
      <c r="CH1361" s="88"/>
      <c r="CI1361" s="86"/>
      <c r="CJ1361" s="87"/>
      <c r="CK1361" s="86"/>
      <c r="CL1361" s="86"/>
      <c r="CM1361" s="86"/>
      <c r="CN1361" s="86"/>
      <c r="CO1361" s="89"/>
    </row>
    <row r="1362" spans="15:93" x14ac:dyDescent="0.2">
      <c r="O1362" s="86"/>
      <c r="Q1362" s="86"/>
      <c r="S1362" s="86"/>
      <c r="U1362" s="86"/>
      <c r="W1362" s="86"/>
      <c r="Y1362" s="86"/>
      <c r="AA1362" s="86"/>
      <c r="AC1362" s="86"/>
      <c r="AE1362" s="86"/>
      <c r="AG1362" s="86"/>
      <c r="AI1362" s="86"/>
      <c r="AK1362" s="86"/>
      <c r="AM1362" s="86"/>
      <c r="AO1362" s="86"/>
      <c r="AQ1362" s="86"/>
      <c r="AS1362" s="86"/>
      <c r="AU1362" s="86"/>
      <c r="AW1362" s="86"/>
      <c r="AY1362" s="86"/>
      <c r="AZ1362" s="86"/>
      <c r="BA1362" s="86"/>
      <c r="BB1362" s="86"/>
      <c r="BD1362" s="86"/>
      <c r="BE1362" s="86"/>
      <c r="BF1362" s="86"/>
      <c r="BG1362" s="86"/>
      <c r="BI1362" s="86"/>
      <c r="BJ1362" s="86"/>
      <c r="BK1362" s="86"/>
      <c r="BL1362" s="86"/>
      <c r="BM1362" s="86"/>
      <c r="BO1362" s="86"/>
      <c r="BP1362" s="86"/>
      <c r="BQ1362" s="86"/>
      <c r="BR1362" s="86"/>
      <c r="BT1362" s="86"/>
      <c r="BU1362" s="86"/>
      <c r="BV1362" s="86"/>
      <c r="BW1362" s="86"/>
      <c r="BY1362" s="86"/>
      <c r="BZ1362" s="86"/>
      <c r="CA1362" s="86"/>
      <c r="CB1362" s="86"/>
      <c r="CD1362" s="87"/>
      <c r="CF1362" s="86"/>
      <c r="CG1362" s="87"/>
      <c r="CH1362" s="88"/>
      <c r="CI1362" s="86"/>
      <c r="CJ1362" s="87"/>
      <c r="CK1362" s="86"/>
      <c r="CL1362" s="86"/>
      <c r="CM1362" s="86"/>
      <c r="CN1362" s="86"/>
      <c r="CO1362" s="89"/>
    </row>
    <row r="1363" spans="15:93" x14ac:dyDescent="0.2">
      <c r="O1363" s="86"/>
      <c r="Q1363" s="86"/>
      <c r="S1363" s="86"/>
      <c r="U1363" s="86"/>
      <c r="W1363" s="86"/>
      <c r="Y1363" s="86"/>
      <c r="AA1363" s="86"/>
      <c r="AC1363" s="86"/>
      <c r="AE1363" s="86"/>
      <c r="AG1363" s="86"/>
      <c r="AI1363" s="86"/>
      <c r="AK1363" s="86"/>
      <c r="AM1363" s="86"/>
      <c r="AO1363" s="86"/>
      <c r="AQ1363" s="86"/>
      <c r="AS1363" s="86"/>
      <c r="AU1363" s="86"/>
      <c r="AW1363" s="86"/>
      <c r="AY1363" s="86"/>
      <c r="AZ1363" s="86"/>
      <c r="BA1363" s="86"/>
      <c r="BB1363" s="86"/>
      <c r="BD1363" s="86"/>
      <c r="BE1363" s="86"/>
      <c r="BF1363" s="86"/>
      <c r="BG1363" s="86"/>
      <c r="BI1363" s="86"/>
      <c r="BJ1363" s="86"/>
      <c r="BK1363" s="86"/>
      <c r="BL1363" s="86"/>
      <c r="BM1363" s="86"/>
      <c r="BO1363" s="86"/>
      <c r="BP1363" s="86"/>
      <c r="BQ1363" s="86"/>
      <c r="BR1363" s="86"/>
      <c r="BT1363" s="86"/>
      <c r="BU1363" s="86"/>
      <c r="BV1363" s="86"/>
      <c r="BW1363" s="86"/>
      <c r="BY1363" s="86"/>
      <c r="BZ1363" s="86"/>
      <c r="CA1363" s="86"/>
      <c r="CB1363" s="86"/>
      <c r="CD1363" s="87"/>
      <c r="CF1363" s="86"/>
      <c r="CG1363" s="87"/>
      <c r="CH1363" s="88"/>
      <c r="CI1363" s="86"/>
      <c r="CJ1363" s="87"/>
      <c r="CK1363" s="86"/>
      <c r="CL1363" s="86"/>
      <c r="CM1363" s="86"/>
      <c r="CN1363" s="86"/>
      <c r="CO1363" s="89"/>
    </row>
    <row r="1364" spans="15:93" x14ac:dyDescent="0.2">
      <c r="O1364" s="86"/>
      <c r="Q1364" s="86"/>
      <c r="S1364" s="86"/>
      <c r="U1364" s="86"/>
      <c r="W1364" s="86"/>
      <c r="Y1364" s="86"/>
      <c r="AA1364" s="86"/>
      <c r="AC1364" s="86"/>
      <c r="AE1364" s="86"/>
      <c r="AG1364" s="86"/>
      <c r="AI1364" s="86"/>
      <c r="AK1364" s="86"/>
      <c r="AM1364" s="86"/>
      <c r="AO1364" s="86"/>
      <c r="AQ1364" s="86"/>
      <c r="AS1364" s="86"/>
      <c r="AU1364" s="86"/>
      <c r="AW1364" s="86"/>
      <c r="AY1364" s="86"/>
      <c r="AZ1364" s="86"/>
      <c r="BA1364" s="86"/>
      <c r="BB1364" s="86"/>
      <c r="BD1364" s="86"/>
      <c r="BE1364" s="86"/>
      <c r="BF1364" s="86"/>
      <c r="BG1364" s="86"/>
      <c r="BI1364" s="86"/>
      <c r="BJ1364" s="86"/>
      <c r="BK1364" s="86"/>
      <c r="BL1364" s="86"/>
      <c r="BM1364" s="86"/>
      <c r="BO1364" s="86"/>
      <c r="BP1364" s="86"/>
      <c r="BQ1364" s="86"/>
      <c r="BR1364" s="86"/>
      <c r="BT1364" s="86"/>
      <c r="BU1364" s="86"/>
      <c r="BV1364" s="86"/>
      <c r="BW1364" s="86"/>
      <c r="BY1364" s="86"/>
      <c r="BZ1364" s="86"/>
      <c r="CA1364" s="86"/>
      <c r="CB1364" s="86"/>
      <c r="CD1364" s="87"/>
      <c r="CF1364" s="86"/>
      <c r="CG1364" s="87"/>
      <c r="CH1364" s="88"/>
      <c r="CI1364" s="86"/>
      <c r="CJ1364" s="87"/>
      <c r="CK1364" s="86"/>
      <c r="CL1364" s="86"/>
      <c r="CM1364" s="86"/>
      <c r="CN1364" s="86"/>
      <c r="CO1364" s="89"/>
    </row>
    <row r="1365" spans="15:93" x14ac:dyDescent="0.2">
      <c r="O1365" s="86"/>
      <c r="Q1365" s="86"/>
      <c r="S1365" s="86"/>
      <c r="U1365" s="86"/>
      <c r="W1365" s="86"/>
      <c r="Y1365" s="86"/>
      <c r="AA1365" s="86"/>
      <c r="AC1365" s="86"/>
      <c r="AE1365" s="86"/>
      <c r="AG1365" s="86"/>
      <c r="AI1365" s="86"/>
      <c r="AK1365" s="86"/>
      <c r="AM1365" s="86"/>
      <c r="AO1365" s="86"/>
      <c r="AQ1365" s="86"/>
      <c r="AS1365" s="86"/>
      <c r="AU1365" s="86"/>
      <c r="AW1365" s="86"/>
      <c r="AY1365" s="86"/>
      <c r="AZ1365" s="86"/>
      <c r="BA1365" s="86"/>
      <c r="BB1365" s="86"/>
      <c r="BD1365" s="86"/>
      <c r="BE1365" s="86"/>
      <c r="BF1365" s="86"/>
      <c r="BG1365" s="86"/>
      <c r="BI1365" s="86"/>
      <c r="BJ1365" s="86"/>
      <c r="BK1365" s="86"/>
      <c r="BL1365" s="86"/>
      <c r="BM1365" s="86"/>
      <c r="BO1365" s="86"/>
      <c r="BP1365" s="86"/>
      <c r="BQ1365" s="86"/>
      <c r="BR1365" s="86"/>
      <c r="BT1365" s="86"/>
      <c r="BU1365" s="86"/>
      <c r="BV1365" s="86"/>
      <c r="BW1365" s="86"/>
      <c r="BY1365" s="86"/>
      <c r="BZ1365" s="86"/>
      <c r="CA1365" s="86"/>
      <c r="CB1365" s="86"/>
      <c r="CD1365" s="87"/>
      <c r="CF1365" s="86"/>
      <c r="CG1365" s="87"/>
      <c r="CH1365" s="88"/>
      <c r="CI1365" s="86"/>
      <c r="CJ1365" s="87"/>
      <c r="CK1365" s="86"/>
      <c r="CL1365" s="86"/>
      <c r="CM1365" s="86"/>
      <c r="CN1365" s="86"/>
      <c r="CO1365" s="89"/>
    </row>
    <row r="1366" spans="15:93" x14ac:dyDescent="0.2">
      <c r="O1366" s="86"/>
      <c r="Q1366" s="86"/>
      <c r="S1366" s="86"/>
      <c r="U1366" s="86"/>
      <c r="W1366" s="86"/>
      <c r="Y1366" s="86"/>
      <c r="AA1366" s="86"/>
      <c r="AC1366" s="86"/>
      <c r="AE1366" s="86"/>
      <c r="AG1366" s="86"/>
      <c r="AI1366" s="86"/>
      <c r="AK1366" s="86"/>
      <c r="AM1366" s="86"/>
      <c r="AO1366" s="86"/>
      <c r="AQ1366" s="86"/>
      <c r="AS1366" s="86"/>
      <c r="AU1366" s="86"/>
      <c r="AW1366" s="86"/>
      <c r="AY1366" s="86"/>
      <c r="AZ1366" s="86"/>
      <c r="BA1366" s="86"/>
      <c r="BB1366" s="86"/>
      <c r="BD1366" s="86"/>
      <c r="BE1366" s="86"/>
      <c r="BF1366" s="86"/>
      <c r="BG1366" s="86"/>
      <c r="BI1366" s="86"/>
      <c r="BJ1366" s="86"/>
      <c r="BK1366" s="86"/>
      <c r="BL1366" s="86"/>
      <c r="BM1366" s="86"/>
      <c r="BO1366" s="86"/>
      <c r="BP1366" s="86"/>
      <c r="BQ1366" s="86"/>
      <c r="BR1366" s="86"/>
      <c r="BT1366" s="86"/>
      <c r="BU1366" s="86"/>
      <c r="BV1366" s="86"/>
      <c r="BW1366" s="86"/>
      <c r="BY1366" s="86"/>
      <c r="BZ1366" s="86"/>
      <c r="CA1366" s="86"/>
      <c r="CB1366" s="86"/>
      <c r="CD1366" s="87"/>
      <c r="CF1366" s="86"/>
      <c r="CG1366" s="87"/>
      <c r="CH1366" s="88"/>
      <c r="CI1366" s="86"/>
      <c r="CJ1366" s="87"/>
      <c r="CK1366" s="86"/>
      <c r="CL1366" s="86"/>
      <c r="CM1366" s="86"/>
      <c r="CN1366" s="86"/>
      <c r="CO1366" s="89"/>
    </row>
    <row r="1367" spans="15:93" x14ac:dyDescent="0.2">
      <c r="O1367" s="86"/>
      <c r="Q1367" s="86"/>
      <c r="S1367" s="86"/>
      <c r="U1367" s="86"/>
      <c r="W1367" s="86"/>
      <c r="Y1367" s="86"/>
      <c r="AA1367" s="86"/>
      <c r="AC1367" s="86"/>
      <c r="AE1367" s="86"/>
      <c r="AG1367" s="86"/>
      <c r="AI1367" s="86"/>
      <c r="AK1367" s="86"/>
      <c r="AM1367" s="86"/>
      <c r="AO1367" s="86"/>
      <c r="AQ1367" s="86"/>
      <c r="AS1367" s="86"/>
      <c r="AU1367" s="86"/>
      <c r="AW1367" s="86"/>
      <c r="AY1367" s="86"/>
      <c r="AZ1367" s="86"/>
      <c r="BA1367" s="86"/>
      <c r="BB1367" s="86"/>
      <c r="BD1367" s="86"/>
      <c r="BE1367" s="86"/>
      <c r="BF1367" s="86"/>
      <c r="BG1367" s="86"/>
      <c r="BI1367" s="86"/>
      <c r="BJ1367" s="86"/>
      <c r="BK1367" s="86"/>
      <c r="BL1367" s="86"/>
      <c r="BM1367" s="86"/>
      <c r="BO1367" s="86"/>
      <c r="BP1367" s="86"/>
      <c r="BQ1367" s="86"/>
      <c r="BR1367" s="86"/>
      <c r="BT1367" s="86"/>
      <c r="BU1367" s="86"/>
      <c r="BV1367" s="86"/>
      <c r="BW1367" s="86"/>
      <c r="BY1367" s="86"/>
      <c r="BZ1367" s="86"/>
      <c r="CA1367" s="86"/>
      <c r="CB1367" s="86"/>
      <c r="CD1367" s="87"/>
      <c r="CF1367" s="86"/>
      <c r="CG1367" s="87"/>
      <c r="CH1367" s="88"/>
      <c r="CI1367" s="86"/>
      <c r="CJ1367" s="87"/>
      <c r="CK1367" s="86"/>
      <c r="CL1367" s="86"/>
      <c r="CM1367" s="86"/>
      <c r="CN1367" s="86"/>
      <c r="CO1367" s="89"/>
    </row>
    <row r="1368" spans="15:93" x14ac:dyDescent="0.2">
      <c r="O1368" s="86"/>
      <c r="Q1368" s="86"/>
      <c r="S1368" s="86"/>
      <c r="U1368" s="86"/>
      <c r="W1368" s="86"/>
      <c r="Y1368" s="86"/>
      <c r="AA1368" s="86"/>
      <c r="AC1368" s="86"/>
      <c r="AE1368" s="86"/>
      <c r="AG1368" s="86"/>
      <c r="AI1368" s="86"/>
      <c r="AK1368" s="86"/>
      <c r="AM1368" s="86"/>
      <c r="AO1368" s="86"/>
      <c r="AQ1368" s="86"/>
      <c r="AS1368" s="86"/>
      <c r="AU1368" s="86"/>
      <c r="AW1368" s="86"/>
      <c r="AY1368" s="86"/>
      <c r="AZ1368" s="86"/>
      <c r="BA1368" s="86"/>
      <c r="BB1368" s="86"/>
      <c r="BD1368" s="86"/>
      <c r="BE1368" s="86"/>
      <c r="BF1368" s="86"/>
      <c r="BG1368" s="86"/>
      <c r="BI1368" s="86"/>
      <c r="BJ1368" s="86"/>
      <c r="BK1368" s="86"/>
      <c r="BL1368" s="86"/>
      <c r="BM1368" s="86"/>
      <c r="BO1368" s="86"/>
      <c r="BP1368" s="86"/>
      <c r="BQ1368" s="86"/>
      <c r="BR1368" s="86"/>
      <c r="BT1368" s="86"/>
      <c r="BU1368" s="86"/>
      <c r="BV1368" s="86"/>
      <c r="BW1368" s="86"/>
      <c r="BY1368" s="86"/>
      <c r="BZ1368" s="86"/>
      <c r="CA1368" s="86"/>
      <c r="CB1368" s="86"/>
      <c r="CD1368" s="87"/>
      <c r="CF1368" s="86"/>
      <c r="CG1368" s="87"/>
      <c r="CH1368" s="88"/>
      <c r="CI1368" s="86"/>
      <c r="CJ1368" s="87"/>
      <c r="CK1368" s="86"/>
      <c r="CL1368" s="86"/>
      <c r="CM1368" s="86"/>
      <c r="CN1368" s="86"/>
      <c r="CO1368" s="89"/>
    </row>
    <row r="1369" spans="15:93" x14ac:dyDescent="0.2">
      <c r="O1369" s="86"/>
      <c r="Q1369" s="86"/>
      <c r="S1369" s="86"/>
      <c r="U1369" s="86"/>
      <c r="W1369" s="86"/>
      <c r="Y1369" s="86"/>
      <c r="AA1369" s="86"/>
      <c r="AC1369" s="86"/>
      <c r="AE1369" s="86"/>
      <c r="AG1369" s="86"/>
      <c r="AI1369" s="86"/>
      <c r="AK1369" s="86"/>
      <c r="AM1369" s="86"/>
      <c r="AO1369" s="86"/>
      <c r="AQ1369" s="86"/>
      <c r="AS1369" s="86"/>
      <c r="AU1369" s="86"/>
      <c r="AW1369" s="86"/>
      <c r="AY1369" s="86"/>
      <c r="AZ1369" s="86"/>
      <c r="BA1369" s="86"/>
      <c r="BB1369" s="86"/>
      <c r="BD1369" s="86"/>
      <c r="BE1369" s="86"/>
      <c r="BF1369" s="86"/>
      <c r="BG1369" s="86"/>
      <c r="BI1369" s="86"/>
      <c r="BJ1369" s="86"/>
      <c r="BK1369" s="86"/>
      <c r="BL1369" s="86"/>
      <c r="BM1369" s="86"/>
      <c r="BO1369" s="86"/>
      <c r="BP1369" s="86"/>
      <c r="BQ1369" s="86"/>
      <c r="BR1369" s="86"/>
      <c r="BT1369" s="86"/>
      <c r="BU1369" s="86"/>
      <c r="BV1369" s="86"/>
      <c r="BW1369" s="86"/>
      <c r="BY1369" s="86"/>
      <c r="BZ1369" s="86"/>
      <c r="CA1369" s="86"/>
      <c r="CB1369" s="86"/>
      <c r="CD1369" s="87"/>
      <c r="CF1369" s="86"/>
      <c r="CG1369" s="87"/>
      <c r="CH1369" s="88"/>
      <c r="CI1369" s="86"/>
      <c r="CJ1369" s="87"/>
      <c r="CK1369" s="86"/>
      <c r="CL1369" s="86"/>
      <c r="CM1369" s="86"/>
      <c r="CN1369" s="86"/>
      <c r="CO1369" s="89"/>
    </row>
    <row r="1370" spans="15:93" x14ac:dyDescent="0.2">
      <c r="O1370" s="86"/>
      <c r="Q1370" s="86"/>
      <c r="S1370" s="86"/>
      <c r="U1370" s="86"/>
      <c r="W1370" s="86"/>
      <c r="Y1370" s="86"/>
      <c r="AA1370" s="86"/>
      <c r="AC1370" s="86"/>
      <c r="AE1370" s="86"/>
      <c r="AG1370" s="86"/>
      <c r="AI1370" s="86"/>
      <c r="AK1370" s="86"/>
      <c r="AM1370" s="86"/>
      <c r="AO1370" s="86"/>
      <c r="AQ1370" s="86"/>
      <c r="AS1370" s="86"/>
      <c r="AU1370" s="86"/>
      <c r="AW1370" s="86"/>
      <c r="AY1370" s="86"/>
      <c r="AZ1370" s="86"/>
      <c r="BA1370" s="86"/>
      <c r="BB1370" s="86"/>
      <c r="BD1370" s="86"/>
      <c r="BE1370" s="86"/>
      <c r="BF1370" s="86"/>
      <c r="BG1370" s="86"/>
      <c r="BI1370" s="86"/>
      <c r="BJ1370" s="86"/>
      <c r="BK1370" s="86"/>
      <c r="BL1370" s="86"/>
      <c r="BM1370" s="86"/>
      <c r="BO1370" s="86"/>
      <c r="BP1370" s="86"/>
      <c r="BQ1370" s="86"/>
      <c r="BR1370" s="86"/>
      <c r="BT1370" s="86"/>
      <c r="BU1370" s="86"/>
      <c r="BV1370" s="86"/>
      <c r="BW1370" s="86"/>
      <c r="BY1370" s="86"/>
      <c r="BZ1370" s="86"/>
      <c r="CA1370" s="86"/>
      <c r="CB1370" s="86"/>
      <c r="CD1370" s="87"/>
      <c r="CF1370" s="86"/>
      <c r="CG1370" s="87"/>
      <c r="CH1370" s="88"/>
      <c r="CI1370" s="86"/>
      <c r="CJ1370" s="87"/>
      <c r="CK1370" s="86"/>
      <c r="CL1370" s="86"/>
      <c r="CM1370" s="86"/>
      <c r="CN1370" s="86"/>
      <c r="CO1370" s="89"/>
    </row>
    <row r="1371" spans="15:93" x14ac:dyDescent="0.2">
      <c r="O1371" s="86"/>
      <c r="Q1371" s="86"/>
      <c r="S1371" s="86"/>
      <c r="U1371" s="86"/>
      <c r="W1371" s="86"/>
      <c r="Y1371" s="86"/>
      <c r="AA1371" s="86"/>
      <c r="AC1371" s="86"/>
      <c r="AE1371" s="86"/>
      <c r="AG1371" s="86"/>
      <c r="AI1371" s="86"/>
      <c r="AK1371" s="86"/>
      <c r="AM1371" s="86"/>
      <c r="AO1371" s="86"/>
      <c r="AQ1371" s="86"/>
      <c r="AS1371" s="86"/>
      <c r="AU1371" s="86"/>
      <c r="AW1371" s="86"/>
      <c r="AY1371" s="86"/>
      <c r="AZ1371" s="86"/>
      <c r="BA1371" s="86"/>
      <c r="BB1371" s="86"/>
      <c r="BD1371" s="86"/>
      <c r="BE1371" s="86"/>
      <c r="BF1371" s="86"/>
      <c r="BG1371" s="86"/>
      <c r="BI1371" s="86"/>
      <c r="BJ1371" s="86"/>
      <c r="BK1371" s="86"/>
      <c r="BL1371" s="86"/>
      <c r="BM1371" s="86"/>
      <c r="BO1371" s="86"/>
      <c r="BP1371" s="86"/>
      <c r="BQ1371" s="86"/>
      <c r="BR1371" s="86"/>
      <c r="BT1371" s="86"/>
      <c r="BU1371" s="86"/>
      <c r="BV1371" s="86"/>
      <c r="BW1371" s="86"/>
      <c r="BY1371" s="86"/>
      <c r="BZ1371" s="86"/>
      <c r="CA1371" s="86"/>
      <c r="CB1371" s="86"/>
      <c r="CD1371" s="87"/>
      <c r="CF1371" s="86"/>
      <c r="CG1371" s="87"/>
      <c r="CH1371" s="88"/>
      <c r="CI1371" s="86"/>
      <c r="CJ1371" s="87"/>
      <c r="CK1371" s="86"/>
      <c r="CL1371" s="86"/>
      <c r="CM1371" s="86"/>
      <c r="CN1371" s="86"/>
      <c r="CO1371" s="89"/>
    </row>
    <row r="1372" spans="15:93" x14ac:dyDescent="0.2">
      <c r="O1372" s="86"/>
      <c r="Q1372" s="86"/>
      <c r="S1372" s="86"/>
      <c r="U1372" s="86"/>
      <c r="W1372" s="86"/>
      <c r="Y1372" s="86"/>
      <c r="AA1372" s="86"/>
      <c r="AC1372" s="86"/>
      <c r="AE1372" s="86"/>
      <c r="AG1372" s="86"/>
      <c r="AI1372" s="86"/>
      <c r="AK1372" s="86"/>
      <c r="AM1372" s="86"/>
      <c r="AO1372" s="86"/>
      <c r="AQ1372" s="86"/>
      <c r="AS1372" s="86"/>
      <c r="AU1372" s="86"/>
      <c r="AW1372" s="86"/>
      <c r="AY1372" s="86"/>
      <c r="AZ1372" s="86"/>
      <c r="BA1372" s="86"/>
      <c r="BB1372" s="86"/>
      <c r="BD1372" s="86"/>
      <c r="BE1372" s="86"/>
      <c r="BF1372" s="86"/>
      <c r="BG1372" s="86"/>
      <c r="BI1372" s="86"/>
      <c r="BJ1372" s="86"/>
      <c r="BK1372" s="86"/>
      <c r="BL1372" s="86"/>
      <c r="BM1372" s="86"/>
      <c r="BO1372" s="86"/>
      <c r="BP1372" s="86"/>
      <c r="BQ1372" s="86"/>
      <c r="BR1372" s="86"/>
      <c r="BT1372" s="86"/>
      <c r="BU1372" s="86"/>
      <c r="BV1372" s="86"/>
      <c r="BW1372" s="86"/>
      <c r="BY1372" s="86"/>
      <c r="BZ1372" s="86"/>
      <c r="CA1372" s="86"/>
      <c r="CB1372" s="86"/>
      <c r="CD1372" s="87"/>
      <c r="CF1372" s="86"/>
      <c r="CG1372" s="87"/>
      <c r="CH1372" s="88"/>
      <c r="CI1372" s="86"/>
      <c r="CJ1372" s="87"/>
      <c r="CK1372" s="86"/>
      <c r="CL1372" s="86"/>
      <c r="CM1372" s="86"/>
      <c r="CN1372" s="86"/>
      <c r="CO1372" s="89"/>
    </row>
    <row r="1373" spans="15:93" x14ac:dyDescent="0.2">
      <c r="O1373" s="86"/>
      <c r="Q1373" s="86"/>
      <c r="S1373" s="86"/>
      <c r="U1373" s="86"/>
      <c r="W1373" s="86"/>
      <c r="Y1373" s="86"/>
      <c r="AA1373" s="86"/>
      <c r="AC1373" s="86"/>
      <c r="AE1373" s="86"/>
      <c r="AG1373" s="86"/>
      <c r="AI1373" s="86"/>
      <c r="AK1373" s="86"/>
      <c r="AM1373" s="86"/>
      <c r="AO1373" s="86"/>
      <c r="AQ1373" s="86"/>
      <c r="AS1373" s="86"/>
      <c r="AU1373" s="86"/>
      <c r="AW1373" s="86"/>
      <c r="AY1373" s="86"/>
      <c r="AZ1373" s="86"/>
      <c r="BA1373" s="86"/>
      <c r="BB1373" s="86"/>
      <c r="BD1373" s="86"/>
      <c r="BE1373" s="86"/>
      <c r="BF1373" s="86"/>
      <c r="BG1373" s="86"/>
      <c r="BI1373" s="86"/>
      <c r="BJ1373" s="86"/>
      <c r="BK1373" s="86"/>
      <c r="BL1373" s="86"/>
      <c r="BM1373" s="86"/>
      <c r="BO1373" s="86"/>
      <c r="BP1373" s="86"/>
      <c r="BQ1373" s="86"/>
      <c r="BR1373" s="86"/>
      <c r="BT1373" s="86"/>
      <c r="BU1373" s="86"/>
      <c r="BV1373" s="86"/>
      <c r="BW1373" s="86"/>
      <c r="BY1373" s="86"/>
      <c r="BZ1373" s="86"/>
      <c r="CA1373" s="86"/>
      <c r="CB1373" s="86"/>
      <c r="CD1373" s="87"/>
      <c r="CF1373" s="86"/>
      <c r="CG1373" s="87"/>
      <c r="CH1373" s="88"/>
      <c r="CI1373" s="86"/>
      <c r="CJ1373" s="87"/>
      <c r="CK1373" s="86"/>
      <c r="CL1373" s="86"/>
      <c r="CM1373" s="86"/>
      <c r="CN1373" s="86"/>
      <c r="CO1373" s="89"/>
    </row>
    <row r="1374" spans="15:93" x14ac:dyDescent="0.2">
      <c r="O1374" s="86"/>
      <c r="Q1374" s="86"/>
      <c r="S1374" s="86"/>
      <c r="U1374" s="86"/>
      <c r="W1374" s="86"/>
      <c r="Y1374" s="86"/>
      <c r="AA1374" s="86"/>
      <c r="AC1374" s="86"/>
      <c r="AE1374" s="86"/>
      <c r="AG1374" s="86"/>
      <c r="AI1374" s="86"/>
      <c r="AK1374" s="86"/>
      <c r="AM1374" s="86"/>
      <c r="AO1374" s="86"/>
      <c r="AQ1374" s="86"/>
      <c r="AS1374" s="86"/>
      <c r="AU1374" s="86"/>
      <c r="AW1374" s="86"/>
      <c r="AY1374" s="86"/>
      <c r="AZ1374" s="86"/>
      <c r="BA1374" s="86"/>
      <c r="BB1374" s="86"/>
      <c r="BD1374" s="86"/>
      <c r="BE1374" s="86"/>
      <c r="BF1374" s="86"/>
      <c r="BG1374" s="86"/>
      <c r="BI1374" s="86"/>
      <c r="BJ1374" s="86"/>
      <c r="BK1374" s="86"/>
      <c r="BL1374" s="86"/>
      <c r="BM1374" s="86"/>
      <c r="BO1374" s="86"/>
      <c r="BP1374" s="86"/>
      <c r="BQ1374" s="86"/>
      <c r="BR1374" s="86"/>
      <c r="BT1374" s="86"/>
      <c r="BU1374" s="86"/>
      <c r="BV1374" s="86"/>
      <c r="BW1374" s="86"/>
      <c r="BY1374" s="86"/>
      <c r="BZ1374" s="86"/>
      <c r="CA1374" s="86"/>
      <c r="CB1374" s="86"/>
      <c r="CD1374" s="87"/>
      <c r="CF1374" s="86"/>
      <c r="CG1374" s="87"/>
      <c r="CH1374" s="88"/>
      <c r="CI1374" s="86"/>
      <c r="CJ1374" s="87"/>
      <c r="CK1374" s="86"/>
      <c r="CL1374" s="86"/>
      <c r="CM1374" s="86"/>
      <c r="CN1374" s="86"/>
      <c r="CO1374" s="89"/>
    </row>
    <row r="1375" spans="15:93" x14ac:dyDescent="0.2">
      <c r="O1375" s="86"/>
      <c r="Q1375" s="86"/>
      <c r="S1375" s="86"/>
      <c r="U1375" s="86"/>
      <c r="W1375" s="86"/>
      <c r="Y1375" s="86"/>
      <c r="AA1375" s="86"/>
      <c r="AC1375" s="86"/>
      <c r="AE1375" s="86"/>
      <c r="AG1375" s="86"/>
      <c r="AI1375" s="86"/>
      <c r="AK1375" s="86"/>
      <c r="AM1375" s="86"/>
      <c r="AO1375" s="86"/>
      <c r="AQ1375" s="86"/>
      <c r="AS1375" s="86"/>
      <c r="AU1375" s="86"/>
      <c r="AW1375" s="86"/>
      <c r="AY1375" s="86"/>
      <c r="AZ1375" s="86"/>
      <c r="BA1375" s="86"/>
      <c r="BB1375" s="86"/>
      <c r="BD1375" s="86"/>
      <c r="BE1375" s="86"/>
      <c r="BF1375" s="86"/>
      <c r="BG1375" s="86"/>
      <c r="BI1375" s="86"/>
      <c r="BJ1375" s="86"/>
      <c r="BK1375" s="86"/>
      <c r="BL1375" s="86"/>
      <c r="BM1375" s="86"/>
      <c r="BO1375" s="86"/>
      <c r="BP1375" s="86"/>
      <c r="BQ1375" s="86"/>
      <c r="BR1375" s="86"/>
      <c r="BT1375" s="86"/>
      <c r="BU1375" s="86"/>
      <c r="BV1375" s="86"/>
      <c r="BW1375" s="86"/>
      <c r="BY1375" s="86"/>
      <c r="BZ1375" s="86"/>
      <c r="CA1375" s="86"/>
      <c r="CB1375" s="86"/>
      <c r="CD1375" s="87"/>
      <c r="CF1375" s="86"/>
      <c r="CG1375" s="87"/>
      <c r="CH1375" s="88"/>
      <c r="CI1375" s="86"/>
      <c r="CJ1375" s="87"/>
      <c r="CK1375" s="86"/>
      <c r="CL1375" s="86"/>
      <c r="CM1375" s="86"/>
      <c r="CN1375" s="86"/>
      <c r="CO1375" s="89"/>
    </row>
    <row r="1376" spans="15:93" x14ac:dyDescent="0.2">
      <c r="O1376" s="86"/>
      <c r="Q1376" s="86"/>
      <c r="S1376" s="86"/>
      <c r="U1376" s="86"/>
      <c r="W1376" s="86"/>
      <c r="Y1376" s="86"/>
      <c r="AA1376" s="86"/>
      <c r="AC1376" s="86"/>
      <c r="AE1376" s="86"/>
      <c r="AG1376" s="86"/>
      <c r="AI1376" s="86"/>
      <c r="AK1376" s="86"/>
      <c r="AM1376" s="86"/>
      <c r="AO1376" s="86"/>
      <c r="AQ1376" s="86"/>
      <c r="AS1376" s="86"/>
      <c r="AU1376" s="86"/>
      <c r="AW1376" s="86"/>
      <c r="AY1376" s="86"/>
      <c r="AZ1376" s="86"/>
      <c r="BA1376" s="86"/>
      <c r="BB1376" s="86"/>
      <c r="BD1376" s="86"/>
      <c r="BE1376" s="86"/>
      <c r="BF1376" s="86"/>
      <c r="BG1376" s="86"/>
      <c r="BI1376" s="86"/>
      <c r="BJ1376" s="86"/>
      <c r="BK1376" s="86"/>
      <c r="BL1376" s="86"/>
      <c r="BM1376" s="86"/>
      <c r="BO1376" s="86"/>
      <c r="BP1376" s="86"/>
      <c r="BQ1376" s="86"/>
      <c r="BR1376" s="86"/>
      <c r="BT1376" s="86"/>
      <c r="BU1376" s="86"/>
      <c r="BV1376" s="86"/>
      <c r="BW1376" s="86"/>
      <c r="BY1376" s="86"/>
      <c r="BZ1376" s="86"/>
      <c r="CA1376" s="86"/>
      <c r="CB1376" s="86"/>
      <c r="CD1376" s="87"/>
      <c r="CF1376" s="86"/>
      <c r="CG1376" s="87"/>
      <c r="CH1376" s="88"/>
      <c r="CI1376" s="86"/>
      <c r="CJ1376" s="87"/>
      <c r="CK1376" s="86"/>
      <c r="CL1376" s="86"/>
      <c r="CM1376" s="86"/>
      <c r="CN1376" s="86"/>
      <c r="CO1376" s="89"/>
    </row>
    <row r="1377" spans="15:93" x14ac:dyDescent="0.2">
      <c r="O1377" s="86"/>
      <c r="Q1377" s="86"/>
      <c r="S1377" s="86"/>
      <c r="U1377" s="86"/>
      <c r="W1377" s="86"/>
      <c r="Y1377" s="86"/>
      <c r="AA1377" s="86"/>
      <c r="AC1377" s="86"/>
      <c r="AE1377" s="86"/>
      <c r="AG1377" s="86"/>
      <c r="AI1377" s="86"/>
      <c r="AK1377" s="86"/>
      <c r="AM1377" s="86"/>
      <c r="AO1377" s="86"/>
      <c r="AQ1377" s="86"/>
      <c r="AS1377" s="86"/>
      <c r="AU1377" s="86"/>
      <c r="AW1377" s="86"/>
      <c r="AY1377" s="86"/>
      <c r="AZ1377" s="86"/>
      <c r="BA1377" s="86"/>
      <c r="BB1377" s="86"/>
      <c r="BD1377" s="86"/>
      <c r="BE1377" s="86"/>
      <c r="BF1377" s="86"/>
      <c r="BG1377" s="86"/>
      <c r="BI1377" s="86"/>
      <c r="BJ1377" s="86"/>
      <c r="BK1377" s="86"/>
      <c r="BL1377" s="86"/>
      <c r="BM1377" s="86"/>
      <c r="BO1377" s="86"/>
      <c r="BP1377" s="86"/>
      <c r="BQ1377" s="86"/>
      <c r="BR1377" s="86"/>
      <c r="BT1377" s="86"/>
      <c r="BU1377" s="86"/>
      <c r="BV1377" s="86"/>
      <c r="BW1377" s="86"/>
      <c r="BY1377" s="86"/>
      <c r="BZ1377" s="86"/>
      <c r="CA1377" s="86"/>
      <c r="CB1377" s="86"/>
      <c r="CD1377" s="87"/>
      <c r="CF1377" s="86"/>
      <c r="CG1377" s="87"/>
      <c r="CH1377" s="88"/>
      <c r="CI1377" s="86"/>
      <c r="CJ1377" s="87"/>
      <c r="CK1377" s="86"/>
      <c r="CL1377" s="86"/>
      <c r="CM1377" s="86"/>
      <c r="CN1377" s="86"/>
      <c r="CO1377" s="89"/>
    </row>
    <row r="1378" spans="15:93" x14ac:dyDescent="0.2">
      <c r="O1378" s="86"/>
      <c r="Q1378" s="86"/>
      <c r="S1378" s="86"/>
      <c r="U1378" s="86"/>
      <c r="W1378" s="86"/>
      <c r="Y1378" s="86"/>
      <c r="AA1378" s="86"/>
      <c r="AC1378" s="86"/>
      <c r="AE1378" s="86"/>
      <c r="AG1378" s="86"/>
      <c r="AI1378" s="86"/>
      <c r="AK1378" s="86"/>
      <c r="AM1378" s="86"/>
      <c r="AO1378" s="86"/>
      <c r="AQ1378" s="86"/>
      <c r="AS1378" s="86"/>
      <c r="AU1378" s="86"/>
      <c r="AW1378" s="86"/>
      <c r="AY1378" s="86"/>
      <c r="AZ1378" s="86"/>
      <c r="BA1378" s="86"/>
      <c r="BB1378" s="86"/>
      <c r="BD1378" s="86"/>
      <c r="BE1378" s="86"/>
      <c r="BF1378" s="86"/>
      <c r="BG1378" s="86"/>
      <c r="BI1378" s="86"/>
      <c r="BJ1378" s="86"/>
      <c r="BK1378" s="86"/>
      <c r="BL1378" s="86"/>
      <c r="BM1378" s="86"/>
      <c r="BO1378" s="86"/>
      <c r="BP1378" s="86"/>
      <c r="BQ1378" s="86"/>
      <c r="BR1378" s="86"/>
      <c r="BT1378" s="86"/>
      <c r="BU1378" s="86"/>
      <c r="BV1378" s="86"/>
      <c r="BW1378" s="86"/>
      <c r="BY1378" s="86"/>
      <c r="BZ1378" s="86"/>
      <c r="CA1378" s="86"/>
      <c r="CB1378" s="86"/>
      <c r="CD1378" s="87"/>
      <c r="CF1378" s="86"/>
      <c r="CG1378" s="87"/>
      <c r="CH1378" s="88"/>
      <c r="CI1378" s="86"/>
      <c r="CJ1378" s="87"/>
      <c r="CK1378" s="86"/>
      <c r="CL1378" s="86"/>
      <c r="CM1378" s="86"/>
      <c r="CN1378" s="86"/>
      <c r="CO1378" s="89"/>
    </row>
    <row r="1379" spans="15:93" x14ac:dyDescent="0.2">
      <c r="O1379" s="86"/>
      <c r="Q1379" s="86"/>
      <c r="S1379" s="86"/>
      <c r="U1379" s="86"/>
      <c r="W1379" s="86"/>
      <c r="Y1379" s="86"/>
      <c r="AA1379" s="86"/>
      <c r="AC1379" s="86"/>
      <c r="AE1379" s="86"/>
      <c r="AG1379" s="86"/>
      <c r="AI1379" s="86"/>
      <c r="AK1379" s="86"/>
      <c r="AM1379" s="86"/>
      <c r="AO1379" s="86"/>
      <c r="AQ1379" s="86"/>
      <c r="AS1379" s="86"/>
      <c r="AU1379" s="86"/>
      <c r="AW1379" s="86"/>
      <c r="AY1379" s="86"/>
      <c r="AZ1379" s="86"/>
      <c r="BA1379" s="86"/>
      <c r="BB1379" s="86"/>
      <c r="BD1379" s="86"/>
      <c r="BE1379" s="86"/>
      <c r="BF1379" s="86"/>
      <c r="BG1379" s="86"/>
      <c r="BI1379" s="86"/>
      <c r="BJ1379" s="86"/>
      <c r="BK1379" s="86"/>
      <c r="BL1379" s="86"/>
      <c r="BM1379" s="86"/>
      <c r="BO1379" s="86"/>
      <c r="BP1379" s="86"/>
      <c r="BQ1379" s="86"/>
      <c r="BR1379" s="86"/>
      <c r="BT1379" s="86"/>
      <c r="BU1379" s="86"/>
      <c r="BV1379" s="86"/>
      <c r="BW1379" s="86"/>
      <c r="BY1379" s="86"/>
      <c r="BZ1379" s="86"/>
      <c r="CA1379" s="86"/>
      <c r="CB1379" s="86"/>
      <c r="CD1379" s="87"/>
      <c r="CF1379" s="86"/>
      <c r="CG1379" s="87"/>
      <c r="CH1379" s="88"/>
      <c r="CI1379" s="86"/>
      <c r="CJ1379" s="87"/>
      <c r="CK1379" s="86"/>
      <c r="CL1379" s="86"/>
      <c r="CM1379" s="86"/>
      <c r="CN1379" s="86"/>
      <c r="CO1379" s="89"/>
    </row>
    <row r="1380" spans="15:93" x14ac:dyDescent="0.2">
      <c r="O1380" s="86"/>
      <c r="Q1380" s="86"/>
      <c r="S1380" s="86"/>
      <c r="U1380" s="86"/>
      <c r="W1380" s="86"/>
      <c r="Y1380" s="86"/>
      <c r="AA1380" s="86"/>
      <c r="AC1380" s="86"/>
      <c r="AE1380" s="86"/>
      <c r="AG1380" s="86"/>
      <c r="AI1380" s="86"/>
      <c r="AK1380" s="86"/>
      <c r="AM1380" s="86"/>
      <c r="AO1380" s="86"/>
      <c r="AQ1380" s="86"/>
      <c r="AS1380" s="86"/>
      <c r="AU1380" s="86"/>
      <c r="AW1380" s="86"/>
      <c r="AY1380" s="86"/>
      <c r="AZ1380" s="86"/>
      <c r="BA1380" s="86"/>
      <c r="BB1380" s="86"/>
      <c r="BD1380" s="86"/>
      <c r="BE1380" s="86"/>
      <c r="BF1380" s="86"/>
      <c r="BG1380" s="86"/>
      <c r="BI1380" s="86"/>
      <c r="BJ1380" s="86"/>
      <c r="BK1380" s="86"/>
      <c r="BL1380" s="86"/>
      <c r="BM1380" s="86"/>
      <c r="BO1380" s="86"/>
      <c r="BP1380" s="86"/>
      <c r="BQ1380" s="86"/>
      <c r="BR1380" s="86"/>
      <c r="BT1380" s="86"/>
      <c r="BU1380" s="86"/>
      <c r="BV1380" s="86"/>
      <c r="BW1380" s="86"/>
      <c r="BY1380" s="86"/>
      <c r="BZ1380" s="86"/>
      <c r="CA1380" s="86"/>
      <c r="CB1380" s="86"/>
      <c r="CD1380" s="87"/>
      <c r="CF1380" s="86"/>
      <c r="CG1380" s="87"/>
      <c r="CH1380" s="88"/>
      <c r="CI1380" s="86"/>
      <c r="CJ1380" s="87"/>
      <c r="CK1380" s="86"/>
      <c r="CL1380" s="86"/>
      <c r="CM1380" s="86"/>
      <c r="CN1380" s="86"/>
      <c r="CO1380" s="89"/>
    </row>
    <row r="1381" spans="15:93" x14ac:dyDescent="0.2">
      <c r="O1381" s="86"/>
      <c r="Q1381" s="86"/>
      <c r="S1381" s="86"/>
      <c r="U1381" s="86"/>
      <c r="W1381" s="86"/>
      <c r="Y1381" s="86"/>
      <c r="AA1381" s="86"/>
      <c r="AC1381" s="86"/>
      <c r="AE1381" s="86"/>
      <c r="AG1381" s="86"/>
      <c r="AI1381" s="86"/>
      <c r="AK1381" s="86"/>
      <c r="AM1381" s="86"/>
      <c r="AO1381" s="86"/>
      <c r="AQ1381" s="86"/>
      <c r="AS1381" s="86"/>
      <c r="AU1381" s="86"/>
      <c r="AW1381" s="86"/>
      <c r="AY1381" s="86"/>
      <c r="AZ1381" s="86"/>
      <c r="BA1381" s="86"/>
      <c r="BB1381" s="86"/>
      <c r="BD1381" s="86"/>
      <c r="BE1381" s="86"/>
      <c r="BF1381" s="86"/>
      <c r="BG1381" s="86"/>
      <c r="BI1381" s="86"/>
      <c r="BJ1381" s="86"/>
      <c r="BK1381" s="86"/>
      <c r="BL1381" s="86"/>
      <c r="BM1381" s="86"/>
      <c r="BO1381" s="86"/>
      <c r="BP1381" s="86"/>
      <c r="BQ1381" s="86"/>
      <c r="BR1381" s="86"/>
      <c r="BT1381" s="86"/>
      <c r="BU1381" s="86"/>
      <c r="BV1381" s="86"/>
      <c r="BW1381" s="86"/>
      <c r="BY1381" s="86"/>
      <c r="BZ1381" s="86"/>
      <c r="CA1381" s="86"/>
      <c r="CB1381" s="86"/>
      <c r="CD1381" s="87"/>
      <c r="CF1381" s="86"/>
      <c r="CG1381" s="87"/>
      <c r="CH1381" s="88"/>
      <c r="CI1381" s="86"/>
      <c r="CJ1381" s="87"/>
      <c r="CK1381" s="86"/>
      <c r="CL1381" s="86"/>
      <c r="CM1381" s="86"/>
      <c r="CN1381" s="86"/>
      <c r="CO1381" s="89"/>
    </row>
    <row r="1382" spans="15:93" x14ac:dyDescent="0.2">
      <c r="O1382" s="86"/>
      <c r="Q1382" s="86"/>
      <c r="S1382" s="86"/>
      <c r="U1382" s="86"/>
      <c r="W1382" s="86"/>
      <c r="Y1382" s="86"/>
      <c r="AA1382" s="86"/>
      <c r="AC1382" s="86"/>
      <c r="AE1382" s="86"/>
      <c r="AG1382" s="86"/>
      <c r="AI1382" s="86"/>
      <c r="AK1382" s="86"/>
      <c r="AM1382" s="86"/>
      <c r="AO1382" s="86"/>
      <c r="AQ1382" s="86"/>
      <c r="AS1382" s="86"/>
      <c r="AU1382" s="86"/>
      <c r="AW1382" s="86"/>
      <c r="AY1382" s="86"/>
      <c r="AZ1382" s="86"/>
      <c r="BA1382" s="86"/>
      <c r="BB1382" s="86"/>
      <c r="BD1382" s="86"/>
      <c r="BE1382" s="86"/>
      <c r="BF1382" s="86"/>
      <c r="BG1382" s="86"/>
      <c r="BI1382" s="86"/>
      <c r="BJ1382" s="86"/>
      <c r="BK1382" s="86"/>
      <c r="BL1382" s="86"/>
      <c r="BM1382" s="86"/>
      <c r="BO1382" s="86"/>
      <c r="BP1382" s="86"/>
      <c r="BQ1382" s="86"/>
      <c r="BR1382" s="86"/>
      <c r="BT1382" s="86"/>
      <c r="BU1382" s="86"/>
      <c r="BV1382" s="86"/>
      <c r="BW1382" s="86"/>
      <c r="BY1382" s="86"/>
      <c r="BZ1382" s="86"/>
      <c r="CA1382" s="86"/>
      <c r="CB1382" s="86"/>
      <c r="CD1382" s="87"/>
      <c r="CF1382" s="86"/>
      <c r="CG1382" s="87"/>
      <c r="CH1382" s="88"/>
      <c r="CI1382" s="86"/>
      <c r="CJ1382" s="87"/>
      <c r="CK1382" s="86"/>
      <c r="CL1382" s="86"/>
      <c r="CM1382" s="86"/>
      <c r="CN1382" s="86"/>
      <c r="CO1382" s="89"/>
    </row>
    <row r="1383" spans="15:93" x14ac:dyDescent="0.2">
      <c r="O1383" s="86"/>
      <c r="Q1383" s="86"/>
      <c r="S1383" s="86"/>
      <c r="U1383" s="86"/>
      <c r="W1383" s="86"/>
      <c r="Y1383" s="86"/>
      <c r="AA1383" s="86"/>
      <c r="AC1383" s="86"/>
      <c r="AE1383" s="86"/>
      <c r="AG1383" s="86"/>
      <c r="AI1383" s="86"/>
      <c r="AK1383" s="86"/>
      <c r="AM1383" s="86"/>
      <c r="AO1383" s="86"/>
      <c r="AQ1383" s="86"/>
      <c r="AS1383" s="86"/>
      <c r="AU1383" s="86"/>
      <c r="AW1383" s="86"/>
      <c r="AY1383" s="86"/>
      <c r="AZ1383" s="86"/>
      <c r="BA1383" s="86"/>
      <c r="BB1383" s="86"/>
      <c r="BD1383" s="86"/>
      <c r="BE1383" s="86"/>
      <c r="BF1383" s="86"/>
      <c r="BG1383" s="86"/>
      <c r="BI1383" s="86"/>
      <c r="BJ1383" s="86"/>
      <c r="BK1383" s="86"/>
      <c r="BL1383" s="86"/>
      <c r="BM1383" s="86"/>
      <c r="BO1383" s="86"/>
      <c r="BP1383" s="86"/>
      <c r="BQ1383" s="86"/>
      <c r="BR1383" s="86"/>
      <c r="BT1383" s="86"/>
      <c r="BU1383" s="86"/>
      <c r="BV1383" s="86"/>
      <c r="BW1383" s="86"/>
      <c r="BY1383" s="86"/>
      <c r="BZ1383" s="86"/>
      <c r="CA1383" s="86"/>
      <c r="CB1383" s="86"/>
      <c r="CD1383" s="87"/>
      <c r="CF1383" s="86"/>
      <c r="CG1383" s="87"/>
      <c r="CH1383" s="88"/>
      <c r="CI1383" s="86"/>
      <c r="CJ1383" s="87"/>
      <c r="CK1383" s="86"/>
      <c r="CL1383" s="86"/>
      <c r="CM1383" s="86"/>
      <c r="CN1383" s="86"/>
      <c r="CO1383" s="89"/>
    </row>
    <row r="1384" spans="15:93" x14ac:dyDescent="0.2">
      <c r="O1384" s="86"/>
      <c r="Q1384" s="86"/>
      <c r="S1384" s="86"/>
      <c r="U1384" s="86"/>
      <c r="W1384" s="86"/>
      <c r="Y1384" s="86"/>
      <c r="AA1384" s="86"/>
      <c r="AC1384" s="86"/>
      <c r="AE1384" s="86"/>
      <c r="AG1384" s="86"/>
      <c r="AI1384" s="86"/>
      <c r="AK1384" s="86"/>
      <c r="AM1384" s="86"/>
      <c r="AO1384" s="86"/>
      <c r="AQ1384" s="86"/>
      <c r="AS1384" s="86"/>
      <c r="AU1384" s="86"/>
      <c r="AW1384" s="86"/>
      <c r="AY1384" s="86"/>
      <c r="AZ1384" s="86"/>
      <c r="BA1384" s="86"/>
      <c r="BB1384" s="86"/>
      <c r="BD1384" s="86"/>
      <c r="BE1384" s="86"/>
      <c r="BF1384" s="86"/>
      <c r="BG1384" s="86"/>
      <c r="BI1384" s="86"/>
      <c r="BJ1384" s="86"/>
      <c r="BK1384" s="86"/>
      <c r="BL1384" s="86"/>
      <c r="BM1384" s="86"/>
      <c r="BO1384" s="86"/>
      <c r="BP1384" s="86"/>
      <c r="BQ1384" s="86"/>
      <c r="BR1384" s="86"/>
      <c r="BT1384" s="86"/>
      <c r="BU1384" s="86"/>
      <c r="BV1384" s="86"/>
      <c r="BW1384" s="86"/>
      <c r="BY1384" s="86"/>
      <c r="BZ1384" s="86"/>
      <c r="CA1384" s="86"/>
      <c r="CB1384" s="86"/>
      <c r="CD1384" s="87"/>
      <c r="CF1384" s="86"/>
      <c r="CG1384" s="87"/>
      <c r="CH1384" s="88"/>
      <c r="CI1384" s="86"/>
      <c r="CJ1384" s="87"/>
      <c r="CK1384" s="86"/>
      <c r="CL1384" s="86"/>
      <c r="CM1384" s="86"/>
      <c r="CN1384" s="86"/>
      <c r="CO1384" s="89"/>
    </row>
    <row r="1385" spans="15:93" x14ac:dyDescent="0.2">
      <c r="O1385" s="86"/>
      <c r="Q1385" s="86"/>
      <c r="S1385" s="86"/>
      <c r="U1385" s="86"/>
      <c r="W1385" s="86"/>
      <c r="Y1385" s="86"/>
      <c r="AA1385" s="86"/>
      <c r="AC1385" s="86"/>
      <c r="AE1385" s="86"/>
      <c r="AG1385" s="86"/>
      <c r="AI1385" s="86"/>
      <c r="AK1385" s="86"/>
      <c r="AM1385" s="86"/>
      <c r="AO1385" s="86"/>
      <c r="AQ1385" s="86"/>
      <c r="AS1385" s="86"/>
      <c r="AU1385" s="86"/>
      <c r="AW1385" s="86"/>
      <c r="AY1385" s="86"/>
      <c r="AZ1385" s="86"/>
      <c r="BA1385" s="86"/>
      <c r="BB1385" s="86"/>
      <c r="BD1385" s="86"/>
      <c r="BE1385" s="86"/>
      <c r="BF1385" s="86"/>
      <c r="BG1385" s="86"/>
      <c r="BI1385" s="86"/>
      <c r="BJ1385" s="86"/>
      <c r="BK1385" s="86"/>
      <c r="BL1385" s="86"/>
      <c r="BM1385" s="86"/>
      <c r="BO1385" s="86"/>
      <c r="BP1385" s="86"/>
      <c r="BQ1385" s="86"/>
      <c r="BR1385" s="86"/>
      <c r="BT1385" s="86"/>
      <c r="BU1385" s="86"/>
      <c r="BV1385" s="86"/>
      <c r="BW1385" s="86"/>
      <c r="BY1385" s="86"/>
      <c r="BZ1385" s="86"/>
      <c r="CA1385" s="86"/>
      <c r="CB1385" s="86"/>
      <c r="CD1385" s="87"/>
      <c r="CF1385" s="86"/>
      <c r="CG1385" s="87"/>
      <c r="CH1385" s="88"/>
      <c r="CI1385" s="86"/>
      <c r="CJ1385" s="87"/>
      <c r="CK1385" s="86"/>
      <c r="CL1385" s="86"/>
      <c r="CM1385" s="86"/>
      <c r="CN1385" s="86"/>
      <c r="CO1385" s="89"/>
    </row>
    <row r="1386" spans="15:93" x14ac:dyDescent="0.2">
      <c r="O1386" s="86"/>
      <c r="Q1386" s="86"/>
      <c r="S1386" s="86"/>
      <c r="U1386" s="86"/>
      <c r="W1386" s="86"/>
      <c r="Y1386" s="86"/>
      <c r="AA1386" s="86"/>
      <c r="AC1386" s="86"/>
      <c r="AE1386" s="86"/>
      <c r="AG1386" s="86"/>
      <c r="AI1386" s="86"/>
      <c r="AK1386" s="86"/>
      <c r="AM1386" s="86"/>
      <c r="AO1386" s="86"/>
      <c r="AQ1386" s="86"/>
      <c r="AS1386" s="86"/>
      <c r="AU1386" s="86"/>
      <c r="AW1386" s="86"/>
      <c r="AY1386" s="86"/>
      <c r="AZ1386" s="86"/>
      <c r="BA1386" s="86"/>
      <c r="BB1386" s="86"/>
      <c r="BD1386" s="86"/>
      <c r="BE1386" s="86"/>
      <c r="BF1386" s="86"/>
      <c r="BG1386" s="86"/>
      <c r="BI1386" s="86"/>
      <c r="BJ1386" s="86"/>
      <c r="BK1386" s="86"/>
      <c r="BL1386" s="86"/>
      <c r="BM1386" s="86"/>
      <c r="BO1386" s="86"/>
      <c r="BP1386" s="86"/>
      <c r="BQ1386" s="86"/>
      <c r="BR1386" s="86"/>
      <c r="BT1386" s="86"/>
      <c r="BU1386" s="86"/>
      <c r="BV1386" s="86"/>
      <c r="BW1386" s="86"/>
      <c r="BY1386" s="86"/>
      <c r="BZ1386" s="86"/>
      <c r="CA1386" s="86"/>
      <c r="CB1386" s="86"/>
      <c r="CD1386" s="87"/>
      <c r="CF1386" s="86"/>
      <c r="CG1386" s="87"/>
      <c r="CH1386" s="88"/>
      <c r="CI1386" s="86"/>
      <c r="CJ1386" s="87"/>
      <c r="CK1386" s="86"/>
      <c r="CL1386" s="86"/>
      <c r="CM1386" s="86"/>
      <c r="CN1386" s="86"/>
      <c r="CO1386" s="89"/>
    </row>
    <row r="1387" spans="15:93" x14ac:dyDescent="0.2">
      <c r="O1387" s="86"/>
      <c r="Q1387" s="86"/>
      <c r="S1387" s="86"/>
      <c r="U1387" s="86"/>
      <c r="W1387" s="86"/>
      <c r="Y1387" s="86"/>
      <c r="AA1387" s="86"/>
      <c r="AC1387" s="86"/>
      <c r="AE1387" s="86"/>
      <c r="AG1387" s="86"/>
      <c r="AI1387" s="86"/>
      <c r="AK1387" s="86"/>
      <c r="AM1387" s="86"/>
      <c r="AO1387" s="86"/>
      <c r="AQ1387" s="86"/>
      <c r="AS1387" s="86"/>
      <c r="AU1387" s="86"/>
      <c r="AW1387" s="86"/>
      <c r="AY1387" s="86"/>
      <c r="AZ1387" s="86"/>
      <c r="BA1387" s="86"/>
      <c r="BB1387" s="86"/>
      <c r="BD1387" s="86"/>
      <c r="BE1387" s="86"/>
      <c r="BF1387" s="86"/>
      <c r="BG1387" s="86"/>
      <c r="BI1387" s="86"/>
      <c r="BJ1387" s="86"/>
      <c r="BK1387" s="86"/>
      <c r="BL1387" s="86"/>
      <c r="BM1387" s="86"/>
      <c r="BO1387" s="86"/>
      <c r="BP1387" s="86"/>
      <c r="BQ1387" s="86"/>
      <c r="BR1387" s="86"/>
      <c r="BT1387" s="86"/>
      <c r="BU1387" s="86"/>
      <c r="BV1387" s="86"/>
      <c r="BW1387" s="86"/>
      <c r="BY1387" s="86"/>
      <c r="BZ1387" s="86"/>
      <c r="CA1387" s="86"/>
      <c r="CB1387" s="86"/>
      <c r="CD1387" s="87"/>
      <c r="CF1387" s="86"/>
      <c r="CG1387" s="87"/>
      <c r="CH1387" s="88"/>
      <c r="CI1387" s="86"/>
      <c r="CJ1387" s="87"/>
      <c r="CK1387" s="86"/>
      <c r="CL1387" s="86"/>
      <c r="CM1387" s="86"/>
      <c r="CN1387" s="86"/>
      <c r="CO1387" s="89"/>
    </row>
    <row r="1388" spans="15:93" x14ac:dyDescent="0.2">
      <c r="O1388" s="86"/>
      <c r="Q1388" s="86"/>
      <c r="S1388" s="86"/>
      <c r="U1388" s="86"/>
      <c r="W1388" s="86"/>
      <c r="Y1388" s="86"/>
      <c r="AA1388" s="86"/>
      <c r="AC1388" s="86"/>
      <c r="AE1388" s="86"/>
      <c r="AG1388" s="86"/>
      <c r="AI1388" s="86"/>
      <c r="AK1388" s="86"/>
      <c r="AM1388" s="86"/>
      <c r="AO1388" s="86"/>
      <c r="AQ1388" s="86"/>
      <c r="AS1388" s="86"/>
      <c r="AU1388" s="86"/>
      <c r="AW1388" s="86"/>
      <c r="AY1388" s="86"/>
      <c r="AZ1388" s="86"/>
      <c r="BA1388" s="86"/>
      <c r="BB1388" s="86"/>
      <c r="BD1388" s="86"/>
      <c r="BE1388" s="86"/>
      <c r="BF1388" s="86"/>
      <c r="BG1388" s="86"/>
      <c r="BI1388" s="86"/>
      <c r="BJ1388" s="86"/>
      <c r="BK1388" s="86"/>
      <c r="BL1388" s="86"/>
      <c r="BM1388" s="86"/>
      <c r="BO1388" s="86"/>
      <c r="BP1388" s="86"/>
      <c r="BQ1388" s="86"/>
      <c r="BR1388" s="86"/>
      <c r="BT1388" s="86"/>
      <c r="BU1388" s="86"/>
      <c r="BV1388" s="86"/>
      <c r="BW1388" s="86"/>
      <c r="BY1388" s="86"/>
      <c r="BZ1388" s="86"/>
      <c r="CA1388" s="86"/>
      <c r="CB1388" s="86"/>
      <c r="CD1388" s="87"/>
      <c r="CF1388" s="86"/>
      <c r="CG1388" s="87"/>
      <c r="CH1388" s="88"/>
      <c r="CI1388" s="86"/>
      <c r="CJ1388" s="87"/>
      <c r="CK1388" s="86"/>
      <c r="CL1388" s="86"/>
      <c r="CM1388" s="86"/>
      <c r="CN1388" s="86"/>
      <c r="CO1388" s="89"/>
    </row>
    <row r="1389" spans="15:93" x14ac:dyDescent="0.2">
      <c r="O1389" s="86"/>
      <c r="Q1389" s="86"/>
      <c r="S1389" s="86"/>
      <c r="U1389" s="86"/>
      <c r="W1389" s="86"/>
      <c r="Y1389" s="86"/>
      <c r="AA1389" s="86"/>
      <c r="AC1389" s="86"/>
      <c r="AE1389" s="86"/>
      <c r="AG1389" s="86"/>
      <c r="AI1389" s="86"/>
      <c r="AK1389" s="86"/>
      <c r="AM1389" s="86"/>
      <c r="AO1389" s="86"/>
      <c r="AQ1389" s="86"/>
      <c r="AS1389" s="86"/>
      <c r="AU1389" s="86"/>
      <c r="AW1389" s="86"/>
      <c r="AY1389" s="86"/>
      <c r="AZ1389" s="86"/>
      <c r="BA1389" s="86"/>
      <c r="BB1389" s="86"/>
      <c r="BD1389" s="86"/>
      <c r="BE1389" s="86"/>
      <c r="BF1389" s="86"/>
      <c r="BG1389" s="86"/>
      <c r="BI1389" s="86"/>
      <c r="BJ1389" s="86"/>
      <c r="BK1389" s="86"/>
      <c r="BL1389" s="86"/>
      <c r="BM1389" s="86"/>
      <c r="BO1389" s="86"/>
      <c r="BP1389" s="86"/>
      <c r="BQ1389" s="86"/>
      <c r="BR1389" s="86"/>
      <c r="BT1389" s="86"/>
      <c r="BU1389" s="86"/>
      <c r="BV1389" s="86"/>
      <c r="BW1389" s="86"/>
      <c r="BY1389" s="86"/>
      <c r="BZ1389" s="86"/>
      <c r="CA1389" s="86"/>
      <c r="CB1389" s="86"/>
      <c r="CD1389" s="87"/>
      <c r="CF1389" s="86"/>
      <c r="CG1389" s="87"/>
      <c r="CH1389" s="88"/>
      <c r="CI1389" s="86"/>
      <c r="CJ1389" s="87"/>
      <c r="CK1389" s="86"/>
      <c r="CL1389" s="86"/>
      <c r="CM1389" s="86"/>
      <c r="CN1389" s="86"/>
      <c r="CO1389" s="89"/>
    </row>
    <row r="1390" spans="15:93" x14ac:dyDescent="0.2">
      <c r="O1390" s="86"/>
      <c r="Q1390" s="86"/>
      <c r="S1390" s="86"/>
      <c r="U1390" s="86"/>
      <c r="W1390" s="86"/>
      <c r="Y1390" s="86"/>
      <c r="AA1390" s="86"/>
      <c r="AC1390" s="86"/>
      <c r="AE1390" s="86"/>
      <c r="AG1390" s="86"/>
      <c r="AI1390" s="86"/>
      <c r="AK1390" s="86"/>
      <c r="AM1390" s="86"/>
      <c r="AO1390" s="86"/>
      <c r="AQ1390" s="86"/>
      <c r="AS1390" s="86"/>
      <c r="AU1390" s="86"/>
      <c r="AW1390" s="86"/>
      <c r="AY1390" s="86"/>
      <c r="AZ1390" s="86"/>
      <c r="BA1390" s="86"/>
      <c r="BB1390" s="86"/>
      <c r="BD1390" s="86"/>
      <c r="BE1390" s="86"/>
      <c r="BF1390" s="86"/>
      <c r="BG1390" s="86"/>
      <c r="BI1390" s="86"/>
      <c r="BJ1390" s="86"/>
      <c r="BK1390" s="86"/>
      <c r="BL1390" s="86"/>
      <c r="BM1390" s="86"/>
      <c r="BO1390" s="86"/>
      <c r="BP1390" s="86"/>
      <c r="BQ1390" s="86"/>
      <c r="BR1390" s="86"/>
      <c r="BT1390" s="86"/>
      <c r="BU1390" s="86"/>
      <c r="BV1390" s="86"/>
      <c r="BW1390" s="86"/>
      <c r="BY1390" s="86"/>
      <c r="BZ1390" s="86"/>
      <c r="CA1390" s="86"/>
      <c r="CB1390" s="86"/>
      <c r="CD1390" s="87"/>
      <c r="CF1390" s="86"/>
      <c r="CG1390" s="87"/>
      <c r="CH1390" s="88"/>
      <c r="CI1390" s="86"/>
      <c r="CJ1390" s="87"/>
      <c r="CK1390" s="86"/>
      <c r="CL1390" s="86"/>
      <c r="CM1390" s="86"/>
      <c r="CN1390" s="86"/>
      <c r="CO1390" s="89"/>
    </row>
    <row r="1391" spans="15:93" x14ac:dyDescent="0.2">
      <c r="O1391" s="86"/>
      <c r="Q1391" s="86"/>
      <c r="S1391" s="86"/>
      <c r="U1391" s="86"/>
      <c r="W1391" s="86"/>
      <c r="Y1391" s="86"/>
      <c r="AA1391" s="86"/>
      <c r="AC1391" s="86"/>
      <c r="AE1391" s="86"/>
      <c r="AG1391" s="86"/>
      <c r="AI1391" s="86"/>
      <c r="AK1391" s="86"/>
      <c r="AM1391" s="86"/>
      <c r="AO1391" s="86"/>
      <c r="AQ1391" s="86"/>
      <c r="AS1391" s="86"/>
      <c r="AU1391" s="86"/>
      <c r="AW1391" s="86"/>
      <c r="AY1391" s="86"/>
      <c r="AZ1391" s="86"/>
      <c r="BA1391" s="86"/>
      <c r="BB1391" s="86"/>
      <c r="BD1391" s="86"/>
      <c r="BE1391" s="86"/>
      <c r="BF1391" s="86"/>
      <c r="BG1391" s="86"/>
      <c r="BI1391" s="86"/>
      <c r="BJ1391" s="86"/>
      <c r="BK1391" s="86"/>
      <c r="BL1391" s="86"/>
      <c r="BM1391" s="86"/>
      <c r="BO1391" s="86"/>
      <c r="BP1391" s="86"/>
      <c r="BQ1391" s="86"/>
      <c r="BR1391" s="86"/>
      <c r="BT1391" s="86"/>
      <c r="BU1391" s="86"/>
      <c r="BV1391" s="86"/>
      <c r="BW1391" s="86"/>
      <c r="BY1391" s="86"/>
      <c r="BZ1391" s="86"/>
      <c r="CA1391" s="86"/>
      <c r="CB1391" s="86"/>
      <c r="CD1391" s="87"/>
      <c r="CF1391" s="86"/>
      <c r="CG1391" s="87"/>
      <c r="CH1391" s="88"/>
      <c r="CI1391" s="86"/>
      <c r="CJ1391" s="87"/>
      <c r="CK1391" s="86"/>
      <c r="CL1391" s="86"/>
      <c r="CM1391" s="86"/>
      <c r="CN1391" s="86"/>
      <c r="CO1391" s="89"/>
    </row>
    <row r="1392" spans="15:93" x14ac:dyDescent="0.2">
      <c r="O1392" s="86"/>
      <c r="Q1392" s="86"/>
      <c r="S1392" s="86"/>
      <c r="U1392" s="86"/>
      <c r="W1392" s="86"/>
      <c r="Y1392" s="86"/>
      <c r="AA1392" s="86"/>
      <c r="AC1392" s="86"/>
      <c r="AE1392" s="86"/>
      <c r="AG1392" s="86"/>
      <c r="AI1392" s="86"/>
      <c r="AK1392" s="86"/>
      <c r="AM1392" s="86"/>
      <c r="AO1392" s="86"/>
      <c r="AQ1392" s="86"/>
      <c r="AS1392" s="86"/>
      <c r="AU1392" s="86"/>
      <c r="AW1392" s="86"/>
      <c r="AY1392" s="86"/>
      <c r="AZ1392" s="86"/>
      <c r="BA1392" s="86"/>
      <c r="BB1392" s="86"/>
      <c r="BD1392" s="86"/>
      <c r="BE1392" s="86"/>
      <c r="BF1392" s="86"/>
      <c r="BG1392" s="86"/>
      <c r="BI1392" s="86"/>
      <c r="BJ1392" s="86"/>
      <c r="BK1392" s="86"/>
      <c r="BL1392" s="86"/>
      <c r="BM1392" s="86"/>
      <c r="BO1392" s="86"/>
      <c r="BP1392" s="86"/>
      <c r="BQ1392" s="86"/>
      <c r="BR1392" s="86"/>
      <c r="BT1392" s="86"/>
      <c r="BU1392" s="86"/>
      <c r="BV1392" s="86"/>
      <c r="BW1392" s="86"/>
      <c r="BY1392" s="86"/>
      <c r="BZ1392" s="86"/>
      <c r="CA1392" s="86"/>
      <c r="CB1392" s="86"/>
      <c r="CD1392" s="87"/>
      <c r="CF1392" s="86"/>
      <c r="CG1392" s="87"/>
      <c r="CH1392" s="88"/>
      <c r="CI1392" s="86"/>
      <c r="CJ1392" s="87"/>
      <c r="CK1392" s="86"/>
      <c r="CL1392" s="86"/>
      <c r="CM1392" s="86"/>
      <c r="CN1392" s="86"/>
      <c r="CO1392" s="89"/>
    </row>
    <row r="1393" spans="15:93" x14ac:dyDescent="0.2">
      <c r="O1393" s="86"/>
      <c r="Q1393" s="86"/>
      <c r="S1393" s="86"/>
      <c r="U1393" s="86"/>
      <c r="W1393" s="86"/>
      <c r="Y1393" s="86"/>
      <c r="AA1393" s="86"/>
      <c r="AC1393" s="86"/>
      <c r="AE1393" s="86"/>
      <c r="AG1393" s="86"/>
      <c r="AI1393" s="86"/>
      <c r="AK1393" s="86"/>
      <c r="AM1393" s="86"/>
      <c r="AO1393" s="86"/>
      <c r="AQ1393" s="86"/>
      <c r="AS1393" s="86"/>
      <c r="AU1393" s="86"/>
      <c r="AW1393" s="86"/>
      <c r="AY1393" s="86"/>
      <c r="AZ1393" s="86"/>
      <c r="BA1393" s="86"/>
      <c r="BB1393" s="86"/>
      <c r="BD1393" s="86"/>
      <c r="BE1393" s="86"/>
      <c r="BF1393" s="86"/>
      <c r="BG1393" s="86"/>
      <c r="BI1393" s="86"/>
      <c r="BJ1393" s="86"/>
      <c r="BK1393" s="86"/>
      <c r="BL1393" s="86"/>
      <c r="BM1393" s="86"/>
      <c r="BO1393" s="86"/>
      <c r="BP1393" s="86"/>
      <c r="BQ1393" s="86"/>
      <c r="BR1393" s="86"/>
      <c r="BT1393" s="86"/>
      <c r="BU1393" s="86"/>
      <c r="BV1393" s="86"/>
      <c r="BW1393" s="86"/>
      <c r="BY1393" s="86"/>
      <c r="BZ1393" s="86"/>
      <c r="CA1393" s="86"/>
      <c r="CB1393" s="86"/>
      <c r="CD1393" s="87"/>
      <c r="CF1393" s="86"/>
      <c r="CG1393" s="87"/>
      <c r="CH1393" s="88"/>
      <c r="CI1393" s="86"/>
      <c r="CJ1393" s="87"/>
      <c r="CK1393" s="86"/>
      <c r="CL1393" s="86"/>
      <c r="CM1393" s="86"/>
      <c r="CN1393" s="86"/>
      <c r="CO1393" s="89"/>
    </row>
    <row r="1394" spans="15:93" x14ac:dyDescent="0.2">
      <c r="O1394" s="86"/>
      <c r="Q1394" s="86"/>
      <c r="S1394" s="86"/>
      <c r="U1394" s="86"/>
      <c r="W1394" s="86"/>
      <c r="Y1394" s="86"/>
      <c r="AA1394" s="86"/>
      <c r="AC1394" s="86"/>
      <c r="AE1394" s="86"/>
      <c r="AG1394" s="86"/>
      <c r="AI1394" s="86"/>
      <c r="AK1394" s="86"/>
      <c r="AM1394" s="86"/>
      <c r="AO1394" s="86"/>
      <c r="AQ1394" s="86"/>
      <c r="AS1394" s="86"/>
      <c r="AU1394" s="86"/>
      <c r="AW1394" s="86"/>
      <c r="AY1394" s="86"/>
      <c r="AZ1394" s="86"/>
      <c r="BA1394" s="86"/>
      <c r="BB1394" s="86"/>
      <c r="BD1394" s="86"/>
      <c r="BE1394" s="86"/>
      <c r="BF1394" s="86"/>
      <c r="BG1394" s="86"/>
      <c r="BI1394" s="86"/>
      <c r="BJ1394" s="86"/>
      <c r="BK1394" s="86"/>
      <c r="BL1394" s="86"/>
      <c r="BM1394" s="86"/>
      <c r="BO1394" s="86"/>
      <c r="BP1394" s="86"/>
      <c r="BQ1394" s="86"/>
      <c r="BR1394" s="86"/>
      <c r="BT1394" s="86"/>
      <c r="BU1394" s="86"/>
      <c r="BV1394" s="86"/>
      <c r="BW1394" s="86"/>
      <c r="BY1394" s="86"/>
      <c r="BZ1394" s="86"/>
      <c r="CA1394" s="86"/>
      <c r="CB1394" s="86"/>
      <c r="CD1394" s="87"/>
      <c r="CF1394" s="86"/>
      <c r="CG1394" s="87"/>
      <c r="CH1394" s="88"/>
      <c r="CI1394" s="86"/>
      <c r="CJ1394" s="87"/>
      <c r="CK1394" s="86"/>
      <c r="CL1394" s="86"/>
      <c r="CM1394" s="86"/>
      <c r="CN1394" s="86"/>
      <c r="CO1394" s="89"/>
    </row>
    <row r="1395" spans="15:93" x14ac:dyDescent="0.2">
      <c r="O1395" s="86"/>
      <c r="Q1395" s="86"/>
      <c r="S1395" s="86"/>
      <c r="U1395" s="86"/>
      <c r="W1395" s="86"/>
      <c r="Y1395" s="86"/>
      <c r="AA1395" s="86"/>
      <c r="AC1395" s="86"/>
      <c r="AE1395" s="86"/>
      <c r="AG1395" s="86"/>
      <c r="AI1395" s="86"/>
      <c r="AK1395" s="86"/>
      <c r="AM1395" s="86"/>
      <c r="AO1395" s="86"/>
      <c r="AQ1395" s="86"/>
      <c r="AS1395" s="86"/>
      <c r="AU1395" s="86"/>
      <c r="AW1395" s="86"/>
      <c r="AY1395" s="86"/>
      <c r="AZ1395" s="86"/>
      <c r="BA1395" s="86"/>
      <c r="BB1395" s="86"/>
      <c r="BD1395" s="86"/>
      <c r="BE1395" s="86"/>
      <c r="BF1395" s="86"/>
      <c r="BG1395" s="86"/>
      <c r="BI1395" s="86"/>
      <c r="BJ1395" s="86"/>
      <c r="BK1395" s="86"/>
      <c r="BL1395" s="86"/>
      <c r="BM1395" s="86"/>
      <c r="BO1395" s="86"/>
      <c r="BP1395" s="86"/>
      <c r="BQ1395" s="86"/>
      <c r="BR1395" s="86"/>
      <c r="BT1395" s="86"/>
      <c r="BU1395" s="86"/>
      <c r="BV1395" s="86"/>
      <c r="BW1395" s="86"/>
      <c r="BY1395" s="86"/>
      <c r="BZ1395" s="86"/>
      <c r="CA1395" s="86"/>
      <c r="CB1395" s="86"/>
      <c r="CD1395" s="87"/>
      <c r="CF1395" s="86"/>
      <c r="CG1395" s="87"/>
      <c r="CH1395" s="88"/>
      <c r="CI1395" s="86"/>
      <c r="CJ1395" s="87"/>
      <c r="CK1395" s="86"/>
      <c r="CL1395" s="86"/>
      <c r="CM1395" s="86"/>
      <c r="CN1395" s="86"/>
      <c r="CO1395" s="89"/>
    </row>
    <row r="1396" spans="15:93" x14ac:dyDescent="0.2">
      <c r="O1396" s="86"/>
      <c r="Q1396" s="86"/>
      <c r="S1396" s="86"/>
      <c r="U1396" s="86"/>
      <c r="W1396" s="86"/>
      <c r="Y1396" s="86"/>
      <c r="AA1396" s="86"/>
      <c r="AC1396" s="86"/>
      <c r="AE1396" s="86"/>
      <c r="AG1396" s="86"/>
      <c r="AI1396" s="86"/>
      <c r="AK1396" s="86"/>
      <c r="AM1396" s="86"/>
      <c r="AO1396" s="86"/>
      <c r="AQ1396" s="86"/>
      <c r="AS1396" s="86"/>
      <c r="AU1396" s="86"/>
      <c r="AW1396" s="86"/>
      <c r="AY1396" s="86"/>
      <c r="AZ1396" s="86"/>
      <c r="BA1396" s="86"/>
      <c r="BB1396" s="86"/>
      <c r="BD1396" s="86"/>
      <c r="BE1396" s="86"/>
      <c r="BF1396" s="86"/>
      <c r="BG1396" s="86"/>
      <c r="BI1396" s="86"/>
      <c r="BJ1396" s="86"/>
      <c r="BK1396" s="86"/>
      <c r="BL1396" s="86"/>
      <c r="BM1396" s="86"/>
      <c r="BO1396" s="86"/>
      <c r="BP1396" s="86"/>
      <c r="BQ1396" s="86"/>
      <c r="BR1396" s="86"/>
      <c r="BT1396" s="86"/>
      <c r="BU1396" s="86"/>
      <c r="BV1396" s="86"/>
      <c r="BW1396" s="86"/>
      <c r="BY1396" s="86"/>
      <c r="BZ1396" s="86"/>
      <c r="CA1396" s="86"/>
      <c r="CB1396" s="86"/>
      <c r="CD1396" s="87"/>
      <c r="CF1396" s="86"/>
      <c r="CG1396" s="87"/>
      <c r="CH1396" s="88"/>
      <c r="CI1396" s="86"/>
      <c r="CJ1396" s="87"/>
      <c r="CK1396" s="86"/>
      <c r="CL1396" s="86"/>
      <c r="CM1396" s="86"/>
      <c r="CN1396" s="86"/>
      <c r="CO1396" s="89"/>
    </row>
    <row r="1397" spans="15:93" x14ac:dyDescent="0.2">
      <c r="O1397" s="86"/>
      <c r="Q1397" s="86"/>
      <c r="S1397" s="86"/>
      <c r="U1397" s="86"/>
      <c r="W1397" s="86"/>
      <c r="Y1397" s="86"/>
      <c r="AA1397" s="86"/>
      <c r="AC1397" s="86"/>
      <c r="AE1397" s="86"/>
      <c r="AG1397" s="86"/>
      <c r="AI1397" s="86"/>
      <c r="AK1397" s="86"/>
      <c r="AM1397" s="86"/>
      <c r="AO1397" s="86"/>
      <c r="AQ1397" s="86"/>
      <c r="AS1397" s="86"/>
      <c r="AU1397" s="86"/>
      <c r="AW1397" s="86"/>
      <c r="AY1397" s="86"/>
      <c r="AZ1397" s="86"/>
      <c r="BA1397" s="86"/>
      <c r="BB1397" s="86"/>
      <c r="BD1397" s="86"/>
      <c r="BE1397" s="86"/>
      <c r="BF1397" s="86"/>
      <c r="BG1397" s="86"/>
      <c r="BI1397" s="86"/>
      <c r="BJ1397" s="86"/>
      <c r="BK1397" s="86"/>
      <c r="BL1397" s="86"/>
      <c r="BM1397" s="86"/>
      <c r="BO1397" s="86"/>
      <c r="BP1397" s="86"/>
      <c r="BQ1397" s="86"/>
      <c r="BR1397" s="86"/>
      <c r="BT1397" s="86"/>
      <c r="BU1397" s="86"/>
      <c r="BV1397" s="86"/>
      <c r="BW1397" s="86"/>
      <c r="BY1397" s="86"/>
      <c r="BZ1397" s="86"/>
      <c r="CA1397" s="86"/>
      <c r="CB1397" s="86"/>
      <c r="CD1397" s="87"/>
      <c r="CF1397" s="86"/>
      <c r="CG1397" s="87"/>
      <c r="CH1397" s="88"/>
      <c r="CI1397" s="86"/>
      <c r="CJ1397" s="87"/>
      <c r="CK1397" s="86"/>
      <c r="CL1397" s="86"/>
      <c r="CM1397" s="86"/>
      <c r="CN1397" s="86"/>
      <c r="CO1397" s="89"/>
    </row>
    <row r="1398" spans="15:93" x14ac:dyDescent="0.2">
      <c r="O1398" s="86"/>
      <c r="Q1398" s="86"/>
      <c r="S1398" s="86"/>
      <c r="U1398" s="86"/>
      <c r="W1398" s="86"/>
      <c r="Y1398" s="86"/>
      <c r="AA1398" s="86"/>
      <c r="AC1398" s="86"/>
      <c r="AE1398" s="86"/>
      <c r="AG1398" s="86"/>
      <c r="AI1398" s="86"/>
      <c r="AK1398" s="86"/>
      <c r="AM1398" s="86"/>
      <c r="AO1398" s="86"/>
      <c r="AQ1398" s="86"/>
      <c r="AS1398" s="86"/>
      <c r="AU1398" s="86"/>
      <c r="AW1398" s="86"/>
      <c r="AY1398" s="86"/>
      <c r="AZ1398" s="86"/>
      <c r="BA1398" s="86"/>
      <c r="BB1398" s="86"/>
      <c r="BD1398" s="86"/>
      <c r="BE1398" s="86"/>
      <c r="BF1398" s="86"/>
      <c r="BG1398" s="86"/>
      <c r="BI1398" s="86"/>
      <c r="BJ1398" s="86"/>
      <c r="BK1398" s="86"/>
      <c r="BL1398" s="86"/>
      <c r="BM1398" s="86"/>
      <c r="BO1398" s="86"/>
      <c r="BP1398" s="86"/>
      <c r="BQ1398" s="86"/>
      <c r="BR1398" s="86"/>
      <c r="BT1398" s="86"/>
      <c r="BU1398" s="86"/>
      <c r="BV1398" s="86"/>
      <c r="BW1398" s="86"/>
      <c r="BY1398" s="86"/>
      <c r="BZ1398" s="86"/>
      <c r="CA1398" s="86"/>
      <c r="CB1398" s="86"/>
      <c r="CD1398" s="87"/>
      <c r="CF1398" s="86"/>
      <c r="CG1398" s="87"/>
      <c r="CH1398" s="88"/>
      <c r="CI1398" s="86"/>
      <c r="CJ1398" s="87"/>
      <c r="CK1398" s="86"/>
      <c r="CL1398" s="86"/>
      <c r="CM1398" s="86"/>
      <c r="CN1398" s="86"/>
      <c r="CO1398" s="89"/>
    </row>
    <row r="1399" spans="15:93" x14ac:dyDescent="0.2">
      <c r="O1399" s="86"/>
      <c r="Q1399" s="86"/>
      <c r="S1399" s="86"/>
      <c r="U1399" s="86"/>
      <c r="W1399" s="86"/>
      <c r="Y1399" s="86"/>
      <c r="AA1399" s="86"/>
      <c r="AC1399" s="86"/>
      <c r="AE1399" s="86"/>
      <c r="AG1399" s="86"/>
      <c r="AI1399" s="86"/>
      <c r="AK1399" s="86"/>
      <c r="AM1399" s="86"/>
      <c r="AO1399" s="86"/>
      <c r="AQ1399" s="86"/>
      <c r="AS1399" s="86"/>
      <c r="AU1399" s="86"/>
      <c r="AW1399" s="86"/>
      <c r="AY1399" s="86"/>
      <c r="AZ1399" s="86"/>
      <c r="BA1399" s="86"/>
      <c r="BB1399" s="86"/>
      <c r="BD1399" s="86"/>
      <c r="BE1399" s="86"/>
      <c r="BF1399" s="86"/>
      <c r="BG1399" s="86"/>
      <c r="BI1399" s="86"/>
      <c r="BJ1399" s="86"/>
      <c r="BK1399" s="86"/>
      <c r="BL1399" s="86"/>
      <c r="BM1399" s="86"/>
      <c r="BO1399" s="86"/>
      <c r="BP1399" s="86"/>
      <c r="BQ1399" s="86"/>
      <c r="BR1399" s="86"/>
      <c r="BT1399" s="86"/>
      <c r="BU1399" s="86"/>
      <c r="BV1399" s="86"/>
      <c r="BW1399" s="86"/>
      <c r="BY1399" s="86"/>
      <c r="BZ1399" s="86"/>
      <c r="CA1399" s="86"/>
      <c r="CB1399" s="86"/>
      <c r="CD1399" s="87"/>
      <c r="CF1399" s="86"/>
      <c r="CG1399" s="87"/>
      <c r="CH1399" s="88"/>
      <c r="CI1399" s="86"/>
      <c r="CJ1399" s="87"/>
      <c r="CK1399" s="86"/>
      <c r="CL1399" s="86"/>
      <c r="CM1399" s="86"/>
      <c r="CN1399" s="86"/>
      <c r="CO1399" s="89"/>
    </row>
    <row r="1400" spans="15:93" x14ac:dyDescent="0.2">
      <c r="O1400" s="86"/>
      <c r="Q1400" s="86"/>
      <c r="S1400" s="86"/>
      <c r="U1400" s="86"/>
      <c r="W1400" s="86"/>
      <c r="Y1400" s="86"/>
      <c r="AA1400" s="86"/>
      <c r="AC1400" s="86"/>
      <c r="AE1400" s="86"/>
      <c r="AG1400" s="86"/>
      <c r="AI1400" s="86"/>
      <c r="AK1400" s="86"/>
      <c r="AM1400" s="86"/>
      <c r="AO1400" s="86"/>
      <c r="AQ1400" s="86"/>
      <c r="AS1400" s="86"/>
      <c r="AU1400" s="86"/>
      <c r="AW1400" s="86"/>
      <c r="AY1400" s="86"/>
      <c r="AZ1400" s="86"/>
      <c r="BA1400" s="86"/>
      <c r="BB1400" s="86"/>
      <c r="BD1400" s="86"/>
      <c r="BE1400" s="86"/>
      <c r="BF1400" s="86"/>
      <c r="BG1400" s="86"/>
      <c r="BI1400" s="86"/>
      <c r="BJ1400" s="86"/>
      <c r="BK1400" s="86"/>
      <c r="BL1400" s="86"/>
      <c r="BM1400" s="86"/>
      <c r="BO1400" s="86"/>
      <c r="BP1400" s="86"/>
      <c r="BQ1400" s="86"/>
      <c r="BR1400" s="86"/>
      <c r="BT1400" s="86"/>
      <c r="BU1400" s="86"/>
      <c r="BV1400" s="86"/>
      <c r="BW1400" s="86"/>
      <c r="BY1400" s="86"/>
      <c r="BZ1400" s="86"/>
      <c r="CA1400" s="86"/>
      <c r="CB1400" s="86"/>
      <c r="CD1400" s="87"/>
      <c r="CF1400" s="86"/>
      <c r="CG1400" s="87"/>
      <c r="CH1400" s="88"/>
      <c r="CI1400" s="86"/>
      <c r="CJ1400" s="87"/>
      <c r="CK1400" s="86"/>
      <c r="CL1400" s="86"/>
      <c r="CM1400" s="86"/>
      <c r="CN1400" s="86"/>
      <c r="CO1400" s="89"/>
    </row>
    <row r="1401" spans="15:93" x14ac:dyDescent="0.2">
      <c r="O1401" s="86"/>
      <c r="Q1401" s="86"/>
      <c r="S1401" s="86"/>
      <c r="U1401" s="86"/>
      <c r="W1401" s="86"/>
      <c r="Y1401" s="86"/>
      <c r="AA1401" s="86"/>
      <c r="AC1401" s="86"/>
      <c r="AE1401" s="86"/>
      <c r="AG1401" s="86"/>
      <c r="AI1401" s="86"/>
      <c r="AK1401" s="86"/>
      <c r="AM1401" s="86"/>
      <c r="AO1401" s="86"/>
      <c r="AQ1401" s="86"/>
      <c r="AS1401" s="86"/>
      <c r="AU1401" s="86"/>
      <c r="AW1401" s="86"/>
      <c r="AY1401" s="86"/>
      <c r="AZ1401" s="86"/>
      <c r="BA1401" s="86"/>
      <c r="BB1401" s="86"/>
      <c r="BD1401" s="86"/>
      <c r="BE1401" s="86"/>
      <c r="BF1401" s="86"/>
      <c r="BG1401" s="86"/>
      <c r="BI1401" s="86"/>
      <c r="BJ1401" s="86"/>
      <c r="BK1401" s="86"/>
      <c r="BL1401" s="86"/>
      <c r="BM1401" s="86"/>
      <c r="BO1401" s="86"/>
      <c r="BP1401" s="86"/>
      <c r="BQ1401" s="86"/>
      <c r="BR1401" s="86"/>
      <c r="BT1401" s="86"/>
      <c r="BU1401" s="86"/>
      <c r="BV1401" s="86"/>
      <c r="BW1401" s="86"/>
      <c r="BY1401" s="86"/>
      <c r="BZ1401" s="86"/>
      <c r="CA1401" s="86"/>
      <c r="CB1401" s="86"/>
      <c r="CD1401" s="87"/>
      <c r="CF1401" s="86"/>
      <c r="CG1401" s="87"/>
      <c r="CH1401" s="88"/>
      <c r="CI1401" s="86"/>
      <c r="CJ1401" s="87"/>
      <c r="CK1401" s="86"/>
      <c r="CL1401" s="86"/>
      <c r="CM1401" s="86"/>
      <c r="CN1401" s="86"/>
      <c r="CO1401" s="89"/>
    </row>
    <row r="1402" spans="15:93" x14ac:dyDescent="0.2">
      <c r="O1402" s="86"/>
      <c r="Q1402" s="86"/>
      <c r="S1402" s="86"/>
      <c r="U1402" s="86"/>
      <c r="W1402" s="86"/>
      <c r="Y1402" s="86"/>
      <c r="AA1402" s="86"/>
      <c r="AC1402" s="86"/>
      <c r="AE1402" s="86"/>
      <c r="AG1402" s="86"/>
      <c r="AI1402" s="86"/>
      <c r="AK1402" s="86"/>
      <c r="AM1402" s="86"/>
      <c r="AO1402" s="86"/>
      <c r="AQ1402" s="86"/>
      <c r="AS1402" s="86"/>
      <c r="AU1402" s="86"/>
      <c r="AW1402" s="86"/>
      <c r="AY1402" s="86"/>
      <c r="AZ1402" s="86"/>
      <c r="BA1402" s="86"/>
      <c r="BB1402" s="86"/>
      <c r="BD1402" s="86"/>
      <c r="BE1402" s="86"/>
      <c r="BF1402" s="86"/>
      <c r="BG1402" s="86"/>
      <c r="BI1402" s="86"/>
      <c r="BJ1402" s="86"/>
      <c r="BK1402" s="86"/>
      <c r="BL1402" s="86"/>
      <c r="BM1402" s="86"/>
      <c r="BO1402" s="86"/>
      <c r="BP1402" s="86"/>
      <c r="BQ1402" s="86"/>
      <c r="BR1402" s="86"/>
      <c r="BT1402" s="86"/>
      <c r="BU1402" s="86"/>
      <c r="BV1402" s="86"/>
      <c r="BW1402" s="86"/>
      <c r="BY1402" s="86"/>
      <c r="BZ1402" s="86"/>
      <c r="CA1402" s="86"/>
      <c r="CB1402" s="86"/>
      <c r="CD1402" s="87"/>
      <c r="CF1402" s="86"/>
      <c r="CG1402" s="87"/>
      <c r="CH1402" s="88"/>
      <c r="CI1402" s="86"/>
      <c r="CJ1402" s="87"/>
      <c r="CK1402" s="86"/>
      <c r="CL1402" s="86"/>
      <c r="CM1402" s="86"/>
      <c r="CN1402" s="86"/>
      <c r="CO1402" s="89"/>
    </row>
    <row r="1403" spans="15:93" x14ac:dyDescent="0.2">
      <c r="O1403" s="86"/>
      <c r="Q1403" s="86"/>
      <c r="S1403" s="86"/>
      <c r="U1403" s="86"/>
      <c r="W1403" s="86"/>
      <c r="Y1403" s="86"/>
      <c r="AA1403" s="86"/>
      <c r="AC1403" s="86"/>
      <c r="AE1403" s="86"/>
      <c r="AG1403" s="86"/>
      <c r="AI1403" s="86"/>
      <c r="AK1403" s="86"/>
      <c r="AM1403" s="86"/>
      <c r="AO1403" s="86"/>
      <c r="AQ1403" s="86"/>
      <c r="AS1403" s="86"/>
      <c r="AU1403" s="86"/>
      <c r="AW1403" s="86"/>
      <c r="AY1403" s="86"/>
      <c r="AZ1403" s="86"/>
      <c r="BA1403" s="86"/>
      <c r="BB1403" s="86"/>
      <c r="BD1403" s="86"/>
      <c r="BE1403" s="86"/>
      <c r="BF1403" s="86"/>
      <c r="BG1403" s="86"/>
      <c r="BI1403" s="86"/>
      <c r="BJ1403" s="86"/>
      <c r="BK1403" s="86"/>
      <c r="BL1403" s="86"/>
      <c r="BM1403" s="86"/>
      <c r="BO1403" s="86"/>
      <c r="BP1403" s="86"/>
      <c r="BQ1403" s="86"/>
      <c r="BR1403" s="86"/>
      <c r="BT1403" s="86"/>
      <c r="BU1403" s="86"/>
      <c r="BV1403" s="86"/>
      <c r="BW1403" s="86"/>
      <c r="BY1403" s="86"/>
      <c r="BZ1403" s="86"/>
      <c r="CA1403" s="86"/>
      <c r="CB1403" s="86"/>
      <c r="CD1403" s="87"/>
      <c r="CF1403" s="86"/>
      <c r="CG1403" s="87"/>
      <c r="CH1403" s="88"/>
      <c r="CI1403" s="86"/>
      <c r="CJ1403" s="87"/>
      <c r="CK1403" s="86"/>
      <c r="CL1403" s="86"/>
      <c r="CM1403" s="86"/>
      <c r="CN1403" s="86"/>
      <c r="CO1403" s="89"/>
    </row>
    <row r="1404" spans="15:93" x14ac:dyDescent="0.2">
      <c r="O1404" s="86"/>
      <c r="Q1404" s="86"/>
      <c r="S1404" s="86"/>
      <c r="U1404" s="86"/>
      <c r="W1404" s="86"/>
      <c r="Y1404" s="86"/>
      <c r="AA1404" s="86"/>
      <c r="AC1404" s="86"/>
      <c r="AE1404" s="86"/>
      <c r="AG1404" s="86"/>
      <c r="AI1404" s="86"/>
      <c r="AK1404" s="86"/>
      <c r="AM1404" s="86"/>
      <c r="AO1404" s="86"/>
      <c r="AQ1404" s="86"/>
      <c r="AS1404" s="86"/>
      <c r="AU1404" s="86"/>
      <c r="AW1404" s="86"/>
      <c r="AY1404" s="86"/>
      <c r="AZ1404" s="86"/>
      <c r="BA1404" s="86"/>
      <c r="BB1404" s="86"/>
      <c r="BD1404" s="86"/>
      <c r="BE1404" s="86"/>
      <c r="BF1404" s="86"/>
      <c r="BG1404" s="86"/>
      <c r="BI1404" s="86"/>
      <c r="BJ1404" s="86"/>
      <c r="BK1404" s="86"/>
      <c r="BL1404" s="86"/>
      <c r="BM1404" s="86"/>
      <c r="BO1404" s="86"/>
      <c r="BP1404" s="86"/>
      <c r="BQ1404" s="86"/>
      <c r="BR1404" s="86"/>
      <c r="BT1404" s="86"/>
      <c r="BU1404" s="86"/>
      <c r="BV1404" s="86"/>
      <c r="BW1404" s="86"/>
      <c r="BY1404" s="86"/>
      <c r="BZ1404" s="86"/>
      <c r="CA1404" s="86"/>
      <c r="CB1404" s="86"/>
      <c r="CD1404" s="87"/>
      <c r="CF1404" s="86"/>
      <c r="CG1404" s="87"/>
      <c r="CH1404" s="88"/>
      <c r="CI1404" s="86"/>
      <c r="CJ1404" s="87"/>
      <c r="CK1404" s="86"/>
      <c r="CL1404" s="86"/>
      <c r="CM1404" s="86"/>
      <c r="CN1404" s="86"/>
      <c r="CO1404" s="89"/>
    </row>
    <row r="1405" spans="15:93" x14ac:dyDescent="0.2">
      <c r="O1405" s="86"/>
      <c r="Q1405" s="86"/>
      <c r="S1405" s="86"/>
      <c r="U1405" s="86"/>
      <c r="W1405" s="86"/>
      <c r="Y1405" s="86"/>
      <c r="AA1405" s="86"/>
      <c r="AC1405" s="86"/>
      <c r="AE1405" s="86"/>
      <c r="AG1405" s="86"/>
      <c r="AI1405" s="86"/>
      <c r="AK1405" s="86"/>
      <c r="AM1405" s="86"/>
      <c r="AO1405" s="86"/>
      <c r="AQ1405" s="86"/>
      <c r="AS1405" s="86"/>
      <c r="AU1405" s="86"/>
      <c r="AW1405" s="86"/>
      <c r="AY1405" s="86"/>
      <c r="AZ1405" s="86"/>
      <c r="BA1405" s="86"/>
      <c r="BB1405" s="86"/>
      <c r="BD1405" s="86"/>
      <c r="BE1405" s="86"/>
      <c r="BF1405" s="86"/>
      <c r="BG1405" s="86"/>
      <c r="BI1405" s="86"/>
      <c r="BJ1405" s="86"/>
      <c r="BK1405" s="86"/>
      <c r="BL1405" s="86"/>
      <c r="BM1405" s="86"/>
      <c r="BO1405" s="86"/>
      <c r="BP1405" s="86"/>
      <c r="BQ1405" s="86"/>
      <c r="BR1405" s="86"/>
      <c r="BT1405" s="86"/>
      <c r="BU1405" s="86"/>
      <c r="BV1405" s="86"/>
      <c r="BW1405" s="86"/>
      <c r="BY1405" s="86"/>
      <c r="BZ1405" s="86"/>
      <c r="CA1405" s="86"/>
      <c r="CB1405" s="86"/>
      <c r="CD1405" s="87"/>
      <c r="CF1405" s="86"/>
      <c r="CG1405" s="87"/>
      <c r="CH1405" s="88"/>
      <c r="CI1405" s="86"/>
      <c r="CJ1405" s="87"/>
      <c r="CK1405" s="86"/>
      <c r="CL1405" s="86"/>
      <c r="CM1405" s="86"/>
      <c r="CN1405" s="86"/>
      <c r="CO1405" s="89"/>
    </row>
    <row r="1406" spans="15:93" x14ac:dyDescent="0.2">
      <c r="O1406" s="86"/>
      <c r="Q1406" s="86"/>
      <c r="S1406" s="86"/>
      <c r="U1406" s="86"/>
      <c r="W1406" s="86"/>
      <c r="Y1406" s="86"/>
      <c r="AA1406" s="86"/>
      <c r="AC1406" s="86"/>
      <c r="AE1406" s="86"/>
      <c r="AG1406" s="86"/>
      <c r="AI1406" s="86"/>
      <c r="AK1406" s="86"/>
      <c r="AM1406" s="86"/>
      <c r="AO1406" s="86"/>
      <c r="AQ1406" s="86"/>
      <c r="AS1406" s="86"/>
      <c r="AU1406" s="86"/>
      <c r="AW1406" s="86"/>
      <c r="AY1406" s="86"/>
      <c r="AZ1406" s="86"/>
      <c r="BA1406" s="86"/>
      <c r="BB1406" s="86"/>
      <c r="BD1406" s="86"/>
      <c r="BE1406" s="86"/>
      <c r="BF1406" s="86"/>
      <c r="BG1406" s="86"/>
      <c r="BI1406" s="86"/>
      <c r="BJ1406" s="86"/>
      <c r="BK1406" s="86"/>
      <c r="BL1406" s="86"/>
      <c r="BM1406" s="86"/>
      <c r="BO1406" s="86"/>
      <c r="BP1406" s="86"/>
      <c r="BQ1406" s="86"/>
      <c r="BR1406" s="86"/>
      <c r="BT1406" s="86"/>
      <c r="BU1406" s="86"/>
      <c r="BV1406" s="86"/>
      <c r="BW1406" s="86"/>
      <c r="BY1406" s="86"/>
      <c r="BZ1406" s="86"/>
      <c r="CA1406" s="86"/>
      <c r="CB1406" s="86"/>
      <c r="CD1406" s="87"/>
      <c r="CF1406" s="86"/>
      <c r="CG1406" s="87"/>
      <c r="CH1406" s="88"/>
      <c r="CI1406" s="86"/>
      <c r="CJ1406" s="87"/>
      <c r="CK1406" s="86"/>
      <c r="CL1406" s="86"/>
      <c r="CM1406" s="86"/>
      <c r="CN1406" s="86"/>
      <c r="CO1406" s="89"/>
    </row>
    <row r="1407" spans="15:93" x14ac:dyDescent="0.2">
      <c r="O1407" s="86"/>
      <c r="Q1407" s="86"/>
      <c r="S1407" s="86"/>
      <c r="U1407" s="86"/>
      <c r="W1407" s="86"/>
      <c r="Y1407" s="86"/>
      <c r="AA1407" s="86"/>
      <c r="AC1407" s="86"/>
      <c r="AE1407" s="86"/>
      <c r="AG1407" s="86"/>
      <c r="AI1407" s="86"/>
      <c r="AK1407" s="86"/>
      <c r="AM1407" s="86"/>
      <c r="AO1407" s="86"/>
      <c r="AQ1407" s="86"/>
      <c r="AS1407" s="86"/>
      <c r="AU1407" s="86"/>
      <c r="AW1407" s="86"/>
      <c r="AY1407" s="86"/>
      <c r="AZ1407" s="86"/>
      <c r="BA1407" s="86"/>
      <c r="BB1407" s="86"/>
      <c r="BD1407" s="86"/>
      <c r="BE1407" s="86"/>
      <c r="BF1407" s="86"/>
      <c r="BG1407" s="86"/>
      <c r="BI1407" s="86"/>
      <c r="BJ1407" s="86"/>
      <c r="BK1407" s="86"/>
      <c r="BL1407" s="86"/>
      <c r="BM1407" s="86"/>
      <c r="BO1407" s="86"/>
      <c r="BP1407" s="86"/>
      <c r="BQ1407" s="86"/>
      <c r="BR1407" s="86"/>
      <c r="BT1407" s="86"/>
      <c r="BU1407" s="86"/>
      <c r="BV1407" s="86"/>
      <c r="BW1407" s="86"/>
      <c r="BY1407" s="86"/>
      <c r="BZ1407" s="86"/>
      <c r="CA1407" s="86"/>
      <c r="CB1407" s="86"/>
      <c r="CD1407" s="87"/>
      <c r="CF1407" s="86"/>
      <c r="CG1407" s="87"/>
      <c r="CH1407" s="88"/>
      <c r="CI1407" s="86"/>
      <c r="CJ1407" s="87"/>
      <c r="CK1407" s="86"/>
      <c r="CL1407" s="86"/>
      <c r="CM1407" s="86"/>
      <c r="CN1407" s="86"/>
      <c r="CO1407" s="89"/>
    </row>
    <row r="1408" spans="15:93" x14ac:dyDescent="0.2">
      <c r="O1408" s="86"/>
      <c r="Q1408" s="86"/>
      <c r="S1408" s="86"/>
      <c r="U1408" s="86"/>
      <c r="W1408" s="86"/>
      <c r="Y1408" s="86"/>
      <c r="AA1408" s="86"/>
      <c r="AC1408" s="86"/>
      <c r="AE1408" s="86"/>
      <c r="AG1408" s="86"/>
      <c r="AI1408" s="86"/>
      <c r="AK1408" s="86"/>
      <c r="AM1408" s="86"/>
      <c r="AO1408" s="86"/>
      <c r="AQ1408" s="86"/>
      <c r="AS1408" s="86"/>
      <c r="AU1408" s="86"/>
      <c r="AW1408" s="86"/>
      <c r="AY1408" s="86"/>
      <c r="AZ1408" s="86"/>
      <c r="BA1408" s="86"/>
      <c r="BB1408" s="86"/>
      <c r="BD1408" s="86"/>
      <c r="BE1408" s="86"/>
      <c r="BF1408" s="86"/>
      <c r="BG1408" s="86"/>
      <c r="BI1408" s="86"/>
      <c r="BJ1408" s="86"/>
      <c r="BK1408" s="86"/>
      <c r="BL1408" s="86"/>
      <c r="BM1408" s="86"/>
      <c r="BO1408" s="86"/>
      <c r="BP1408" s="86"/>
      <c r="BQ1408" s="86"/>
      <c r="BR1408" s="86"/>
      <c r="BT1408" s="86"/>
      <c r="BU1408" s="86"/>
      <c r="BV1408" s="86"/>
      <c r="BW1408" s="86"/>
      <c r="BY1408" s="86"/>
      <c r="BZ1408" s="86"/>
      <c r="CA1408" s="86"/>
      <c r="CB1408" s="86"/>
      <c r="CD1408" s="87"/>
      <c r="CF1408" s="86"/>
      <c r="CG1408" s="87"/>
      <c r="CH1408" s="88"/>
      <c r="CI1408" s="86"/>
      <c r="CJ1408" s="87"/>
      <c r="CK1408" s="86"/>
      <c r="CL1408" s="86"/>
      <c r="CM1408" s="86"/>
      <c r="CN1408" s="86"/>
      <c r="CO1408" s="89"/>
    </row>
    <row r="1409" spans="15:93" x14ac:dyDescent="0.2">
      <c r="O1409" s="86"/>
      <c r="Q1409" s="86"/>
      <c r="S1409" s="86"/>
      <c r="U1409" s="86"/>
      <c r="W1409" s="86"/>
      <c r="Y1409" s="86"/>
      <c r="AA1409" s="86"/>
      <c r="AC1409" s="86"/>
      <c r="AE1409" s="86"/>
      <c r="AG1409" s="86"/>
      <c r="AI1409" s="86"/>
      <c r="AK1409" s="86"/>
      <c r="AM1409" s="86"/>
      <c r="AO1409" s="86"/>
      <c r="AQ1409" s="86"/>
      <c r="AS1409" s="86"/>
      <c r="AU1409" s="86"/>
      <c r="AW1409" s="86"/>
      <c r="AY1409" s="86"/>
      <c r="AZ1409" s="86"/>
      <c r="BA1409" s="86"/>
      <c r="BB1409" s="86"/>
      <c r="BD1409" s="86"/>
      <c r="BE1409" s="86"/>
      <c r="BF1409" s="86"/>
      <c r="BG1409" s="86"/>
      <c r="BI1409" s="86"/>
      <c r="BJ1409" s="86"/>
      <c r="BK1409" s="86"/>
      <c r="BL1409" s="86"/>
      <c r="BM1409" s="86"/>
      <c r="BO1409" s="86"/>
      <c r="BP1409" s="86"/>
      <c r="BQ1409" s="86"/>
      <c r="BR1409" s="86"/>
      <c r="BT1409" s="86"/>
      <c r="BU1409" s="86"/>
      <c r="BV1409" s="86"/>
      <c r="BW1409" s="86"/>
      <c r="BY1409" s="86"/>
      <c r="BZ1409" s="86"/>
      <c r="CA1409" s="86"/>
      <c r="CB1409" s="86"/>
      <c r="CD1409" s="87"/>
      <c r="CF1409" s="86"/>
      <c r="CG1409" s="87"/>
      <c r="CH1409" s="88"/>
      <c r="CI1409" s="86"/>
      <c r="CJ1409" s="87"/>
      <c r="CK1409" s="86"/>
      <c r="CL1409" s="86"/>
      <c r="CM1409" s="86"/>
      <c r="CN1409" s="86"/>
      <c r="CO1409" s="89"/>
    </row>
    <row r="1410" spans="15:93" x14ac:dyDescent="0.2">
      <c r="O1410" s="86"/>
      <c r="Q1410" s="86"/>
      <c r="S1410" s="86"/>
      <c r="U1410" s="86"/>
      <c r="W1410" s="86"/>
      <c r="Y1410" s="86"/>
      <c r="AA1410" s="86"/>
      <c r="AC1410" s="86"/>
      <c r="AE1410" s="86"/>
      <c r="AG1410" s="86"/>
      <c r="AI1410" s="86"/>
      <c r="AK1410" s="86"/>
      <c r="AM1410" s="86"/>
      <c r="AO1410" s="86"/>
      <c r="AQ1410" s="86"/>
      <c r="AS1410" s="86"/>
      <c r="AU1410" s="86"/>
      <c r="AW1410" s="86"/>
      <c r="AY1410" s="86"/>
      <c r="AZ1410" s="86"/>
      <c r="BA1410" s="86"/>
      <c r="BB1410" s="86"/>
      <c r="BD1410" s="86"/>
      <c r="BE1410" s="86"/>
      <c r="BF1410" s="86"/>
      <c r="BG1410" s="86"/>
      <c r="BI1410" s="86"/>
      <c r="BJ1410" s="86"/>
      <c r="BK1410" s="86"/>
      <c r="BL1410" s="86"/>
      <c r="BM1410" s="86"/>
      <c r="BO1410" s="86"/>
      <c r="BP1410" s="86"/>
      <c r="BQ1410" s="86"/>
      <c r="BR1410" s="86"/>
      <c r="BT1410" s="86"/>
      <c r="BU1410" s="86"/>
      <c r="BV1410" s="86"/>
      <c r="BW1410" s="86"/>
      <c r="BY1410" s="86"/>
      <c r="BZ1410" s="86"/>
      <c r="CA1410" s="86"/>
      <c r="CB1410" s="86"/>
      <c r="CD1410" s="87"/>
      <c r="CF1410" s="86"/>
      <c r="CG1410" s="87"/>
      <c r="CH1410" s="88"/>
      <c r="CI1410" s="86"/>
      <c r="CJ1410" s="87"/>
      <c r="CK1410" s="86"/>
      <c r="CL1410" s="86"/>
      <c r="CM1410" s="86"/>
      <c r="CN1410" s="86"/>
      <c r="CO1410" s="89"/>
    </row>
    <row r="1411" spans="15:93" x14ac:dyDescent="0.2">
      <c r="O1411" s="86"/>
      <c r="Q1411" s="86"/>
      <c r="S1411" s="86"/>
      <c r="U1411" s="86"/>
      <c r="W1411" s="86"/>
      <c r="Y1411" s="86"/>
      <c r="AA1411" s="86"/>
      <c r="AC1411" s="86"/>
      <c r="AE1411" s="86"/>
      <c r="AG1411" s="86"/>
      <c r="AI1411" s="86"/>
      <c r="AK1411" s="86"/>
      <c r="AM1411" s="86"/>
      <c r="AO1411" s="86"/>
      <c r="AQ1411" s="86"/>
      <c r="AS1411" s="86"/>
      <c r="AU1411" s="86"/>
      <c r="AW1411" s="86"/>
      <c r="AY1411" s="86"/>
      <c r="AZ1411" s="86"/>
      <c r="BA1411" s="86"/>
      <c r="BB1411" s="86"/>
      <c r="BD1411" s="86"/>
      <c r="BE1411" s="86"/>
      <c r="BF1411" s="86"/>
      <c r="BG1411" s="86"/>
      <c r="BI1411" s="86"/>
      <c r="BJ1411" s="86"/>
      <c r="BK1411" s="86"/>
      <c r="BL1411" s="86"/>
      <c r="BM1411" s="86"/>
      <c r="BO1411" s="86"/>
      <c r="BP1411" s="86"/>
      <c r="BQ1411" s="86"/>
      <c r="BR1411" s="86"/>
      <c r="BT1411" s="86"/>
      <c r="BU1411" s="86"/>
      <c r="BV1411" s="86"/>
      <c r="BW1411" s="86"/>
      <c r="BY1411" s="86"/>
      <c r="BZ1411" s="86"/>
      <c r="CA1411" s="86"/>
      <c r="CB1411" s="86"/>
      <c r="CD1411" s="87"/>
      <c r="CF1411" s="86"/>
      <c r="CG1411" s="87"/>
      <c r="CH1411" s="88"/>
      <c r="CI1411" s="86"/>
      <c r="CJ1411" s="87"/>
      <c r="CK1411" s="86"/>
      <c r="CL1411" s="86"/>
      <c r="CM1411" s="86"/>
      <c r="CN1411" s="86"/>
      <c r="CO1411" s="89"/>
    </row>
    <row r="1412" spans="15:93" x14ac:dyDescent="0.2">
      <c r="O1412" s="86"/>
      <c r="Q1412" s="86"/>
      <c r="S1412" s="86"/>
      <c r="U1412" s="86"/>
      <c r="W1412" s="86"/>
      <c r="Y1412" s="86"/>
      <c r="AA1412" s="86"/>
      <c r="AC1412" s="86"/>
      <c r="AE1412" s="86"/>
      <c r="AG1412" s="86"/>
      <c r="AI1412" s="86"/>
      <c r="AK1412" s="86"/>
      <c r="AM1412" s="86"/>
      <c r="AO1412" s="86"/>
      <c r="AQ1412" s="86"/>
      <c r="AS1412" s="86"/>
      <c r="AU1412" s="86"/>
      <c r="AW1412" s="86"/>
      <c r="AY1412" s="86"/>
      <c r="AZ1412" s="86"/>
      <c r="BA1412" s="86"/>
      <c r="BB1412" s="86"/>
      <c r="BD1412" s="86"/>
      <c r="BE1412" s="86"/>
      <c r="BF1412" s="86"/>
      <c r="BG1412" s="86"/>
      <c r="BI1412" s="86"/>
      <c r="BJ1412" s="86"/>
      <c r="BK1412" s="86"/>
      <c r="BL1412" s="86"/>
      <c r="BM1412" s="86"/>
      <c r="BO1412" s="86"/>
      <c r="BP1412" s="86"/>
      <c r="BQ1412" s="86"/>
      <c r="BR1412" s="86"/>
      <c r="BT1412" s="86"/>
      <c r="BU1412" s="86"/>
      <c r="BV1412" s="86"/>
      <c r="BW1412" s="86"/>
      <c r="BY1412" s="86"/>
      <c r="BZ1412" s="86"/>
      <c r="CA1412" s="86"/>
      <c r="CB1412" s="86"/>
      <c r="CD1412" s="87"/>
      <c r="CF1412" s="86"/>
      <c r="CG1412" s="87"/>
      <c r="CH1412" s="88"/>
      <c r="CI1412" s="86"/>
      <c r="CJ1412" s="87"/>
      <c r="CK1412" s="86"/>
      <c r="CL1412" s="86"/>
      <c r="CM1412" s="86"/>
      <c r="CN1412" s="86"/>
      <c r="CO1412" s="89"/>
    </row>
    <row r="1413" spans="15:93" x14ac:dyDescent="0.2">
      <c r="O1413" s="86"/>
      <c r="Q1413" s="86"/>
      <c r="S1413" s="86"/>
      <c r="U1413" s="86"/>
      <c r="W1413" s="86"/>
      <c r="Y1413" s="86"/>
      <c r="AA1413" s="86"/>
      <c r="AC1413" s="86"/>
      <c r="AE1413" s="86"/>
      <c r="AG1413" s="86"/>
      <c r="AI1413" s="86"/>
      <c r="AK1413" s="86"/>
      <c r="AM1413" s="86"/>
      <c r="AO1413" s="86"/>
      <c r="AQ1413" s="86"/>
      <c r="AS1413" s="86"/>
      <c r="AU1413" s="86"/>
      <c r="AW1413" s="86"/>
      <c r="AY1413" s="86"/>
      <c r="AZ1413" s="86"/>
      <c r="BA1413" s="86"/>
      <c r="BB1413" s="86"/>
      <c r="BD1413" s="86"/>
      <c r="BE1413" s="86"/>
      <c r="BF1413" s="86"/>
      <c r="BG1413" s="86"/>
      <c r="BI1413" s="86"/>
      <c r="BJ1413" s="86"/>
      <c r="BK1413" s="86"/>
      <c r="BL1413" s="86"/>
      <c r="BM1413" s="86"/>
      <c r="BO1413" s="86"/>
      <c r="BP1413" s="86"/>
      <c r="BQ1413" s="86"/>
      <c r="BR1413" s="86"/>
      <c r="BT1413" s="86"/>
      <c r="BU1413" s="86"/>
      <c r="BV1413" s="86"/>
      <c r="BW1413" s="86"/>
      <c r="BY1413" s="86"/>
      <c r="BZ1413" s="86"/>
      <c r="CA1413" s="86"/>
      <c r="CB1413" s="86"/>
      <c r="CD1413" s="87"/>
      <c r="CF1413" s="86"/>
      <c r="CG1413" s="87"/>
      <c r="CH1413" s="88"/>
      <c r="CI1413" s="86"/>
      <c r="CJ1413" s="87"/>
      <c r="CK1413" s="86"/>
      <c r="CL1413" s="86"/>
      <c r="CM1413" s="86"/>
      <c r="CN1413" s="86"/>
      <c r="CO1413" s="89"/>
    </row>
    <row r="1414" spans="15:93" x14ac:dyDescent="0.2">
      <c r="O1414" s="86"/>
      <c r="Q1414" s="86"/>
      <c r="S1414" s="86"/>
      <c r="U1414" s="86"/>
      <c r="W1414" s="86"/>
      <c r="Y1414" s="86"/>
      <c r="AA1414" s="86"/>
      <c r="AC1414" s="86"/>
      <c r="AE1414" s="86"/>
      <c r="AG1414" s="86"/>
      <c r="AI1414" s="86"/>
      <c r="AK1414" s="86"/>
      <c r="AM1414" s="86"/>
      <c r="AO1414" s="86"/>
      <c r="AQ1414" s="86"/>
      <c r="AS1414" s="86"/>
      <c r="AU1414" s="86"/>
      <c r="AW1414" s="86"/>
      <c r="AY1414" s="86"/>
      <c r="AZ1414" s="86"/>
      <c r="BA1414" s="86"/>
      <c r="BB1414" s="86"/>
      <c r="BD1414" s="86"/>
      <c r="BE1414" s="86"/>
      <c r="BF1414" s="86"/>
      <c r="BG1414" s="86"/>
      <c r="BI1414" s="86"/>
      <c r="BJ1414" s="86"/>
      <c r="BK1414" s="86"/>
      <c r="BL1414" s="86"/>
      <c r="BM1414" s="86"/>
      <c r="BO1414" s="86"/>
      <c r="BP1414" s="86"/>
      <c r="BQ1414" s="86"/>
      <c r="BR1414" s="86"/>
      <c r="BT1414" s="86"/>
      <c r="BU1414" s="86"/>
      <c r="BV1414" s="86"/>
      <c r="BW1414" s="86"/>
      <c r="BY1414" s="86"/>
      <c r="BZ1414" s="86"/>
      <c r="CA1414" s="86"/>
      <c r="CB1414" s="86"/>
      <c r="CD1414" s="87"/>
      <c r="CF1414" s="86"/>
      <c r="CG1414" s="87"/>
      <c r="CH1414" s="88"/>
      <c r="CI1414" s="86"/>
      <c r="CJ1414" s="87"/>
      <c r="CK1414" s="86"/>
      <c r="CL1414" s="86"/>
      <c r="CM1414" s="86"/>
      <c r="CN1414" s="86"/>
      <c r="CO1414" s="89"/>
    </row>
    <row r="1415" spans="15:93" x14ac:dyDescent="0.2">
      <c r="O1415" s="86"/>
      <c r="Q1415" s="86"/>
      <c r="S1415" s="86"/>
      <c r="U1415" s="86"/>
      <c r="W1415" s="86"/>
      <c r="Y1415" s="86"/>
      <c r="AA1415" s="86"/>
      <c r="AC1415" s="86"/>
      <c r="AE1415" s="86"/>
      <c r="AG1415" s="86"/>
      <c r="AI1415" s="86"/>
      <c r="AK1415" s="86"/>
      <c r="AM1415" s="86"/>
      <c r="AO1415" s="86"/>
      <c r="AQ1415" s="86"/>
      <c r="AS1415" s="86"/>
      <c r="AU1415" s="86"/>
      <c r="AW1415" s="86"/>
      <c r="AY1415" s="86"/>
      <c r="AZ1415" s="86"/>
      <c r="BA1415" s="86"/>
      <c r="BB1415" s="86"/>
      <c r="BD1415" s="86"/>
      <c r="BE1415" s="86"/>
      <c r="BF1415" s="86"/>
      <c r="BG1415" s="86"/>
      <c r="BI1415" s="86"/>
      <c r="BJ1415" s="86"/>
      <c r="BK1415" s="86"/>
      <c r="BL1415" s="86"/>
      <c r="BM1415" s="86"/>
      <c r="BO1415" s="86"/>
      <c r="BP1415" s="86"/>
      <c r="BQ1415" s="86"/>
      <c r="BR1415" s="86"/>
      <c r="BT1415" s="86"/>
      <c r="BU1415" s="86"/>
      <c r="BV1415" s="86"/>
      <c r="BW1415" s="86"/>
      <c r="BY1415" s="86"/>
      <c r="BZ1415" s="86"/>
      <c r="CA1415" s="86"/>
      <c r="CB1415" s="86"/>
      <c r="CD1415" s="87"/>
      <c r="CF1415" s="86"/>
      <c r="CG1415" s="87"/>
      <c r="CH1415" s="88"/>
      <c r="CI1415" s="86"/>
      <c r="CJ1415" s="87"/>
      <c r="CK1415" s="86"/>
      <c r="CL1415" s="86"/>
      <c r="CM1415" s="86"/>
      <c r="CN1415" s="86"/>
      <c r="CO1415" s="89"/>
    </row>
    <row r="1416" spans="15:93" x14ac:dyDescent="0.2">
      <c r="O1416" s="86"/>
      <c r="Q1416" s="86"/>
      <c r="S1416" s="86"/>
      <c r="U1416" s="86"/>
      <c r="W1416" s="86"/>
      <c r="Y1416" s="86"/>
      <c r="AA1416" s="86"/>
      <c r="AC1416" s="86"/>
      <c r="AE1416" s="86"/>
      <c r="AG1416" s="86"/>
      <c r="AI1416" s="86"/>
      <c r="AK1416" s="86"/>
      <c r="AM1416" s="86"/>
      <c r="AO1416" s="86"/>
      <c r="AQ1416" s="86"/>
      <c r="AS1416" s="86"/>
      <c r="AU1416" s="86"/>
      <c r="AW1416" s="86"/>
      <c r="AY1416" s="86"/>
      <c r="AZ1416" s="86"/>
      <c r="BA1416" s="86"/>
      <c r="BB1416" s="86"/>
      <c r="BD1416" s="86"/>
      <c r="BE1416" s="86"/>
      <c r="BF1416" s="86"/>
      <c r="BG1416" s="86"/>
      <c r="BI1416" s="86"/>
      <c r="BJ1416" s="86"/>
      <c r="BK1416" s="86"/>
      <c r="BL1416" s="86"/>
      <c r="BM1416" s="86"/>
      <c r="BO1416" s="86"/>
      <c r="BP1416" s="86"/>
      <c r="BQ1416" s="86"/>
      <c r="BR1416" s="86"/>
      <c r="BT1416" s="86"/>
      <c r="BU1416" s="86"/>
      <c r="BV1416" s="86"/>
      <c r="BW1416" s="86"/>
      <c r="BY1416" s="86"/>
      <c r="BZ1416" s="86"/>
      <c r="CA1416" s="86"/>
      <c r="CB1416" s="86"/>
      <c r="CD1416" s="87"/>
      <c r="CF1416" s="86"/>
      <c r="CG1416" s="87"/>
      <c r="CH1416" s="88"/>
      <c r="CI1416" s="86"/>
      <c r="CJ1416" s="87"/>
      <c r="CK1416" s="86"/>
      <c r="CL1416" s="86"/>
      <c r="CM1416" s="86"/>
      <c r="CN1416" s="86"/>
      <c r="CO1416" s="89"/>
    </row>
    <row r="1417" spans="15:93" x14ac:dyDescent="0.2">
      <c r="O1417" s="86"/>
      <c r="Q1417" s="86"/>
      <c r="S1417" s="86"/>
      <c r="U1417" s="86"/>
      <c r="W1417" s="86"/>
      <c r="Y1417" s="86"/>
      <c r="AA1417" s="86"/>
      <c r="AC1417" s="86"/>
      <c r="AE1417" s="86"/>
      <c r="AG1417" s="86"/>
      <c r="AI1417" s="86"/>
      <c r="AK1417" s="86"/>
      <c r="AM1417" s="86"/>
      <c r="AO1417" s="86"/>
      <c r="AQ1417" s="86"/>
      <c r="AS1417" s="86"/>
      <c r="AU1417" s="86"/>
      <c r="AW1417" s="86"/>
      <c r="AY1417" s="86"/>
      <c r="AZ1417" s="86"/>
      <c r="BA1417" s="86"/>
      <c r="BB1417" s="86"/>
      <c r="BD1417" s="86"/>
      <c r="BE1417" s="86"/>
      <c r="BF1417" s="86"/>
      <c r="BG1417" s="86"/>
      <c r="BI1417" s="86"/>
      <c r="BJ1417" s="86"/>
      <c r="BK1417" s="86"/>
      <c r="BL1417" s="86"/>
      <c r="BM1417" s="86"/>
      <c r="BO1417" s="86"/>
      <c r="BP1417" s="86"/>
      <c r="BQ1417" s="86"/>
      <c r="BR1417" s="86"/>
      <c r="BT1417" s="86"/>
      <c r="BU1417" s="86"/>
      <c r="BV1417" s="86"/>
      <c r="BW1417" s="86"/>
      <c r="BY1417" s="86"/>
      <c r="BZ1417" s="86"/>
      <c r="CA1417" s="86"/>
      <c r="CB1417" s="86"/>
      <c r="CD1417" s="87"/>
      <c r="CF1417" s="86"/>
      <c r="CG1417" s="87"/>
      <c r="CH1417" s="88"/>
      <c r="CI1417" s="86"/>
      <c r="CJ1417" s="87"/>
      <c r="CK1417" s="86"/>
      <c r="CL1417" s="86"/>
      <c r="CM1417" s="86"/>
      <c r="CN1417" s="86"/>
      <c r="CO1417" s="89"/>
    </row>
    <row r="1418" spans="15:93" x14ac:dyDescent="0.2">
      <c r="O1418" s="86"/>
      <c r="Q1418" s="86"/>
      <c r="S1418" s="86"/>
      <c r="U1418" s="86"/>
      <c r="W1418" s="86"/>
      <c r="Y1418" s="86"/>
      <c r="AA1418" s="86"/>
      <c r="AC1418" s="86"/>
      <c r="AE1418" s="86"/>
      <c r="AG1418" s="86"/>
      <c r="AI1418" s="86"/>
      <c r="AK1418" s="86"/>
      <c r="AM1418" s="86"/>
      <c r="AO1418" s="86"/>
      <c r="AQ1418" s="86"/>
      <c r="AS1418" s="86"/>
      <c r="AU1418" s="86"/>
      <c r="AW1418" s="86"/>
      <c r="AY1418" s="86"/>
      <c r="AZ1418" s="86"/>
      <c r="BA1418" s="86"/>
      <c r="BB1418" s="86"/>
      <c r="BD1418" s="86"/>
      <c r="BE1418" s="86"/>
      <c r="BF1418" s="86"/>
      <c r="BG1418" s="86"/>
      <c r="BI1418" s="86"/>
      <c r="BJ1418" s="86"/>
      <c r="BK1418" s="86"/>
      <c r="BL1418" s="86"/>
      <c r="BM1418" s="86"/>
      <c r="BO1418" s="86"/>
      <c r="BP1418" s="86"/>
      <c r="BQ1418" s="86"/>
      <c r="BR1418" s="86"/>
      <c r="BT1418" s="86"/>
      <c r="BU1418" s="86"/>
      <c r="BV1418" s="86"/>
      <c r="BW1418" s="86"/>
      <c r="BY1418" s="86"/>
      <c r="BZ1418" s="86"/>
      <c r="CA1418" s="86"/>
      <c r="CB1418" s="86"/>
      <c r="CD1418" s="87"/>
      <c r="CF1418" s="86"/>
      <c r="CG1418" s="87"/>
      <c r="CH1418" s="88"/>
      <c r="CI1418" s="86"/>
      <c r="CJ1418" s="87"/>
      <c r="CK1418" s="86"/>
      <c r="CL1418" s="86"/>
      <c r="CM1418" s="86"/>
      <c r="CN1418" s="86"/>
      <c r="CO1418" s="89"/>
    </row>
    <row r="1419" spans="15:93" x14ac:dyDescent="0.2">
      <c r="O1419" s="86"/>
      <c r="Q1419" s="86"/>
      <c r="S1419" s="86"/>
      <c r="U1419" s="86"/>
      <c r="W1419" s="86"/>
      <c r="Y1419" s="86"/>
      <c r="AA1419" s="86"/>
      <c r="AC1419" s="86"/>
      <c r="AE1419" s="86"/>
      <c r="AG1419" s="86"/>
      <c r="AI1419" s="86"/>
      <c r="AK1419" s="86"/>
      <c r="AM1419" s="86"/>
      <c r="AO1419" s="86"/>
      <c r="AQ1419" s="86"/>
      <c r="AS1419" s="86"/>
      <c r="AU1419" s="86"/>
      <c r="AW1419" s="86"/>
      <c r="AY1419" s="86"/>
      <c r="AZ1419" s="86"/>
      <c r="BA1419" s="86"/>
      <c r="BB1419" s="86"/>
      <c r="BD1419" s="86"/>
      <c r="BE1419" s="86"/>
      <c r="BF1419" s="86"/>
      <c r="BG1419" s="86"/>
      <c r="BI1419" s="86"/>
      <c r="BJ1419" s="86"/>
      <c r="BK1419" s="86"/>
      <c r="BL1419" s="86"/>
      <c r="BM1419" s="86"/>
      <c r="BO1419" s="86"/>
      <c r="BP1419" s="86"/>
      <c r="BQ1419" s="86"/>
      <c r="BR1419" s="86"/>
      <c r="BT1419" s="86"/>
      <c r="BU1419" s="86"/>
      <c r="BV1419" s="86"/>
      <c r="BW1419" s="86"/>
      <c r="BY1419" s="86"/>
      <c r="BZ1419" s="86"/>
      <c r="CA1419" s="86"/>
      <c r="CB1419" s="86"/>
      <c r="CD1419" s="87"/>
      <c r="CF1419" s="86"/>
      <c r="CG1419" s="87"/>
      <c r="CH1419" s="88"/>
      <c r="CI1419" s="86"/>
      <c r="CJ1419" s="87"/>
      <c r="CK1419" s="86"/>
      <c r="CL1419" s="86"/>
      <c r="CM1419" s="86"/>
      <c r="CN1419" s="86"/>
      <c r="CO1419" s="89"/>
    </row>
    <row r="1420" spans="15:93" x14ac:dyDescent="0.2">
      <c r="O1420" s="86"/>
      <c r="Q1420" s="86"/>
      <c r="S1420" s="86"/>
      <c r="U1420" s="86"/>
      <c r="W1420" s="86"/>
      <c r="Y1420" s="86"/>
      <c r="AA1420" s="86"/>
      <c r="AC1420" s="86"/>
      <c r="AE1420" s="86"/>
      <c r="AG1420" s="86"/>
      <c r="AI1420" s="86"/>
      <c r="AK1420" s="86"/>
      <c r="AM1420" s="86"/>
      <c r="AO1420" s="86"/>
      <c r="AQ1420" s="86"/>
      <c r="AS1420" s="86"/>
      <c r="AU1420" s="86"/>
      <c r="AW1420" s="86"/>
      <c r="AY1420" s="86"/>
      <c r="AZ1420" s="86"/>
      <c r="BA1420" s="86"/>
      <c r="BB1420" s="86"/>
      <c r="BD1420" s="86"/>
      <c r="BE1420" s="86"/>
      <c r="BF1420" s="86"/>
      <c r="BG1420" s="86"/>
      <c r="BI1420" s="86"/>
      <c r="BJ1420" s="86"/>
      <c r="BK1420" s="86"/>
      <c r="BL1420" s="86"/>
      <c r="BM1420" s="86"/>
      <c r="BO1420" s="86"/>
      <c r="BP1420" s="86"/>
      <c r="BQ1420" s="86"/>
      <c r="BR1420" s="86"/>
      <c r="BT1420" s="86"/>
      <c r="BU1420" s="86"/>
      <c r="BV1420" s="86"/>
      <c r="BW1420" s="86"/>
      <c r="BY1420" s="86"/>
      <c r="BZ1420" s="86"/>
      <c r="CA1420" s="86"/>
      <c r="CB1420" s="86"/>
      <c r="CD1420" s="87"/>
      <c r="CF1420" s="86"/>
      <c r="CG1420" s="87"/>
      <c r="CH1420" s="88"/>
      <c r="CI1420" s="86"/>
      <c r="CJ1420" s="87"/>
      <c r="CK1420" s="86"/>
      <c r="CL1420" s="86"/>
      <c r="CM1420" s="86"/>
      <c r="CN1420" s="86"/>
      <c r="CO1420" s="89"/>
    </row>
    <row r="1421" spans="15:93" x14ac:dyDescent="0.2">
      <c r="O1421" s="86"/>
      <c r="Q1421" s="86"/>
      <c r="S1421" s="86"/>
      <c r="U1421" s="86"/>
      <c r="W1421" s="86"/>
      <c r="Y1421" s="86"/>
      <c r="AA1421" s="86"/>
      <c r="AC1421" s="86"/>
      <c r="AE1421" s="86"/>
      <c r="AG1421" s="86"/>
      <c r="AI1421" s="86"/>
      <c r="AK1421" s="86"/>
      <c r="AM1421" s="86"/>
      <c r="AO1421" s="86"/>
      <c r="AQ1421" s="86"/>
      <c r="AS1421" s="86"/>
      <c r="AU1421" s="86"/>
      <c r="AW1421" s="86"/>
      <c r="AY1421" s="86"/>
      <c r="AZ1421" s="86"/>
      <c r="BA1421" s="86"/>
      <c r="BB1421" s="86"/>
      <c r="BD1421" s="86"/>
      <c r="BE1421" s="86"/>
      <c r="BF1421" s="86"/>
      <c r="BG1421" s="86"/>
      <c r="BI1421" s="86"/>
      <c r="BJ1421" s="86"/>
      <c r="BK1421" s="86"/>
      <c r="BL1421" s="86"/>
      <c r="BM1421" s="86"/>
      <c r="BO1421" s="86"/>
      <c r="BP1421" s="86"/>
      <c r="BQ1421" s="86"/>
      <c r="BR1421" s="86"/>
      <c r="BT1421" s="86"/>
      <c r="BU1421" s="86"/>
      <c r="BV1421" s="86"/>
      <c r="BW1421" s="86"/>
      <c r="BY1421" s="86"/>
      <c r="BZ1421" s="86"/>
      <c r="CA1421" s="86"/>
      <c r="CB1421" s="86"/>
      <c r="CD1421" s="87"/>
      <c r="CF1421" s="86"/>
      <c r="CG1421" s="87"/>
      <c r="CH1421" s="88"/>
      <c r="CI1421" s="86"/>
      <c r="CJ1421" s="87"/>
      <c r="CK1421" s="86"/>
      <c r="CL1421" s="86"/>
      <c r="CM1421" s="86"/>
      <c r="CN1421" s="86"/>
      <c r="CO1421" s="89"/>
    </row>
    <row r="1422" spans="15:93" x14ac:dyDescent="0.2">
      <c r="O1422" s="86"/>
      <c r="Q1422" s="86"/>
      <c r="S1422" s="86"/>
      <c r="U1422" s="86"/>
      <c r="W1422" s="86"/>
      <c r="Y1422" s="86"/>
      <c r="AA1422" s="86"/>
      <c r="AC1422" s="86"/>
      <c r="AE1422" s="86"/>
      <c r="AG1422" s="86"/>
      <c r="AI1422" s="86"/>
      <c r="AK1422" s="86"/>
      <c r="AM1422" s="86"/>
      <c r="AO1422" s="86"/>
      <c r="AQ1422" s="86"/>
      <c r="AS1422" s="86"/>
      <c r="AU1422" s="86"/>
      <c r="AW1422" s="86"/>
      <c r="AY1422" s="86"/>
      <c r="AZ1422" s="86"/>
      <c r="BA1422" s="86"/>
      <c r="BB1422" s="86"/>
      <c r="BD1422" s="86"/>
      <c r="BE1422" s="86"/>
      <c r="BF1422" s="86"/>
      <c r="BG1422" s="86"/>
      <c r="BI1422" s="86"/>
      <c r="BJ1422" s="86"/>
      <c r="BK1422" s="86"/>
      <c r="BL1422" s="86"/>
      <c r="BM1422" s="86"/>
      <c r="BO1422" s="86"/>
      <c r="BP1422" s="86"/>
      <c r="BQ1422" s="86"/>
      <c r="BR1422" s="86"/>
      <c r="BT1422" s="86"/>
      <c r="BU1422" s="86"/>
      <c r="BV1422" s="86"/>
      <c r="BW1422" s="86"/>
      <c r="BY1422" s="86"/>
      <c r="BZ1422" s="86"/>
      <c r="CA1422" s="86"/>
      <c r="CB1422" s="86"/>
      <c r="CD1422" s="87"/>
      <c r="CF1422" s="86"/>
      <c r="CG1422" s="87"/>
      <c r="CH1422" s="88"/>
      <c r="CI1422" s="86"/>
      <c r="CJ1422" s="87"/>
      <c r="CK1422" s="86"/>
      <c r="CL1422" s="86"/>
      <c r="CM1422" s="86"/>
      <c r="CN1422" s="86"/>
      <c r="CO1422" s="89"/>
    </row>
    <row r="1423" spans="15:93" x14ac:dyDescent="0.2">
      <c r="O1423" s="86"/>
      <c r="Q1423" s="86"/>
      <c r="S1423" s="86"/>
      <c r="U1423" s="86"/>
      <c r="W1423" s="86"/>
      <c r="Y1423" s="86"/>
      <c r="AA1423" s="86"/>
      <c r="AC1423" s="86"/>
      <c r="AE1423" s="86"/>
      <c r="AG1423" s="86"/>
      <c r="AI1423" s="86"/>
      <c r="AK1423" s="86"/>
      <c r="AM1423" s="86"/>
      <c r="AO1423" s="86"/>
      <c r="AQ1423" s="86"/>
      <c r="AS1423" s="86"/>
      <c r="AU1423" s="86"/>
      <c r="AW1423" s="86"/>
      <c r="AY1423" s="86"/>
      <c r="AZ1423" s="86"/>
      <c r="BA1423" s="86"/>
      <c r="BB1423" s="86"/>
      <c r="BD1423" s="86"/>
      <c r="BE1423" s="86"/>
      <c r="BF1423" s="86"/>
      <c r="BG1423" s="86"/>
      <c r="BI1423" s="86"/>
      <c r="BJ1423" s="86"/>
      <c r="BK1423" s="86"/>
      <c r="BL1423" s="86"/>
      <c r="BM1423" s="86"/>
      <c r="BO1423" s="86"/>
      <c r="BP1423" s="86"/>
      <c r="BQ1423" s="86"/>
      <c r="BR1423" s="86"/>
      <c r="BT1423" s="86"/>
      <c r="BU1423" s="86"/>
      <c r="BV1423" s="86"/>
      <c r="BW1423" s="86"/>
      <c r="BY1423" s="86"/>
      <c r="BZ1423" s="86"/>
      <c r="CA1423" s="86"/>
      <c r="CB1423" s="86"/>
      <c r="CD1423" s="87"/>
      <c r="CF1423" s="86"/>
      <c r="CG1423" s="87"/>
      <c r="CH1423" s="88"/>
      <c r="CI1423" s="86"/>
      <c r="CJ1423" s="87"/>
      <c r="CK1423" s="86"/>
      <c r="CL1423" s="86"/>
      <c r="CM1423" s="86"/>
      <c r="CN1423" s="86"/>
      <c r="CO1423" s="89"/>
    </row>
    <row r="1424" spans="15:93" x14ac:dyDescent="0.2">
      <c r="O1424" s="86"/>
      <c r="Q1424" s="86"/>
      <c r="S1424" s="86"/>
      <c r="U1424" s="86"/>
      <c r="W1424" s="86"/>
      <c r="Y1424" s="86"/>
      <c r="AA1424" s="86"/>
      <c r="AC1424" s="86"/>
      <c r="AE1424" s="86"/>
      <c r="AG1424" s="86"/>
      <c r="AI1424" s="86"/>
      <c r="AK1424" s="86"/>
      <c r="AM1424" s="86"/>
      <c r="AO1424" s="86"/>
      <c r="AQ1424" s="86"/>
      <c r="AS1424" s="86"/>
      <c r="AU1424" s="86"/>
      <c r="AW1424" s="86"/>
      <c r="AY1424" s="86"/>
      <c r="AZ1424" s="86"/>
      <c r="BA1424" s="86"/>
      <c r="BB1424" s="86"/>
      <c r="BD1424" s="86"/>
      <c r="BE1424" s="86"/>
      <c r="BF1424" s="86"/>
      <c r="BG1424" s="86"/>
      <c r="BI1424" s="86"/>
      <c r="BJ1424" s="86"/>
      <c r="BK1424" s="86"/>
      <c r="BL1424" s="86"/>
      <c r="BM1424" s="86"/>
      <c r="BO1424" s="86"/>
      <c r="BP1424" s="86"/>
      <c r="BQ1424" s="86"/>
      <c r="BR1424" s="86"/>
      <c r="BT1424" s="86"/>
      <c r="BU1424" s="86"/>
      <c r="BV1424" s="86"/>
      <c r="BW1424" s="86"/>
      <c r="BY1424" s="86"/>
      <c r="BZ1424" s="86"/>
      <c r="CA1424" s="86"/>
      <c r="CB1424" s="86"/>
      <c r="CD1424" s="87"/>
      <c r="CF1424" s="86"/>
      <c r="CG1424" s="87"/>
      <c r="CH1424" s="88"/>
      <c r="CI1424" s="86"/>
      <c r="CJ1424" s="87"/>
      <c r="CK1424" s="86"/>
      <c r="CL1424" s="86"/>
      <c r="CM1424" s="86"/>
      <c r="CN1424" s="86"/>
      <c r="CO1424" s="89"/>
    </row>
    <row r="1425" spans="15:93" x14ac:dyDescent="0.2">
      <c r="O1425" s="86"/>
      <c r="Q1425" s="86"/>
      <c r="S1425" s="86"/>
      <c r="U1425" s="86"/>
      <c r="W1425" s="86"/>
      <c r="Y1425" s="86"/>
      <c r="AA1425" s="86"/>
      <c r="AC1425" s="86"/>
      <c r="AE1425" s="86"/>
      <c r="AG1425" s="86"/>
      <c r="AI1425" s="86"/>
      <c r="AK1425" s="86"/>
      <c r="AM1425" s="86"/>
      <c r="AO1425" s="86"/>
      <c r="AQ1425" s="86"/>
      <c r="AS1425" s="86"/>
      <c r="AU1425" s="86"/>
      <c r="AW1425" s="86"/>
      <c r="AY1425" s="86"/>
      <c r="AZ1425" s="86"/>
      <c r="BA1425" s="86"/>
      <c r="BB1425" s="86"/>
      <c r="BD1425" s="86"/>
      <c r="BE1425" s="86"/>
      <c r="BF1425" s="86"/>
      <c r="BG1425" s="86"/>
      <c r="BI1425" s="86"/>
      <c r="BJ1425" s="86"/>
      <c r="BK1425" s="86"/>
      <c r="BL1425" s="86"/>
      <c r="BM1425" s="86"/>
      <c r="BO1425" s="86"/>
      <c r="BP1425" s="86"/>
      <c r="BQ1425" s="86"/>
      <c r="BR1425" s="86"/>
      <c r="BT1425" s="86"/>
      <c r="BU1425" s="86"/>
      <c r="BV1425" s="86"/>
      <c r="BW1425" s="86"/>
      <c r="BY1425" s="86"/>
      <c r="BZ1425" s="86"/>
      <c r="CA1425" s="86"/>
      <c r="CB1425" s="86"/>
      <c r="CD1425" s="87"/>
      <c r="CF1425" s="86"/>
      <c r="CG1425" s="87"/>
      <c r="CH1425" s="88"/>
      <c r="CI1425" s="86"/>
      <c r="CJ1425" s="87"/>
      <c r="CK1425" s="86"/>
      <c r="CL1425" s="86"/>
      <c r="CM1425" s="86"/>
      <c r="CN1425" s="86"/>
      <c r="CO1425" s="89"/>
    </row>
    <row r="1426" spans="15:93" x14ac:dyDescent="0.2">
      <c r="O1426" s="86"/>
      <c r="Q1426" s="86"/>
      <c r="S1426" s="86"/>
      <c r="U1426" s="86"/>
      <c r="W1426" s="86"/>
      <c r="Y1426" s="86"/>
      <c r="AA1426" s="86"/>
      <c r="AC1426" s="86"/>
      <c r="AE1426" s="86"/>
      <c r="AG1426" s="86"/>
      <c r="AI1426" s="86"/>
      <c r="AK1426" s="86"/>
      <c r="AM1426" s="86"/>
      <c r="AO1426" s="86"/>
      <c r="AQ1426" s="86"/>
      <c r="AS1426" s="86"/>
      <c r="AU1426" s="86"/>
      <c r="AW1426" s="86"/>
      <c r="AY1426" s="86"/>
      <c r="AZ1426" s="86"/>
      <c r="BA1426" s="86"/>
      <c r="BB1426" s="86"/>
      <c r="BD1426" s="86"/>
      <c r="BE1426" s="86"/>
      <c r="BF1426" s="86"/>
      <c r="BG1426" s="86"/>
      <c r="BI1426" s="86"/>
      <c r="BJ1426" s="86"/>
      <c r="BK1426" s="86"/>
      <c r="BL1426" s="86"/>
      <c r="BM1426" s="86"/>
      <c r="BO1426" s="86"/>
      <c r="BP1426" s="86"/>
      <c r="BQ1426" s="86"/>
      <c r="BR1426" s="86"/>
      <c r="BT1426" s="86"/>
      <c r="BU1426" s="86"/>
      <c r="BV1426" s="86"/>
      <c r="BW1426" s="86"/>
      <c r="BY1426" s="86"/>
      <c r="BZ1426" s="86"/>
      <c r="CA1426" s="86"/>
      <c r="CB1426" s="86"/>
      <c r="CD1426" s="87"/>
      <c r="CF1426" s="86"/>
      <c r="CG1426" s="87"/>
      <c r="CH1426" s="88"/>
      <c r="CI1426" s="86"/>
      <c r="CJ1426" s="87"/>
      <c r="CK1426" s="86"/>
      <c r="CL1426" s="86"/>
      <c r="CM1426" s="86"/>
      <c r="CN1426" s="86"/>
      <c r="CO1426" s="89"/>
    </row>
    <row r="1427" spans="15:93" x14ac:dyDescent="0.2">
      <c r="O1427" s="86"/>
      <c r="Q1427" s="86"/>
      <c r="S1427" s="86"/>
      <c r="U1427" s="86"/>
      <c r="W1427" s="86"/>
      <c r="Y1427" s="86"/>
      <c r="AA1427" s="86"/>
      <c r="AC1427" s="86"/>
      <c r="AE1427" s="86"/>
      <c r="AG1427" s="86"/>
      <c r="AI1427" s="86"/>
      <c r="AK1427" s="86"/>
      <c r="AM1427" s="86"/>
      <c r="AO1427" s="86"/>
      <c r="AQ1427" s="86"/>
      <c r="AS1427" s="86"/>
      <c r="AU1427" s="86"/>
      <c r="AW1427" s="86"/>
      <c r="AY1427" s="86"/>
      <c r="AZ1427" s="86"/>
      <c r="BA1427" s="86"/>
      <c r="BB1427" s="86"/>
      <c r="BD1427" s="86"/>
      <c r="BE1427" s="86"/>
      <c r="BF1427" s="86"/>
      <c r="BG1427" s="86"/>
      <c r="BI1427" s="86"/>
      <c r="BJ1427" s="86"/>
      <c r="BK1427" s="86"/>
      <c r="BL1427" s="86"/>
      <c r="BM1427" s="86"/>
      <c r="BO1427" s="86"/>
      <c r="BP1427" s="86"/>
      <c r="BQ1427" s="86"/>
      <c r="BR1427" s="86"/>
      <c r="BT1427" s="86"/>
      <c r="BU1427" s="86"/>
      <c r="BV1427" s="86"/>
      <c r="BW1427" s="86"/>
      <c r="BY1427" s="86"/>
      <c r="BZ1427" s="86"/>
      <c r="CA1427" s="86"/>
      <c r="CB1427" s="86"/>
      <c r="CD1427" s="87"/>
      <c r="CF1427" s="86"/>
      <c r="CG1427" s="87"/>
      <c r="CH1427" s="88"/>
      <c r="CI1427" s="86"/>
      <c r="CJ1427" s="87"/>
      <c r="CK1427" s="86"/>
      <c r="CL1427" s="86"/>
      <c r="CM1427" s="86"/>
      <c r="CN1427" s="86"/>
      <c r="CO1427" s="89"/>
    </row>
    <row r="1428" spans="15:93" x14ac:dyDescent="0.2">
      <c r="O1428" s="86"/>
      <c r="Q1428" s="86"/>
      <c r="S1428" s="86"/>
      <c r="U1428" s="86"/>
      <c r="W1428" s="86"/>
      <c r="Y1428" s="86"/>
      <c r="AA1428" s="86"/>
      <c r="AC1428" s="86"/>
      <c r="AE1428" s="86"/>
      <c r="AG1428" s="86"/>
      <c r="AI1428" s="86"/>
      <c r="AK1428" s="86"/>
      <c r="AM1428" s="86"/>
      <c r="AO1428" s="86"/>
      <c r="AQ1428" s="86"/>
      <c r="AS1428" s="86"/>
      <c r="AU1428" s="86"/>
      <c r="AW1428" s="86"/>
      <c r="AY1428" s="86"/>
      <c r="AZ1428" s="86"/>
      <c r="BA1428" s="86"/>
      <c r="BB1428" s="86"/>
      <c r="BD1428" s="86"/>
      <c r="BE1428" s="86"/>
      <c r="BF1428" s="86"/>
      <c r="BG1428" s="86"/>
      <c r="BI1428" s="86"/>
      <c r="BJ1428" s="86"/>
      <c r="BK1428" s="86"/>
      <c r="BL1428" s="86"/>
      <c r="BM1428" s="86"/>
      <c r="BO1428" s="86"/>
      <c r="BP1428" s="86"/>
      <c r="BQ1428" s="86"/>
      <c r="BR1428" s="86"/>
      <c r="BT1428" s="86"/>
      <c r="BU1428" s="86"/>
      <c r="BV1428" s="86"/>
      <c r="BW1428" s="86"/>
      <c r="BY1428" s="86"/>
      <c r="BZ1428" s="86"/>
      <c r="CA1428" s="86"/>
      <c r="CB1428" s="86"/>
      <c r="CD1428" s="87"/>
      <c r="CF1428" s="86"/>
      <c r="CG1428" s="87"/>
      <c r="CH1428" s="88"/>
      <c r="CI1428" s="86"/>
      <c r="CJ1428" s="87"/>
      <c r="CK1428" s="86"/>
      <c r="CL1428" s="86"/>
      <c r="CM1428" s="86"/>
      <c r="CN1428" s="86"/>
      <c r="CO1428" s="89"/>
    </row>
    <row r="1429" spans="15:93" x14ac:dyDescent="0.2">
      <c r="O1429" s="86"/>
      <c r="Q1429" s="86"/>
      <c r="S1429" s="86"/>
      <c r="U1429" s="86"/>
      <c r="W1429" s="86"/>
      <c r="Y1429" s="86"/>
      <c r="AA1429" s="86"/>
      <c r="AC1429" s="86"/>
      <c r="AE1429" s="86"/>
      <c r="AG1429" s="86"/>
      <c r="AI1429" s="86"/>
      <c r="AK1429" s="86"/>
      <c r="AM1429" s="86"/>
      <c r="AO1429" s="86"/>
      <c r="AQ1429" s="86"/>
      <c r="AS1429" s="86"/>
      <c r="AU1429" s="86"/>
      <c r="AW1429" s="86"/>
      <c r="AY1429" s="86"/>
      <c r="AZ1429" s="86"/>
      <c r="BA1429" s="86"/>
      <c r="BB1429" s="86"/>
      <c r="BD1429" s="86"/>
      <c r="BE1429" s="86"/>
      <c r="BF1429" s="86"/>
      <c r="BG1429" s="86"/>
      <c r="BI1429" s="86"/>
      <c r="BJ1429" s="86"/>
      <c r="BK1429" s="86"/>
      <c r="BL1429" s="86"/>
      <c r="BM1429" s="86"/>
      <c r="BO1429" s="86"/>
      <c r="BP1429" s="86"/>
      <c r="BQ1429" s="86"/>
      <c r="BR1429" s="86"/>
      <c r="BT1429" s="86"/>
      <c r="BU1429" s="86"/>
      <c r="BV1429" s="86"/>
      <c r="BW1429" s="86"/>
      <c r="BY1429" s="86"/>
      <c r="BZ1429" s="86"/>
      <c r="CA1429" s="86"/>
      <c r="CB1429" s="86"/>
      <c r="CD1429" s="87"/>
      <c r="CF1429" s="86"/>
      <c r="CG1429" s="87"/>
      <c r="CH1429" s="88"/>
      <c r="CI1429" s="86"/>
      <c r="CJ1429" s="87"/>
      <c r="CK1429" s="86"/>
      <c r="CL1429" s="86"/>
      <c r="CM1429" s="86"/>
      <c r="CN1429" s="86"/>
      <c r="CO1429" s="89"/>
    </row>
    <row r="1430" spans="15:93" x14ac:dyDescent="0.2">
      <c r="O1430" s="86"/>
      <c r="Q1430" s="86"/>
      <c r="S1430" s="86"/>
      <c r="U1430" s="86"/>
      <c r="W1430" s="86"/>
      <c r="Y1430" s="86"/>
      <c r="AA1430" s="86"/>
      <c r="AC1430" s="86"/>
      <c r="AE1430" s="86"/>
      <c r="AG1430" s="86"/>
      <c r="AI1430" s="86"/>
      <c r="AK1430" s="86"/>
      <c r="AM1430" s="86"/>
      <c r="AO1430" s="86"/>
      <c r="AQ1430" s="86"/>
      <c r="AS1430" s="86"/>
      <c r="AU1430" s="86"/>
      <c r="AW1430" s="86"/>
      <c r="AY1430" s="86"/>
      <c r="AZ1430" s="86"/>
      <c r="BA1430" s="86"/>
      <c r="BB1430" s="86"/>
      <c r="BD1430" s="86"/>
      <c r="BE1430" s="86"/>
      <c r="BF1430" s="86"/>
      <c r="BG1430" s="86"/>
      <c r="BI1430" s="86"/>
      <c r="BJ1430" s="86"/>
      <c r="BK1430" s="86"/>
      <c r="BL1430" s="86"/>
      <c r="BM1430" s="86"/>
      <c r="BO1430" s="86"/>
      <c r="BP1430" s="86"/>
      <c r="BQ1430" s="86"/>
      <c r="BR1430" s="86"/>
      <c r="BT1430" s="86"/>
      <c r="BU1430" s="86"/>
      <c r="BV1430" s="86"/>
      <c r="BW1430" s="86"/>
      <c r="BY1430" s="86"/>
      <c r="BZ1430" s="86"/>
      <c r="CA1430" s="86"/>
      <c r="CB1430" s="86"/>
      <c r="CD1430" s="87"/>
      <c r="CF1430" s="86"/>
      <c r="CG1430" s="87"/>
      <c r="CH1430" s="88"/>
      <c r="CI1430" s="86"/>
      <c r="CJ1430" s="87"/>
      <c r="CK1430" s="86"/>
      <c r="CL1430" s="86"/>
      <c r="CM1430" s="86"/>
      <c r="CN1430" s="86"/>
      <c r="CO1430" s="89"/>
    </row>
    <row r="1431" spans="15:93" x14ac:dyDescent="0.2">
      <c r="O1431" s="86"/>
      <c r="Q1431" s="86"/>
      <c r="S1431" s="86"/>
      <c r="U1431" s="86"/>
      <c r="W1431" s="86"/>
      <c r="Y1431" s="86"/>
      <c r="AA1431" s="86"/>
      <c r="AC1431" s="86"/>
      <c r="AE1431" s="86"/>
      <c r="AG1431" s="86"/>
      <c r="AI1431" s="86"/>
      <c r="AK1431" s="86"/>
      <c r="AM1431" s="86"/>
      <c r="AO1431" s="86"/>
      <c r="AQ1431" s="86"/>
      <c r="AS1431" s="86"/>
      <c r="AU1431" s="86"/>
      <c r="AW1431" s="86"/>
      <c r="AY1431" s="86"/>
      <c r="AZ1431" s="86"/>
      <c r="BA1431" s="86"/>
      <c r="BB1431" s="86"/>
      <c r="BD1431" s="86"/>
      <c r="BE1431" s="86"/>
      <c r="BF1431" s="86"/>
      <c r="BG1431" s="86"/>
      <c r="BI1431" s="86"/>
      <c r="BJ1431" s="86"/>
      <c r="BK1431" s="86"/>
      <c r="BL1431" s="86"/>
      <c r="BM1431" s="86"/>
      <c r="BO1431" s="86"/>
      <c r="BP1431" s="86"/>
      <c r="BQ1431" s="86"/>
      <c r="BR1431" s="86"/>
      <c r="BT1431" s="86"/>
      <c r="BU1431" s="86"/>
      <c r="BV1431" s="86"/>
      <c r="BW1431" s="86"/>
      <c r="BY1431" s="86"/>
      <c r="BZ1431" s="86"/>
      <c r="CA1431" s="86"/>
      <c r="CB1431" s="86"/>
      <c r="CD1431" s="87"/>
      <c r="CF1431" s="86"/>
      <c r="CG1431" s="87"/>
      <c r="CH1431" s="88"/>
      <c r="CI1431" s="86"/>
      <c r="CJ1431" s="87"/>
      <c r="CK1431" s="86"/>
      <c r="CL1431" s="86"/>
      <c r="CM1431" s="86"/>
      <c r="CN1431" s="86"/>
      <c r="CO1431" s="89"/>
    </row>
    <row r="1432" spans="15:93" x14ac:dyDescent="0.2">
      <c r="O1432" s="86"/>
      <c r="Q1432" s="86"/>
      <c r="S1432" s="86"/>
      <c r="U1432" s="86"/>
      <c r="W1432" s="86"/>
      <c r="Y1432" s="86"/>
      <c r="AA1432" s="86"/>
      <c r="AC1432" s="86"/>
      <c r="AE1432" s="86"/>
      <c r="AG1432" s="86"/>
      <c r="AI1432" s="86"/>
      <c r="AK1432" s="86"/>
      <c r="AM1432" s="86"/>
      <c r="AO1432" s="86"/>
      <c r="AQ1432" s="86"/>
      <c r="AS1432" s="86"/>
      <c r="AU1432" s="86"/>
      <c r="AW1432" s="86"/>
      <c r="AY1432" s="86"/>
      <c r="AZ1432" s="86"/>
      <c r="BA1432" s="86"/>
      <c r="BB1432" s="86"/>
      <c r="BD1432" s="86"/>
      <c r="BE1432" s="86"/>
      <c r="BF1432" s="86"/>
      <c r="BG1432" s="86"/>
      <c r="BI1432" s="86"/>
      <c r="BJ1432" s="86"/>
      <c r="BK1432" s="86"/>
      <c r="BL1432" s="86"/>
      <c r="BM1432" s="86"/>
      <c r="BO1432" s="86"/>
      <c r="BP1432" s="86"/>
      <c r="BQ1432" s="86"/>
      <c r="BR1432" s="86"/>
      <c r="BT1432" s="86"/>
      <c r="BU1432" s="86"/>
      <c r="BV1432" s="86"/>
      <c r="BW1432" s="86"/>
      <c r="BY1432" s="86"/>
      <c r="BZ1432" s="86"/>
      <c r="CA1432" s="86"/>
      <c r="CB1432" s="86"/>
      <c r="CD1432" s="87"/>
      <c r="CF1432" s="86"/>
      <c r="CG1432" s="87"/>
      <c r="CH1432" s="88"/>
      <c r="CI1432" s="86"/>
      <c r="CJ1432" s="87"/>
      <c r="CK1432" s="86"/>
      <c r="CL1432" s="86"/>
      <c r="CM1432" s="86"/>
      <c r="CN1432" s="86"/>
      <c r="CO1432" s="89"/>
    </row>
    <row r="1433" spans="15:93" x14ac:dyDescent="0.2">
      <c r="O1433" s="86"/>
      <c r="Q1433" s="86"/>
      <c r="S1433" s="86"/>
      <c r="U1433" s="86"/>
      <c r="W1433" s="86"/>
      <c r="Y1433" s="86"/>
      <c r="AA1433" s="86"/>
      <c r="AC1433" s="86"/>
      <c r="AE1433" s="86"/>
      <c r="AG1433" s="86"/>
      <c r="AI1433" s="86"/>
      <c r="AK1433" s="86"/>
      <c r="AM1433" s="86"/>
      <c r="AO1433" s="86"/>
      <c r="AQ1433" s="86"/>
      <c r="AS1433" s="86"/>
      <c r="AU1433" s="86"/>
      <c r="AW1433" s="86"/>
      <c r="AY1433" s="86"/>
      <c r="AZ1433" s="86"/>
      <c r="BA1433" s="86"/>
      <c r="BB1433" s="86"/>
      <c r="BD1433" s="86"/>
      <c r="BE1433" s="86"/>
      <c r="BF1433" s="86"/>
      <c r="BG1433" s="86"/>
      <c r="BI1433" s="86"/>
      <c r="BJ1433" s="86"/>
      <c r="BK1433" s="86"/>
      <c r="BL1433" s="86"/>
      <c r="BM1433" s="86"/>
      <c r="BO1433" s="86"/>
      <c r="BP1433" s="86"/>
      <c r="BQ1433" s="86"/>
      <c r="BR1433" s="86"/>
      <c r="BT1433" s="86"/>
      <c r="BU1433" s="86"/>
      <c r="BV1433" s="86"/>
      <c r="BW1433" s="86"/>
      <c r="BY1433" s="86"/>
      <c r="BZ1433" s="86"/>
      <c r="CA1433" s="86"/>
      <c r="CB1433" s="86"/>
      <c r="CD1433" s="87"/>
      <c r="CF1433" s="86"/>
      <c r="CG1433" s="87"/>
      <c r="CH1433" s="88"/>
      <c r="CI1433" s="86"/>
      <c r="CJ1433" s="87"/>
      <c r="CK1433" s="86"/>
      <c r="CL1433" s="86"/>
      <c r="CM1433" s="86"/>
      <c r="CN1433" s="86"/>
      <c r="CO1433" s="89"/>
    </row>
    <row r="1434" spans="15:93" x14ac:dyDescent="0.2">
      <c r="O1434" s="86"/>
      <c r="Q1434" s="86"/>
      <c r="S1434" s="86"/>
      <c r="U1434" s="86"/>
      <c r="W1434" s="86"/>
      <c r="Y1434" s="86"/>
      <c r="AA1434" s="86"/>
      <c r="AC1434" s="86"/>
      <c r="AE1434" s="86"/>
      <c r="AG1434" s="86"/>
      <c r="AI1434" s="86"/>
      <c r="AK1434" s="86"/>
      <c r="AM1434" s="86"/>
      <c r="AO1434" s="86"/>
      <c r="AQ1434" s="86"/>
      <c r="AS1434" s="86"/>
      <c r="AU1434" s="86"/>
      <c r="AW1434" s="86"/>
      <c r="AY1434" s="86"/>
      <c r="AZ1434" s="86"/>
      <c r="BA1434" s="86"/>
      <c r="BB1434" s="86"/>
      <c r="BD1434" s="86"/>
      <c r="BE1434" s="86"/>
      <c r="BF1434" s="86"/>
      <c r="BG1434" s="86"/>
      <c r="BI1434" s="86"/>
      <c r="BJ1434" s="86"/>
      <c r="BK1434" s="86"/>
      <c r="BL1434" s="86"/>
      <c r="BM1434" s="86"/>
      <c r="BO1434" s="86"/>
      <c r="BP1434" s="86"/>
      <c r="BQ1434" s="86"/>
      <c r="BR1434" s="86"/>
      <c r="BT1434" s="86"/>
      <c r="BU1434" s="86"/>
      <c r="BV1434" s="86"/>
      <c r="BW1434" s="86"/>
      <c r="BY1434" s="86"/>
      <c r="BZ1434" s="86"/>
      <c r="CA1434" s="86"/>
      <c r="CB1434" s="86"/>
      <c r="CD1434" s="87"/>
      <c r="CF1434" s="86"/>
      <c r="CG1434" s="87"/>
      <c r="CH1434" s="88"/>
      <c r="CI1434" s="86"/>
      <c r="CJ1434" s="87"/>
      <c r="CK1434" s="86"/>
      <c r="CL1434" s="86"/>
      <c r="CM1434" s="86"/>
      <c r="CN1434" s="86"/>
      <c r="CO1434" s="89"/>
    </row>
    <row r="1435" spans="15:93" x14ac:dyDescent="0.2">
      <c r="O1435" s="86"/>
      <c r="Q1435" s="86"/>
      <c r="S1435" s="86"/>
      <c r="U1435" s="86"/>
      <c r="W1435" s="86"/>
      <c r="Y1435" s="86"/>
      <c r="AA1435" s="86"/>
      <c r="AC1435" s="86"/>
      <c r="AE1435" s="86"/>
      <c r="AG1435" s="86"/>
      <c r="AI1435" s="86"/>
      <c r="AK1435" s="86"/>
      <c r="AM1435" s="86"/>
      <c r="AO1435" s="86"/>
      <c r="AQ1435" s="86"/>
      <c r="AS1435" s="86"/>
      <c r="AU1435" s="86"/>
      <c r="AW1435" s="86"/>
      <c r="AY1435" s="86"/>
      <c r="AZ1435" s="86"/>
      <c r="BA1435" s="86"/>
      <c r="BB1435" s="86"/>
      <c r="BD1435" s="86"/>
      <c r="BE1435" s="86"/>
      <c r="BF1435" s="86"/>
      <c r="BG1435" s="86"/>
      <c r="BI1435" s="86"/>
      <c r="BJ1435" s="86"/>
      <c r="BK1435" s="86"/>
      <c r="BL1435" s="86"/>
      <c r="BM1435" s="86"/>
      <c r="BO1435" s="86"/>
      <c r="BP1435" s="86"/>
      <c r="BQ1435" s="86"/>
      <c r="BR1435" s="86"/>
      <c r="BT1435" s="86"/>
      <c r="BU1435" s="86"/>
      <c r="BV1435" s="86"/>
      <c r="BW1435" s="86"/>
      <c r="BY1435" s="86"/>
      <c r="BZ1435" s="86"/>
      <c r="CA1435" s="86"/>
      <c r="CB1435" s="86"/>
      <c r="CD1435" s="87"/>
      <c r="CF1435" s="86"/>
      <c r="CG1435" s="87"/>
      <c r="CH1435" s="88"/>
      <c r="CI1435" s="86"/>
      <c r="CJ1435" s="87"/>
      <c r="CK1435" s="86"/>
      <c r="CL1435" s="86"/>
      <c r="CM1435" s="86"/>
      <c r="CN1435" s="86"/>
      <c r="CO1435" s="89"/>
    </row>
    <row r="1436" spans="15:93" x14ac:dyDescent="0.2">
      <c r="O1436" s="86"/>
      <c r="Q1436" s="86"/>
      <c r="S1436" s="86"/>
      <c r="U1436" s="86"/>
      <c r="W1436" s="86"/>
      <c r="Y1436" s="86"/>
      <c r="AA1436" s="86"/>
      <c r="AC1436" s="86"/>
      <c r="AE1436" s="86"/>
      <c r="AG1436" s="86"/>
      <c r="AI1436" s="86"/>
      <c r="AK1436" s="86"/>
      <c r="AM1436" s="86"/>
      <c r="AO1436" s="86"/>
      <c r="AQ1436" s="86"/>
      <c r="AS1436" s="86"/>
      <c r="AU1436" s="86"/>
      <c r="AW1436" s="86"/>
      <c r="AY1436" s="86"/>
      <c r="AZ1436" s="86"/>
      <c r="BA1436" s="86"/>
      <c r="BB1436" s="86"/>
      <c r="BD1436" s="86"/>
      <c r="BE1436" s="86"/>
      <c r="BF1436" s="86"/>
      <c r="BG1436" s="86"/>
      <c r="BI1436" s="86"/>
      <c r="BJ1436" s="86"/>
      <c r="BK1436" s="86"/>
      <c r="BL1436" s="86"/>
      <c r="BM1436" s="86"/>
      <c r="BO1436" s="86"/>
      <c r="BP1436" s="86"/>
      <c r="BQ1436" s="86"/>
      <c r="BR1436" s="86"/>
      <c r="BT1436" s="86"/>
      <c r="BU1436" s="86"/>
      <c r="BV1436" s="86"/>
      <c r="BW1436" s="86"/>
      <c r="BY1436" s="86"/>
      <c r="BZ1436" s="86"/>
      <c r="CA1436" s="86"/>
      <c r="CB1436" s="86"/>
      <c r="CD1436" s="87"/>
      <c r="CF1436" s="86"/>
      <c r="CG1436" s="87"/>
      <c r="CH1436" s="88"/>
      <c r="CI1436" s="86"/>
      <c r="CJ1436" s="87"/>
      <c r="CK1436" s="86"/>
      <c r="CL1436" s="86"/>
      <c r="CM1436" s="86"/>
      <c r="CN1436" s="86"/>
      <c r="CO1436" s="89"/>
    </row>
    <row r="1437" spans="15:93" x14ac:dyDescent="0.2">
      <c r="O1437" s="86"/>
      <c r="Q1437" s="86"/>
      <c r="S1437" s="86"/>
      <c r="U1437" s="86"/>
      <c r="W1437" s="86"/>
      <c r="Y1437" s="86"/>
      <c r="AA1437" s="86"/>
      <c r="AC1437" s="86"/>
      <c r="AE1437" s="86"/>
      <c r="AG1437" s="86"/>
      <c r="AI1437" s="86"/>
      <c r="AK1437" s="86"/>
      <c r="AM1437" s="86"/>
      <c r="AO1437" s="86"/>
      <c r="AQ1437" s="86"/>
      <c r="AS1437" s="86"/>
      <c r="AU1437" s="86"/>
      <c r="AW1437" s="86"/>
      <c r="AY1437" s="86"/>
      <c r="AZ1437" s="86"/>
      <c r="BA1437" s="86"/>
      <c r="BB1437" s="86"/>
      <c r="BD1437" s="86"/>
      <c r="BE1437" s="86"/>
      <c r="BF1437" s="86"/>
      <c r="BG1437" s="86"/>
      <c r="BI1437" s="86"/>
      <c r="BJ1437" s="86"/>
      <c r="BK1437" s="86"/>
      <c r="BL1437" s="86"/>
      <c r="BM1437" s="86"/>
      <c r="BO1437" s="86"/>
      <c r="BP1437" s="86"/>
      <c r="BQ1437" s="86"/>
      <c r="BR1437" s="86"/>
      <c r="BT1437" s="86"/>
      <c r="BU1437" s="86"/>
      <c r="BV1437" s="86"/>
      <c r="BW1437" s="86"/>
      <c r="BY1437" s="86"/>
      <c r="BZ1437" s="86"/>
      <c r="CA1437" s="86"/>
      <c r="CB1437" s="86"/>
      <c r="CD1437" s="87"/>
      <c r="CF1437" s="86"/>
      <c r="CG1437" s="87"/>
      <c r="CH1437" s="88"/>
      <c r="CI1437" s="86"/>
      <c r="CJ1437" s="87"/>
      <c r="CK1437" s="86"/>
      <c r="CL1437" s="86"/>
      <c r="CM1437" s="86"/>
      <c r="CN1437" s="86"/>
      <c r="CO1437" s="89"/>
    </row>
    <row r="1438" spans="15:93" x14ac:dyDescent="0.2">
      <c r="O1438" s="86"/>
      <c r="Q1438" s="86"/>
      <c r="S1438" s="86"/>
      <c r="U1438" s="86"/>
      <c r="W1438" s="86"/>
      <c r="Y1438" s="86"/>
      <c r="AA1438" s="86"/>
      <c r="AC1438" s="86"/>
      <c r="AE1438" s="86"/>
      <c r="AG1438" s="86"/>
      <c r="AI1438" s="86"/>
      <c r="AK1438" s="86"/>
      <c r="AM1438" s="86"/>
      <c r="AO1438" s="86"/>
      <c r="AQ1438" s="86"/>
      <c r="AS1438" s="86"/>
      <c r="AU1438" s="86"/>
      <c r="AW1438" s="86"/>
      <c r="AY1438" s="86"/>
      <c r="AZ1438" s="86"/>
      <c r="BA1438" s="86"/>
      <c r="BB1438" s="86"/>
      <c r="BD1438" s="86"/>
      <c r="BE1438" s="86"/>
      <c r="BF1438" s="86"/>
      <c r="BG1438" s="86"/>
      <c r="BI1438" s="86"/>
      <c r="BJ1438" s="86"/>
      <c r="BK1438" s="86"/>
      <c r="BL1438" s="86"/>
      <c r="BM1438" s="86"/>
      <c r="BO1438" s="86"/>
      <c r="BP1438" s="86"/>
      <c r="BQ1438" s="86"/>
      <c r="BR1438" s="86"/>
      <c r="BT1438" s="86"/>
      <c r="BU1438" s="86"/>
      <c r="BV1438" s="86"/>
      <c r="BW1438" s="86"/>
      <c r="BY1438" s="86"/>
      <c r="BZ1438" s="86"/>
      <c r="CA1438" s="86"/>
      <c r="CB1438" s="86"/>
      <c r="CD1438" s="87"/>
      <c r="CF1438" s="86"/>
      <c r="CG1438" s="87"/>
      <c r="CH1438" s="88"/>
      <c r="CI1438" s="86"/>
      <c r="CJ1438" s="87"/>
      <c r="CK1438" s="86"/>
      <c r="CL1438" s="86"/>
      <c r="CM1438" s="86"/>
      <c r="CN1438" s="86"/>
      <c r="CO1438" s="89"/>
    </row>
    <row r="1439" spans="15:93" x14ac:dyDescent="0.2">
      <c r="O1439" s="86"/>
      <c r="Q1439" s="86"/>
      <c r="S1439" s="86"/>
      <c r="U1439" s="86"/>
      <c r="W1439" s="86"/>
      <c r="Y1439" s="86"/>
      <c r="AA1439" s="86"/>
      <c r="AC1439" s="86"/>
      <c r="AE1439" s="86"/>
      <c r="AG1439" s="86"/>
      <c r="AI1439" s="86"/>
      <c r="AK1439" s="86"/>
      <c r="AM1439" s="86"/>
      <c r="AO1439" s="86"/>
      <c r="AQ1439" s="86"/>
      <c r="AS1439" s="86"/>
      <c r="AU1439" s="86"/>
      <c r="AW1439" s="86"/>
      <c r="AY1439" s="86"/>
      <c r="AZ1439" s="86"/>
      <c r="BA1439" s="86"/>
      <c r="BB1439" s="86"/>
      <c r="BD1439" s="86"/>
      <c r="BE1439" s="86"/>
      <c r="BF1439" s="86"/>
      <c r="BG1439" s="86"/>
      <c r="BI1439" s="86"/>
      <c r="BJ1439" s="86"/>
      <c r="BK1439" s="86"/>
      <c r="BL1439" s="86"/>
      <c r="BM1439" s="86"/>
      <c r="BO1439" s="86"/>
      <c r="BP1439" s="86"/>
      <c r="BQ1439" s="86"/>
      <c r="BR1439" s="86"/>
      <c r="BT1439" s="86"/>
      <c r="BU1439" s="86"/>
      <c r="BV1439" s="86"/>
      <c r="BW1439" s="86"/>
      <c r="BY1439" s="86"/>
      <c r="BZ1439" s="86"/>
      <c r="CA1439" s="86"/>
      <c r="CB1439" s="86"/>
      <c r="CD1439" s="87"/>
      <c r="CF1439" s="86"/>
      <c r="CG1439" s="87"/>
      <c r="CH1439" s="88"/>
      <c r="CI1439" s="86"/>
      <c r="CJ1439" s="87"/>
      <c r="CK1439" s="86"/>
      <c r="CL1439" s="86"/>
      <c r="CM1439" s="86"/>
      <c r="CN1439" s="86"/>
      <c r="CO1439" s="89"/>
    </row>
    <row r="1440" spans="15:93" x14ac:dyDescent="0.2">
      <c r="O1440" s="86"/>
      <c r="Q1440" s="86"/>
      <c r="S1440" s="86"/>
      <c r="U1440" s="86"/>
      <c r="W1440" s="86"/>
      <c r="Y1440" s="86"/>
      <c r="AA1440" s="86"/>
      <c r="AC1440" s="86"/>
      <c r="AE1440" s="86"/>
      <c r="AG1440" s="86"/>
      <c r="AI1440" s="86"/>
      <c r="AK1440" s="86"/>
      <c r="AM1440" s="86"/>
      <c r="AO1440" s="86"/>
      <c r="AQ1440" s="86"/>
      <c r="AS1440" s="86"/>
      <c r="AU1440" s="86"/>
      <c r="AW1440" s="86"/>
      <c r="AY1440" s="86"/>
      <c r="AZ1440" s="86"/>
      <c r="BA1440" s="86"/>
      <c r="BB1440" s="86"/>
      <c r="BD1440" s="86"/>
      <c r="BE1440" s="86"/>
      <c r="BF1440" s="86"/>
      <c r="BG1440" s="86"/>
      <c r="BI1440" s="86"/>
      <c r="BJ1440" s="86"/>
      <c r="BK1440" s="86"/>
      <c r="BL1440" s="86"/>
      <c r="BM1440" s="86"/>
      <c r="BO1440" s="86"/>
      <c r="BP1440" s="86"/>
      <c r="BQ1440" s="86"/>
      <c r="BR1440" s="86"/>
      <c r="BT1440" s="86"/>
      <c r="BU1440" s="86"/>
      <c r="BV1440" s="86"/>
      <c r="BW1440" s="86"/>
      <c r="BY1440" s="86"/>
      <c r="BZ1440" s="86"/>
      <c r="CA1440" s="86"/>
      <c r="CB1440" s="86"/>
      <c r="CD1440" s="87"/>
      <c r="CF1440" s="86"/>
      <c r="CG1440" s="87"/>
      <c r="CH1440" s="88"/>
      <c r="CI1440" s="86"/>
      <c r="CJ1440" s="87"/>
      <c r="CK1440" s="86"/>
      <c r="CL1440" s="86"/>
      <c r="CM1440" s="86"/>
      <c r="CN1440" s="86"/>
      <c r="CO1440" s="89"/>
    </row>
    <row r="1441" spans="15:93" x14ac:dyDescent="0.2">
      <c r="O1441" s="86"/>
      <c r="Q1441" s="86"/>
      <c r="S1441" s="86"/>
      <c r="U1441" s="86"/>
      <c r="W1441" s="86"/>
      <c r="Y1441" s="86"/>
      <c r="AA1441" s="86"/>
      <c r="AC1441" s="86"/>
      <c r="AE1441" s="86"/>
      <c r="AG1441" s="86"/>
      <c r="AI1441" s="86"/>
      <c r="AK1441" s="86"/>
      <c r="AM1441" s="86"/>
      <c r="AO1441" s="86"/>
      <c r="AQ1441" s="86"/>
      <c r="AS1441" s="86"/>
      <c r="AU1441" s="86"/>
      <c r="AW1441" s="86"/>
      <c r="AY1441" s="86"/>
      <c r="AZ1441" s="86"/>
      <c r="BA1441" s="86"/>
      <c r="BB1441" s="86"/>
      <c r="BD1441" s="86"/>
      <c r="BE1441" s="86"/>
      <c r="BF1441" s="86"/>
      <c r="BG1441" s="86"/>
      <c r="BI1441" s="86"/>
      <c r="BJ1441" s="86"/>
      <c r="BK1441" s="86"/>
      <c r="BL1441" s="86"/>
      <c r="BM1441" s="86"/>
      <c r="BO1441" s="86"/>
      <c r="BP1441" s="86"/>
      <c r="BQ1441" s="86"/>
      <c r="BR1441" s="86"/>
      <c r="BT1441" s="86"/>
      <c r="BU1441" s="86"/>
      <c r="BV1441" s="86"/>
      <c r="BW1441" s="86"/>
      <c r="BY1441" s="86"/>
      <c r="BZ1441" s="86"/>
      <c r="CA1441" s="86"/>
      <c r="CB1441" s="86"/>
      <c r="CD1441" s="87"/>
      <c r="CF1441" s="86"/>
      <c r="CG1441" s="87"/>
      <c r="CH1441" s="88"/>
      <c r="CI1441" s="86"/>
      <c r="CJ1441" s="87"/>
      <c r="CK1441" s="86"/>
      <c r="CL1441" s="86"/>
      <c r="CM1441" s="86"/>
      <c r="CN1441" s="86"/>
      <c r="CO1441" s="89"/>
    </row>
    <row r="1442" spans="15:93" x14ac:dyDescent="0.2">
      <c r="O1442" s="86"/>
      <c r="Q1442" s="86"/>
      <c r="S1442" s="86"/>
      <c r="U1442" s="86"/>
      <c r="W1442" s="86"/>
      <c r="Y1442" s="86"/>
      <c r="AA1442" s="86"/>
      <c r="AC1442" s="86"/>
      <c r="AE1442" s="86"/>
      <c r="AG1442" s="86"/>
      <c r="AI1442" s="86"/>
      <c r="AK1442" s="86"/>
      <c r="AM1442" s="86"/>
      <c r="AO1442" s="86"/>
      <c r="AQ1442" s="86"/>
      <c r="AS1442" s="86"/>
      <c r="AU1442" s="86"/>
      <c r="AW1442" s="86"/>
      <c r="AY1442" s="86"/>
      <c r="AZ1442" s="86"/>
      <c r="BA1442" s="86"/>
      <c r="BB1442" s="86"/>
      <c r="BD1442" s="86"/>
      <c r="BE1442" s="86"/>
      <c r="BF1442" s="86"/>
      <c r="BG1442" s="86"/>
      <c r="BI1442" s="86"/>
      <c r="BJ1442" s="86"/>
      <c r="BK1442" s="86"/>
      <c r="BL1442" s="86"/>
      <c r="BM1442" s="86"/>
      <c r="BO1442" s="86"/>
      <c r="BP1442" s="86"/>
      <c r="BQ1442" s="86"/>
      <c r="BR1442" s="86"/>
      <c r="BT1442" s="86"/>
      <c r="BU1442" s="86"/>
      <c r="BV1442" s="86"/>
      <c r="BW1442" s="86"/>
      <c r="BY1442" s="86"/>
      <c r="BZ1442" s="86"/>
      <c r="CA1442" s="86"/>
      <c r="CB1442" s="86"/>
      <c r="CD1442" s="87"/>
      <c r="CF1442" s="86"/>
      <c r="CG1442" s="87"/>
      <c r="CH1442" s="88"/>
      <c r="CI1442" s="86"/>
      <c r="CJ1442" s="87"/>
      <c r="CK1442" s="86"/>
      <c r="CL1442" s="86"/>
      <c r="CM1442" s="86"/>
      <c r="CN1442" s="86"/>
      <c r="CO1442" s="89"/>
    </row>
    <row r="1443" spans="15:93" x14ac:dyDescent="0.2">
      <c r="O1443" s="86"/>
      <c r="Q1443" s="86"/>
      <c r="S1443" s="86"/>
      <c r="U1443" s="86"/>
      <c r="W1443" s="86"/>
      <c r="Y1443" s="86"/>
      <c r="AA1443" s="86"/>
      <c r="AC1443" s="86"/>
      <c r="AE1443" s="86"/>
      <c r="AG1443" s="86"/>
      <c r="AI1443" s="86"/>
      <c r="AK1443" s="86"/>
      <c r="AM1443" s="86"/>
      <c r="AO1443" s="86"/>
      <c r="AQ1443" s="86"/>
      <c r="AS1443" s="86"/>
      <c r="AU1443" s="86"/>
      <c r="AW1443" s="86"/>
      <c r="AY1443" s="86"/>
      <c r="AZ1443" s="86"/>
      <c r="BA1443" s="86"/>
      <c r="BB1443" s="86"/>
      <c r="BD1443" s="86"/>
      <c r="BE1443" s="86"/>
      <c r="BF1443" s="86"/>
      <c r="BG1443" s="86"/>
      <c r="BI1443" s="86"/>
      <c r="BJ1443" s="86"/>
      <c r="BK1443" s="86"/>
      <c r="BL1443" s="86"/>
      <c r="BM1443" s="86"/>
      <c r="BO1443" s="86"/>
      <c r="BP1443" s="86"/>
      <c r="BQ1443" s="86"/>
      <c r="BR1443" s="86"/>
      <c r="BT1443" s="86"/>
      <c r="BU1443" s="86"/>
      <c r="BV1443" s="86"/>
      <c r="BW1443" s="86"/>
      <c r="BY1443" s="86"/>
      <c r="BZ1443" s="86"/>
      <c r="CA1443" s="86"/>
      <c r="CB1443" s="86"/>
      <c r="CD1443" s="87"/>
      <c r="CF1443" s="86"/>
      <c r="CG1443" s="87"/>
      <c r="CH1443" s="88"/>
      <c r="CI1443" s="86"/>
      <c r="CJ1443" s="87"/>
      <c r="CK1443" s="86"/>
      <c r="CL1443" s="86"/>
      <c r="CM1443" s="86"/>
      <c r="CN1443" s="86"/>
      <c r="CO1443" s="89"/>
    </row>
    <row r="1444" spans="15:93" x14ac:dyDescent="0.2">
      <c r="O1444" s="86"/>
      <c r="Q1444" s="86"/>
      <c r="S1444" s="86"/>
      <c r="U1444" s="86"/>
      <c r="W1444" s="86"/>
      <c r="Y1444" s="86"/>
      <c r="AA1444" s="86"/>
      <c r="AC1444" s="86"/>
      <c r="AE1444" s="86"/>
      <c r="AG1444" s="86"/>
      <c r="AI1444" s="86"/>
      <c r="AK1444" s="86"/>
      <c r="AM1444" s="86"/>
      <c r="AO1444" s="86"/>
      <c r="AQ1444" s="86"/>
      <c r="AS1444" s="86"/>
      <c r="AU1444" s="86"/>
      <c r="AW1444" s="86"/>
      <c r="AY1444" s="86"/>
      <c r="AZ1444" s="86"/>
      <c r="BA1444" s="86"/>
      <c r="BB1444" s="86"/>
      <c r="BD1444" s="86"/>
      <c r="BE1444" s="86"/>
      <c r="BF1444" s="86"/>
      <c r="BG1444" s="86"/>
      <c r="BI1444" s="86"/>
      <c r="BJ1444" s="86"/>
      <c r="BK1444" s="86"/>
      <c r="BL1444" s="86"/>
      <c r="BM1444" s="86"/>
      <c r="BO1444" s="86"/>
      <c r="BP1444" s="86"/>
      <c r="BQ1444" s="86"/>
      <c r="BR1444" s="86"/>
      <c r="BT1444" s="86"/>
      <c r="BU1444" s="86"/>
      <c r="BV1444" s="86"/>
      <c r="BW1444" s="86"/>
      <c r="BY1444" s="86"/>
      <c r="BZ1444" s="86"/>
      <c r="CA1444" s="86"/>
      <c r="CB1444" s="86"/>
      <c r="CD1444" s="87"/>
      <c r="CF1444" s="86"/>
      <c r="CG1444" s="87"/>
      <c r="CH1444" s="88"/>
      <c r="CI1444" s="86"/>
      <c r="CJ1444" s="87"/>
      <c r="CK1444" s="86"/>
      <c r="CL1444" s="86"/>
      <c r="CM1444" s="86"/>
      <c r="CN1444" s="86"/>
      <c r="CO1444" s="89"/>
    </row>
    <row r="1445" spans="15:93" x14ac:dyDescent="0.2">
      <c r="O1445" s="86"/>
      <c r="Q1445" s="86"/>
      <c r="S1445" s="86"/>
      <c r="U1445" s="86"/>
      <c r="W1445" s="86"/>
      <c r="Y1445" s="86"/>
      <c r="AA1445" s="86"/>
      <c r="AC1445" s="86"/>
      <c r="AE1445" s="86"/>
      <c r="AG1445" s="86"/>
      <c r="AI1445" s="86"/>
      <c r="AK1445" s="86"/>
      <c r="AM1445" s="86"/>
      <c r="AO1445" s="86"/>
      <c r="AQ1445" s="86"/>
      <c r="AS1445" s="86"/>
      <c r="AU1445" s="86"/>
      <c r="AW1445" s="86"/>
      <c r="AY1445" s="86"/>
      <c r="AZ1445" s="86"/>
      <c r="BA1445" s="86"/>
      <c r="BB1445" s="86"/>
      <c r="BD1445" s="86"/>
      <c r="BE1445" s="86"/>
      <c r="BF1445" s="86"/>
      <c r="BG1445" s="86"/>
      <c r="BI1445" s="86"/>
      <c r="BJ1445" s="86"/>
      <c r="BK1445" s="86"/>
      <c r="BL1445" s="86"/>
      <c r="BM1445" s="86"/>
      <c r="BO1445" s="86"/>
      <c r="BP1445" s="86"/>
      <c r="BQ1445" s="86"/>
      <c r="BR1445" s="86"/>
      <c r="BT1445" s="86"/>
      <c r="BU1445" s="86"/>
      <c r="BV1445" s="86"/>
      <c r="BW1445" s="86"/>
      <c r="BY1445" s="86"/>
      <c r="BZ1445" s="86"/>
      <c r="CA1445" s="86"/>
      <c r="CB1445" s="86"/>
      <c r="CD1445" s="87"/>
      <c r="CF1445" s="86"/>
      <c r="CG1445" s="87"/>
      <c r="CH1445" s="88"/>
      <c r="CI1445" s="86"/>
      <c r="CJ1445" s="87"/>
      <c r="CK1445" s="86"/>
      <c r="CL1445" s="86"/>
      <c r="CM1445" s="86"/>
      <c r="CN1445" s="86"/>
      <c r="CO1445" s="89"/>
    </row>
    <row r="1446" spans="15:93" x14ac:dyDescent="0.2">
      <c r="O1446" s="86"/>
      <c r="Q1446" s="86"/>
      <c r="S1446" s="86"/>
      <c r="U1446" s="86"/>
      <c r="W1446" s="86"/>
      <c r="Y1446" s="86"/>
      <c r="AA1446" s="86"/>
      <c r="AC1446" s="86"/>
      <c r="AE1446" s="86"/>
      <c r="AG1446" s="86"/>
      <c r="AI1446" s="86"/>
      <c r="AK1446" s="86"/>
      <c r="AM1446" s="86"/>
      <c r="AO1446" s="86"/>
      <c r="AQ1446" s="86"/>
      <c r="AS1446" s="86"/>
      <c r="AU1446" s="86"/>
      <c r="AW1446" s="86"/>
      <c r="AY1446" s="86"/>
      <c r="AZ1446" s="86"/>
      <c r="BA1446" s="86"/>
      <c r="BB1446" s="86"/>
      <c r="BD1446" s="86"/>
      <c r="BE1446" s="86"/>
      <c r="BF1446" s="86"/>
      <c r="BG1446" s="86"/>
      <c r="BI1446" s="86"/>
      <c r="BJ1446" s="86"/>
      <c r="BK1446" s="86"/>
      <c r="BL1446" s="86"/>
      <c r="BM1446" s="86"/>
      <c r="BO1446" s="86"/>
      <c r="BP1446" s="86"/>
      <c r="BQ1446" s="86"/>
      <c r="BR1446" s="86"/>
      <c r="BT1446" s="86"/>
      <c r="BU1446" s="86"/>
      <c r="BV1446" s="86"/>
      <c r="BW1446" s="86"/>
      <c r="BY1446" s="86"/>
      <c r="BZ1446" s="86"/>
      <c r="CA1446" s="86"/>
      <c r="CB1446" s="86"/>
      <c r="CD1446" s="87"/>
      <c r="CF1446" s="86"/>
      <c r="CG1446" s="87"/>
      <c r="CH1446" s="88"/>
      <c r="CI1446" s="86"/>
      <c r="CJ1446" s="87"/>
      <c r="CK1446" s="86"/>
      <c r="CL1446" s="86"/>
      <c r="CM1446" s="86"/>
      <c r="CN1446" s="86"/>
      <c r="CO1446" s="89"/>
    </row>
    <row r="1447" spans="15:93" x14ac:dyDescent="0.2">
      <c r="O1447" s="86"/>
      <c r="Q1447" s="86"/>
      <c r="S1447" s="86"/>
      <c r="U1447" s="86"/>
      <c r="W1447" s="86"/>
      <c r="Y1447" s="86"/>
      <c r="AA1447" s="86"/>
      <c r="AC1447" s="86"/>
      <c r="AE1447" s="86"/>
      <c r="AG1447" s="86"/>
      <c r="AI1447" s="86"/>
      <c r="AK1447" s="86"/>
      <c r="AM1447" s="86"/>
      <c r="AO1447" s="86"/>
      <c r="AQ1447" s="86"/>
      <c r="AS1447" s="86"/>
      <c r="AU1447" s="86"/>
      <c r="AW1447" s="86"/>
      <c r="AY1447" s="86"/>
      <c r="AZ1447" s="86"/>
      <c r="BA1447" s="86"/>
      <c r="BB1447" s="86"/>
      <c r="BD1447" s="86"/>
      <c r="BE1447" s="86"/>
      <c r="BF1447" s="86"/>
      <c r="BG1447" s="86"/>
      <c r="BI1447" s="86"/>
      <c r="BJ1447" s="86"/>
      <c r="BK1447" s="86"/>
      <c r="BL1447" s="86"/>
      <c r="BM1447" s="86"/>
      <c r="BO1447" s="86"/>
      <c r="BP1447" s="86"/>
      <c r="BQ1447" s="86"/>
      <c r="BR1447" s="86"/>
      <c r="BT1447" s="86"/>
      <c r="BU1447" s="86"/>
      <c r="BV1447" s="86"/>
      <c r="BW1447" s="86"/>
      <c r="BY1447" s="86"/>
      <c r="BZ1447" s="86"/>
      <c r="CA1447" s="86"/>
      <c r="CB1447" s="86"/>
      <c r="CD1447" s="87"/>
      <c r="CF1447" s="86"/>
      <c r="CG1447" s="87"/>
      <c r="CH1447" s="88"/>
      <c r="CI1447" s="86"/>
      <c r="CJ1447" s="87"/>
      <c r="CK1447" s="86"/>
      <c r="CL1447" s="86"/>
      <c r="CM1447" s="86"/>
      <c r="CN1447" s="86"/>
      <c r="CO1447" s="89"/>
    </row>
    <row r="1448" spans="15:93" x14ac:dyDescent="0.2">
      <c r="O1448" s="86"/>
      <c r="Q1448" s="86"/>
      <c r="S1448" s="86"/>
      <c r="U1448" s="86"/>
      <c r="W1448" s="86"/>
      <c r="Y1448" s="86"/>
      <c r="AA1448" s="86"/>
      <c r="AC1448" s="86"/>
      <c r="AE1448" s="86"/>
      <c r="AG1448" s="86"/>
      <c r="AI1448" s="86"/>
      <c r="AK1448" s="86"/>
      <c r="AM1448" s="86"/>
      <c r="AO1448" s="86"/>
      <c r="AQ1448" s="86"/>
      <c r="AS1448" s="86"/>
      <c r="AU1448" s="86"/>
      <c r="AW1448" s="86"/>
      <c r="AY1448" s="86"/>
      <c r="AZ1448" s="86"/>
      <c r="BA1448" s="86"/>
      <c r="BB1448" s="86"/>
      <c r="BD1448" s="86"/>
      <c r="BE1448" s="86"/>
      <c r="BF1448" s="86"/>
      <c r="BG1448" s="86"/>
      <c r="BI1448" s="86"/>
      <c r="BJ1448" s="86"/>
      <c r="BK1448" s="86"/>
      <c r="BL1448" s="86"/>
      <c r="BM1448" s="86"/>
      <c r="BO1448" s="86"/>
      <c r="BP1448" s="86"/>
      <c r="BQ1448" s="86"/>
      <c r="BR1448" s="86"/>
      <c r="BT1448" s="86"/>
      <c r="BU1448" s="86"/>
      <c r="BV1448" s="86"/>
      <c r="BW1448" s="86"/>
      <c r="BY1448" s="86"/>
      <c r="BZ1448" s="86"/>
      <c r="CA1448" s="86"/>
      <c r="CB1448" s="86"/>
      <c r="CD1448" s="87"/>
      <c r="CF1448" s="86"/>
      <c r="CG1448" s="87"/>
      <c r="CH1448" s="88"/>
      <c r="CI1448" s="86"/>
      <c r="CJ1448" s="87"/>
      <c r="CK1448" s="86"/>
      <c r="CL1448" s="86"/>
      <c r="CM1448" s="86"/>
      <c r="CN1448" s="86"/>
      <c r="CO1448" s="89"/>
    </row>
    <row r="1449" spans="15:93" x14ac:dyDescent="0.2">
      <c r="O1449" s="86"/>
      <c r="Q1449" s="86"/>
      <c r="S1449" s="86"/>
      <c r="U1449" s="86"/>
      <c r="W1449" s="86"/>
      <c r="Y1449" s="86"/>
      <c r="AA1449" s="86"/>
      <c r="AC1449" s="86"/>
      <c r="AE1449" s="86"/>
      <c r="AG1449" s="86"/>
      <c r="AI1449" s="86"/>
      <c r="AK1449" s="86"/>
      <c r="AM1449" s="86"/>
      <c r="AO1449" s="86"/>
      <c r="AQ1449" s="86"/>
      <c r="AS1449" s="86"/>
      <c r="AU1449" s="86"/>
      <c r="AW1449" s="86"/>
      <c r="AY1449" s="86"/>
      <c r="AZ1449" s="86"/>
      <c r="BA1449" s="86"/>
      <c r="BB1449" s="86"/>
      <c r="BD1449" s="86"/>
      <c r="BE1449" s="86"/>
      <c r="BF1449" s="86"/>
      <c r="BG1449" s="86"/>
      <c r="BI1449" s="86"/>
      <c r="BJ1449" s="86"/>
      <c r="BK1449" s="86"/>
      <c r="BL1449" s="86"/>
      <c r="BM1449" s="86"/>
      <c r="BO1449" s="86"/>
      <c r="BP1449" s="86"/>
      <c r="BQ1449" s="86"/>
      <c r="BR1449" s="86"/>
      <c r="BT1449" s="86"/>
      <c r="BU1449" s="86"/>
      <c r="BV1449" s="86"/>
      <c r="BW1449" s="86"/>
      <c r="BY1449" s="86"/>
      <c r="BZ1449" s="86"/>
      <c r="CA1449" s="86"/>
      <c r="CB1449" s="86"/>
      <c r="CD1449" s="87"/>
      <c r="CF1449" s="86"/>
      <c r="CG1449" s="87"/>
      <c r="CH1449" s="88"/>
      <c r="CI1449" s="86"/>
      <c r="CJ1449" s="87"/>
      <c r="CK1449" s="86"/>
      <c r="CL1449" s="86"/>
      <c r="CM1449" s="86"/>
      <c r="CN1449" s="86"/>
      <c r="CO1449" s="89"/>
    </row>
    <row r="1450" spans="15:93" x14ac:dyDescent="0.2">
      <c r="O1450" s="86"/>
      <c r="Q1450" s="86"/>
      <c r="S1450" s="86"/>
      <c r="U1450" s="86"/>
      <c r="W1450" s="86"/>
      <c r="Y1450" s="86"/>
      <c r="AA1450" s="86"/>
      <c r="AC1450" s="86"/>
      <c r="AE1450" s="86"/>
      <c r="AG1450" s="86"/>
      <c r="AI1450" s="86"/>
      <c r="AK1450" s="86"/>
      <c r="AM1450" s="86"/>
      <c r="AO1450" s="86"/>
      <c r="AQ1450" s="86"/>
      <c r="AS1450" s="86"/>
      <c r="AU1450" s="86"/>
      <c r="AW1450" s="86"/>
      <c r="AY1450" s="86"/>
      <c r="AZ1450" s="86"/>
      <c r="BA1450" s="86"/>
      <c r="BB1450" s="86"/>
      <c r="BD1450" s="86"/>
      <c r="BE1450" s="86"/>
      <c r="BF1450" s="86"/>
      <c r="BG1450" s="86"/>
      <c r="BI1450" s="86"/>
      <c r="BJ1450" s="86"/>
      <c r="BK1450" s="86"/>
      <c r="BL1450" s="86"/>
      <c r="BM1450" s="86"/>
      <c r="BO1450" s="86"/>
      <c r="BP1450" s="86"/>
      <c r="BQ1450" s="86"/>
      <c r="BR1450" s="86"/>
      <c r="BT1450" s="86"/>
      <c r="BU1450" s="86"/>
      <c r="BV1450" s="86"/>
      <c r="BW1450" s="86"/>
      <c r="BY1450" s="86"/>
      <c r="BZ1450" s="86"/>
      <c r="CA1450" s="86"/>
      <c r="CB1450" s="86"/>
      <c r="CD1450" s="87"/>
      <c r="CF1450" s="86"/>
      <c r="CG1450" s="87"/>
      <c r="CH1450" s="88"/>
      <c r="CI1450" s="86"/>
      <c r="CJ1450" s="87"/>
      <c r="CK1450" s="86"/>
      <c r="CL1450" s="86"/>
      <c r="CM1450" s="86"/>
      <c r="CN1450" s="86"/>
      <c r="CO1450" s="89"/>
    </row>
    <row r="1451" spans="15:93" x14ac:dyDescent="0.2">
      <c r="O1451" s="86"/>
      <c r="Q1451" s="86"/>
      <c r="S1451" s="86"/>
      <c r="U1451" s="86"/>
      <c r="W1451" s="86"/>
      <c r="Y1451" s="86"/>
      <c r="AA1451" s="86"/>
      <c r="AC1451" s="86"/>
      <c r="AE1451" s="86"/>
      <c r="AG1451" s="86"/>
      <c r="AI1451" s="86"/>
      <c r="AK1451" s="86"/>
      <c r="AM1451" s="86"/>
      <c r="AO1451" s="86"/>
      <c r="AQ1451" s="86"/>
      <c r="AS1451" s="86"/>
      <c r="AU1451" s="86"/>
      <c r="AW1451" s="86"/>
      <c r="AY1451" s="86"/>
      <c r="AZ1451" s="86"/>
      <c r="BA1451" s="86"/>
      <c r="BB1451" s="86"/>
      <c r="BD1451" s="86"/>
      <c r="BE1451" s="86"/>
      <c r="BF1451" s="86"/>
      <c r="BG1451" s="86"/>
      <c r="BI1451" s="86"/>
      <c r="BJ1451" s="86"/>
      <c r="BK1451" s="86"/>
      <c r="BL1451" s="86"/>
      <c r="BM1451" s="86"/>
      <c r="BO1451" s="86"/>
      <c r="BP1451" s="86"/>
      <c r="BQ1451" s="86"/>
      <c r="BR1451" s="86"/>
      <c r="BT1451" s="86"/>
      <c r="BU1451" s="86"/>
      <c r="BV1451" s="86"/>
      <c r="BW1451" s="86"/>
      <c r="BY1451" s="86"/>
      <c r="BZ1451" s="86"/>
      <c r="CA1451" s="86"/>
      <c r="CB1451" s="86"/>
      <c r="CD1451" s="87"/>
      <c r="CF1451" s="86"/>
      <c r="CG1451" s="87"/>
      <c r="CH1451" s="88"/>
      <c r="CI1451" s="86"/>
      <c r="CJ1451" s="87"/>
      <c r="CK1451" s="86"/>
      <c r="CL1451" s="86"/>
      <c r="CM1451" s="86"/>
      <c r="CN1451" s="86"/>
      <c r="CO1451" s="89"/>
    </row>
    <row r="1452" spans="15:93" x14ac:dyDescent="0.2">
      <c r="O1452" s="86"/>
      <c r="Q1452" s="86"/>
      <c r="S1452" s="86"/>
      <c r="U1452" s="86"/>
      <c r="W1452" s="86"/>
      <c r="Y1452" s="86"/>
      <c r="AA1452" s="86"/>
      <c r="AC1452" s="86"/>
      <c r="AE1452" s="86"/>
      <c r="AG1452" s="86"/>
      <c r="AI1452" s="86"/>
      <c r="AK1452" s="86"/>
      <c r="AM1452" s="86"/>
      <c r="AO1452" s="86"/>
      <c r="AQ1452" s="86"/>
      <c r="AS1452" s="86"/>
      <c r="AU1452" s="86"/>
      <c r="AW1452" s="86"/>
      <c r="AY1452" s="86"/>
      <c r="AZ1452" s="86"/>
      <c r="BA1452" s="86"/>
      <c r="BB1452" s="86"/>
      <c r="BD1452" s="86"/>
      <c r="BE1452" s="86"/>
      <c r="BF1452" s="86"/>
      <c r="BG1452" s="86"/>
      <c r="BI1452" s="86"/>
      <c r="BJ1452" s="86"/>
      <c r="BK1452" s="86"/>
      <c r="BL1452" s="86"/>
      <c r="BM1452" s="86"/>
      <c r="BO1452" s="86"/>
      <c r="BP1452" s="86"/>
      <c r="BQ1452" s="86"/>
      <c r="BR1452" s="86"/>
      <c r="BT1452" s="86"/>
      <c r="BU1452" s="86"/>
      <c r="BV1452" s="86"/>
      <c r="BW1452" s="86"/>
      <c r="BY1452" s="86"/>
      <c r="BZ1452" s="86"/>
      <c r="CA1452" s="86"/>
      <c r="CB1452" s="86"/>
      <c r="CD1452" s="87"/>
      <c r="CF1452" s="86"/>
      <c r="CG1452" s="87"/>
      <c r="CH1452" s="88"/>
      <c r="CI1452" s="86"/>
      <c r="CJ1452" s="87"/>
      <c r="CK1452" s="86"/>
      <c r="CL1452" s="86"/>
      <c r="CM1452" s="86"/>
      <c r="CN1452" s="86"/>
      <c r="CO1452" s="89"/>
    </row>
    <row r="1453" spans="15:93" x14ac:dyDescent="0.2">
      <c r="O1453" s="86"/>
      <c r="Q1453" s="86"/>
      <c r="S1453" s="86"/>
      <c r="U1453" s="86"/>
      <c r="W1453" s="86"/>
      <c r="Y1453" s="86"/>
      <c r="AA1453" s="86"/>
      <c r="AC1453" s="86"/>
      <c r="AE1453" s="86"/>
      <c r="AG1453" s="86"/>
      <c r="AI1453" s="86"/>
      <c r="AK1453" s="86"/>
      <c r="AM1453" s="86"/>
      <c r="AO1453" s="86"/>
      <c r="AQ1453" s="86"/>
      <c r="AS1453" s="86"/>
      <c r="AU1453" s="86"/>
      <c r="AW1453" s="86"/>
      <c r="AY1453" s="86"/>
      <c r="AZ1453" s="86"/>
      <c r="BA1453" s="86"/>
      <c r="BB1453" s="86"/>
      <c r="BD1453" s="86"/>
      <c r="BE1453" s="86"/>
      <c r="BF1453" s="86"/>
      <c r="BG1453" s="86"/>
      <c r="BI1453" s="86"/>
      <c r="BJ1453" s="86"/>
      <c r="BK1453" s="86"/>
      <c r="BL1453" s="86"/>
      <c r="BM1453" s="86"/>
      <c r="BO1453" s="86"/>
      <c r="BP1453" s="86"/>
      <c r="BQ1453" s="86"/>
      <c r="BR1453" s="86"/>
      <c r="BT1453" s="86"/>
      <c r="BU1453" s="86"/>
      <c r="BV1453" s="86"/>
      <c r="BW1453" s="86"/>
      <c r="BY1453" s="86"/>
      <c r="BZ1453" s="86"/>
      <c r="CA1453" s="86"/>
      <c r="CB1453" s="86"/>
      <c r="CD1453" s="87"/>
      <c r="CF1453" s="86"/>
      <c r="CG1453" s="87"/>
      <c r="CH1453" s="88"/>
      <c r="CI1453" s="86"/>
      <c r="CJ1453" s="87"/>
      <c r="CK1453" s="86"/>
      <c r="CL1453" s="86"/>
      <c r="CM1453" s="86"/>
      <c r="CN1453" s="86"/>
      <c r="CO1453" s="89"/>
    </row>
    <row r="1454" spans="15:93" x14ac:dyDescent="0.2">
      <c r="O1454" s="86"/>
      <c r="Q1454" s="86"/>
      <c r="S1454" s="86"/>
      <c r="U1454" s="86"/>
      <c r="W1454" s="86"/>
      <c r="Y1454" s="86"/>
      <c r="AA1454" s="86"/>
      <c r="AC1454" s="86"/>
      <c r="AE1454" s="86"/>
      <c r="AG1454" s="86"/>
      <c r="AI1454" s="86"/>
      <c r="AK1454" s="86"/>
      <c r="AM1454" s="86"/>
      <c r="AO1454" s="86"/>
      <c r="AQ1454" s="86"/>
      <c r="AS1454" s="86"/>
      <c r="AU1454" s="86"/>
      <c r="AW1454" s="86"/>
      <c r="AY1454" s="86"/>
      <c r="AZ1454" s="86"/>
      <c r="BA1454" s="86"/>
      <c r="BB1454" s="86"/>
      <c r="BD1454" s="86"/>
      <c r="BE1454" s="86"/>
      <c r="BF1454" s="86"/>
      <c r="BG1454" s="86"/>
      <c r="BI1454" s="86"/>
      <c r="BJ1454" s="86"/>
      <c r="BK1454" s="86"/>
      <c r="BL1454" s="86"/>
      <c r="BM1454" s="86"/>
      <c r="BO1454" s="86"/>
      <c r="BP1454" s="86"/>
      <c r="BQ1454" s="86"/>
      <c r="BR1454" s="86"/>
      <c r="BT1454" s="86"/>
      <c r="BU1454" s="86"/>
      <c r="BV1454" s="86"/>
      <c r="BW1454" s="86"/>
      <c r="BY1454" s="86"/>
      <c r="BZ1454" s="86"/>
      <c r="CA1454" s="86"/>
      <c r="CB1454" s="86"/>
      <c r="CD1454" s="87"/>
      <c r="CF1454" s="86"/>
      <c r="CG1454" s="87"/>
      <c r="CH1454" s="88"/>
      <c r="CI1454" s="86"/>
      <c r="CJ1454" s="87"/>
      <c r="CK1454" s="86"/>
      <c r="CL1454" s="86"/>
      <c r="CM1454" s="86"/>
      <c r="CN1454" s="86"/>
      <c r="CO1454" s="89"/>
    </row>
    <row r="1455" spans="15:93" x14ac:dyDescent="0.2">
      <c r="O1455" s="86"/>
      <c r="Q1455" s="86"/>
      <c r="S1455" s="86"/>
      <c r="U1455" s="86"/>
      <c r="W1455" s="86"/>
      <c r="Y1455" s="86"/>
      <c r="AA1455" s="86"/>
      <c r="AC1455" s="86"/>
      <c r="AE1455" s="86"/>
      <c r="AG1455" s="86"/>
      <c r="AI1455" s="86"/>
      <c r="AK1455" s="86"/>
      <c r="AM1455" s="86"/>
      <c r="AO1455" s="86"/>
      <c r="AQ1455" s="86"/>
      <c r="AS1455" s="86"/>
      <c r="AU1455" s="86"/>
      <c r="AW1455" s="86"/>
      <c r="AY1455" s="86"/>
      <c r="AZ1455" s="86"/>
      <c r="BA1455" s="86"/>
      <c r="BB1455" s="86"/>
      <c r="BD1455" s="86"/>
      <c r="BE1455" s="86"/>
      <c r="BF1455" s="86"/>
      <c r="BG1455" s="86"/>
      <c r="BI1455" s="86"/>
      <c r="BJ1455" s="86"/>
      <c r="BK1455" s="86"/>
      <c r="BL1455" s="86"/>
      <c r="BM1455" s="86"/>
      <c r="BO1455" s="86"/>
      <c r="BP1455" s="86"/>
      <c r="BQ1455" s="86"/>
      <c r="BR1455" s="86"/>
      <c r="BT1455" s="86"/>
      <c r="BU1455" s="86"/>
      <c r="BV1455" s="86"/>
      <c r="BW1455" s="86"/>
      <c r="BY1455" s="86"/>
      <c r="BZ1455" s="86"/>
      <c r="CA1455" s="86"/>
      <c r="CB1455" s="86"/>
      <c r="CD1455" s="87"/>
      <c r="CF1455" s="86"/>
      <c r="CG1455" s="87"/>
      <c r="CH1455" s="88"/>
      <c r="CI1455" s="86"/>
      <c r="CJ1455" s="87"/>
      <c r="CK1455" s="86"/>
      <c r="CL1455" s="86"/>
      <c r="CM1455" s="86"/>
      <c r="CN1455" s="86"/>
      <c r="CO1455" s="89"/>
    </row>
    <row r="1456" spans="15:93" x14ac:dyDescent="0.2">
      <c r="O1456" s="86"/>
      <c r="Q1456" s="86"/>
      <c r="S1456" s="86"/>
      <c r="U1456" s="86"/>
      <c r="W1456" s="86"/>
      <c r="Y1456" s="86"/>
      <c r="AA1456" s="86"/>
      <c r="AC1456" s="86"/>
      <c r="AE1456" s="86"/>
      <c r="AG1456" s="86"/>
      <c r="AI1456" s="86"/>
      <c r="AK1456" s="86"/>
      <c r="AM1456" s="86"/>
      <c r="AO1456" s="86"/>
      <c r="AQ1456" s="86"/>
      <c r="AS1456" s="86"/>
      <c r="AU1456" s="86"/>
      <c r="AW1456" s="86"/>
      <c r="AY1456" s="86"/>
      <c r="AZ1456" s="86"/>
      <c r="BA1456" s="86"/>
      <c r="BB1456" s="86"/>
      <c r="BD1456" s="86"/>
      <c r="BE1456" s="86"/>
      <c r="BF1456" s="86"/>
      <c r="BG1456" s="86"/>
      <c r="BI1456" s="86"/>
      <c r="BJ1456" s="86"/>
      <c r="BK1456" s="86"/>
      <c r="BL1456" s="86"/>
      <c r="BM1456" s="86"/>
      <c r="BO1456" s="86"/>
      <c r="BP1456" s="86"/>
      <c r="BQ1456" s="86"/>
      <c r="BR1456" s="86"/>
      <c r="BT1456" s="86"/>
      <c r="BU1456" s="86"/>
      <c r="BV1456" s="86"/>
      <c r="BW1456" s="86"/>
      <c r="BY1456" s="86"/>
      <c r="BZ1456" s="86"/>
      <c r="CA1456" s="86"/>
      <c r="CB1456" s="86"/>
      <c r="CD1456" s="87"/>
      <c r="CF1456" s="86"/>
      <c r="CG1456" s="87"/>
      <c r="CH1456" s="88"/>
      <c r="CI1456" s="86"/>
      <c r="CJ1456" s="87"/>
      <c r="CK1456" s="86"/>
      <c r="CL1456" s="86"/>
      <c r="CM1456" s="86"/>
      <c r="CN1456" s="86"/>
      <c r="CO1456" s="89"/>
    </row>
    <row r="1457" spans="15:93" x14ac:dyDescent="0.2">
      <c r="O1457" s="86"/>
      <c r="Q1457" s="86"/>
      <c r="S1457" s="86"/>
      <c r="U1457" s="86"/>
      <c r="W1457" s="86"/>
      <c r="Y1457" s="86"/>
      <c r="AA1457" s="86"/>
      <c r="AC1457" s="86"/>
      <c r="AE1457" s="86"/>
      <c r="AG1457" s="86"/>
      <c r="AI1457" s="86"/>
      <c r="AK1457" s="86"/>
      <c r="AM1457" s="86"/>
      <c r="AO1457" s="86"/>
      <c r="AQ1457" s="86"/>
      <c r="AS1457" s="86"/>
      <c r="AU1457" s="86"/>
      <c r="AW1457" s="86"/>
      <c r="AY1457" s="86"/>
      <c r="AZ1457" s="86"/>
      <c r="BA1457" s="86"/>
      <c r="BB1457" s="86"/>
      <c r="BD1457" s="86"/>
      <c r="BE1457" s="86"/>
      <c r="BF1457" s="86"/>
      <c r="BG1457" s="86"/>
      <c r="BI1457" s="86"/>
      <c r="BJ1457" s="86"/>
      <c r="BK1457" s="86"/>
      <c r="BL1457" s="86"/>
      <c r="BM1457" s="86"/>
      <c r="BO1457" s="86"/>
      <c r="BP1457" s="86"/>
      <c r="BQ1457" s="86"/>
      <c r="BR1457" s="86"/>
      <c r="BT1457" s="86"/>
      <c r="BU1457" s="86"/>
      <c r="BV1457" s="86"/>
      <c r="BW1457" s="86"/>
      <c r="BY1457" s="86"/>
      <c r="BZ1457" s="86"/>
      <c r="CA1457" s="86"/>
      <c r="CB1457" s="86"/>
      <c r="CD1457" s="87"/>
      <c r="CF1457" s="86"/>
      <c r="CG1457" s="87"/>
      <c r="CH1457" s="88"/>
      <c r="CI1457" s="86"/>
      <c r="CJ1457" s="87"/>
      <c r="CK1457" s="86"/>
      <c r="CL1457" s="86"/>
      <c r="CM1457" s="86"/>
      <c r="CN1457" s="86"/>
      <c r="CO1457" s="89"/>
    </row>
    <row r="1458" spans="15:93" x14ac:dyDescent="0.2">
      <c r="O1458" s="86"/>
      <c r="Q1458" s="86"/>
      <c r="S1458" s="86"/>
      <c r="U1458" s="86"/>
      <c r="W1458" s="86"/>
      <c r="Y1458" s="86"/>
      <c r="AA1458" s="86"/>
      <c r="AC1458" s="86"/>
      <c r="AE1458" s="86"/>
      <c r="AG1458" s="86"/>
      <c r="AI1458" s="86"/>
      <c r="AK1458" s="86"/>
      <c r="AM1458" s="86"/>
      <c r="AO1458" s="86"/>
      <c r="AQ1458" s="86"/>
      <c r="AS1458" s="86"/>
      <c r="AU1458" s="86"/>
      <c r="AW1458" s="86"/>
      <c r="AY1458" s="86"/>
      <c r="AZ1458" s="86"/>
      <c r="BA1458" s="86"/>
      <c r="BB1458" s="86"/>
      <c r="BD1458" s="86"/>
      <c r="BE1458" s="86"/>
      <c r="BF1458" s="86"/>
      <c r="BG1458" s="86"/>
      <c r="BI1458" s="86"/>
      <c r="BJ1458" s="86"/>
      <c r="BK1458" s="86"/>
      <c r="BL1458" s="86"/>
      <c r="BM1458" s="86"/>
      <c r="BO1458" s="86"/>
      <c r="BP1458" s="86"/>
      <c r="BQ1458" s="86"/>
      <c r="BR1458" s="86"/>
      <c r="BT1458" s="86"/>
      <c r="BU1458" s="86"/>
      <c r="BV1458" s="86"/>
      <c r="BW1458" s="86"/>
      <c r="BY1458" s="86"/>
      <c r="BZ1458" s="86"/>
      <c r="CA1458" s="86"/>
      <c r="CB1458" s="86"/>
      <c r="CD1458" s="87"/>
      <c r="CF1458" s="86"/>
      <c r="CG1458" s="87"/>
      <c r="CH1458" s="88"/>
      <c r="CI1458" s="86"/>
      <c r="CJ1458" s="87"/>
      <c r="CK1458" s="86"/>
      <c r="CL1458" s="86"/>
      <c r="CM1458" s="86"/>
      <c r="CN1458" s="86"/>
      <c r="CO1458" s="89"/>
    </row>
    <row r="1459" spans="15:93" x14ac:dyDescent="0.2">
      <c r="O1459" s="86"/>
      <c r="Q1459" s="86"/>
      <c r="S1459" s="86"/>
      <c r="U1459" s="86"/>
      <c r="W1459" s="86"/>
      <c r="Y1459" s="86"/>
      <c r="AA1459" s="86"/>
      <c r="AC1459" s="86"/>
      <c r="AE1459" s="86"/>
      <c r="AG1459" s="86"/>
      <c r="AI1459" s="86"/>
      <c r="AK1459" s="86"/>
      <c r="AM1459" s="86"/>
      <c r="AO1459" s="86"/>
      <c r="AQ1459" s="86"/>
      <c r="AS1459" s="86"/>
      <c r="AU1459" s="86"/>
      <c r="AW1459" s="86"/>
      <c r="AY1459" s="86"/>
      <c r="AZ1459" s="86"/>
      <c r="BA1459" s="86"/>
      <c r="BB1459" s="86"/>
      <c r="BD1459" s="86"/>
      <c r="BE1459" s="86"/>
      <c r="BF1459" s="86"/>
      <c r="BG1459" s="86"/>
      <c r="BI1459" s="86"/>
      <c r="BJ1459" s="86"/>
      <c r="BK1459" s="86"/>
      <c r="BL1459" s="86"/>
      <c r="BM1459" s="86"/>
      <c r="BO1459" s="86"/>
      <c r="BP1459" s="86"/>
      <c r="BQ1459" s="86"/>
      <c r="BR1459" s="86"/>
      <c r="BT1459" s="86"/>
      <c r="BU1459" s="86"/>
      <c r="BV1459" s="86"/>
      <c r="BW1459" s="86"/>
      <c r="BY1459" s="86"/>
      <c r="BZ1459" s="86"/>
      <c r="CA1459" s="86"/>
      <c r="CB1459" s="86"/>
      <c r="CD1459" s="87"/>
      <c r="CF1459" s="86"/>
      <c r="CG1459" s="87"/>
      <c r="CH1459" s="88"/>
      <c r="CI1459" s="86"/>
      <c r="CJ1459" s="87"/>
      <c r="CK1459" s="86"/>
      <c r="CL1459" s="86"/>
      <c r="CM1459" s="86"/>
      <c r="CN1459" s="86"/>
      <c r="CO1459" s="89"/>
    </row>
    <row r="1460" spans="15:93" x14ac:dyDescent="0.2">
      <c r="O1460" s="86"/>
      <c r="Q1460" s="86"/>
      <c r="S1460" s="86"/>
      <c r="U1460" s="86"/>
      <c r="W1460" s="86"/>
      <c r="Y1460" s="86"/>
      <c r="AA1460" s="86"/>
      <c r="AC1460" s="86"/>
      <c r="AE1460" s="86"/>
      <c r="AG1460" s="86"/>
      <c r="AI1460" s="86"/>
      <c r="AK1460" s="86"/>
      <c r="AM1460" s="86"/>
      <c r="AO1460" s="86"/>
      <c r="AQ1460" s="86"/>
      <c r="AS1460" s="86"/>
      <c r="AU1460" s="86"/>
      <c r="AW1460" s="86"/>
      <c r="AY1460" s="86"/>
      <c r="AZ1460" s="86"/>
      <c r="BA1460" s="86"/>
      <c r="BB1460" s="86"/>
      <c r="BD1460" s="86"/>
      <c r="BE1460" s="86"/>
      <c r="BF1460" s="86"/>
      <c r="BG1460" s="86"/>
      <c r="BI1460" s="86"/>
      <c r="BJ1460" s="86"/>
      <c r="BK1460" s="86"/>
      <c r="BL1460" s="86"/>
      <c r="BM1460" s="86"/>
      <c r="BO1460" s="86"/>
      <c r="BP1460" s="86"/>
      <c r="BQ1460" s="86"/>
      <c r="BR1460" s="86"/>
      <c r="BT1460" s="86"/>
      <c r="BU1460" s="86"/>
      <c r="BV1460" s="86"/>
      <c r="BW1460" s="86"/>
      <c r="BY1460" s="86"/>
      <c r="BZ1460" s="86"/>
      <c r="CA1460" s="86"/>
      <c r="CB1460" s="86"/>
      <c r="CD1460" s="87"/>
      <c r="CF1460" s="86"/>
      <c r="CG1460" s="87"/>
      <c r="CH1460" s="88"/>
      <c r="CI1460" s="86"/>
      <c r="CJ1460" s="87"/>
      <c r="CK1460" s="86"/>
      <c r="CL1460" s="86"/>
      <c r="CM1460" s="86"/>
      <c r="CN1460" s="86"/>
      <c r="CO1460" s="89"/>
    </row>
    <row r="1461" spans="15:93" x14ac:dyDescent="0.2">
      <c r="O1461" s="86"/>
      <c r="Q1461" s="86"/>
      <c r="S1461" s="86"/>
      <c r="U1461" s="86"/>
      <c r="W1461" s="86"/>
      <c r="Y1461" s="86"/>
      <c r="AA1461" s="86"/>
      <c r="AC1461" s="86"/>
      <c r="AE1461" s="86"/>
      <c r="AG1461" s="86"/>
      <c r="AI1461" s="86"/>
      <c r="AK1461" s="86"/>
      <c r="AM1461" s="86"/>
      <c r="AO1461" s="86"/>
      <c r="AQ1461" s="86"/>
      <c r="AS1461" s="86"/>
      <c r="AU1461" s="86"/>
      <c r="AW1461" s="86"/>
      <c r="AY1461" s="86"/>
      <c r="AZ1461" s="86"/>
      <c r="BA1461" s="86"/>
      <c r="BB1461" s="86"/>
      <c r="BD1461" s="86"/>
      <c r="BE1461" s="86"/>
      <c r="BF1461" s="86"/>
      <c r="BG1461" s="86"/>
      <c r="BI1461" s="86"/>
      <c r="BJ1461" s="86"/>
      <c r="BK1461" s="86"/>
      <c r="BL1461" s="86"/>
      <c r="BM1461" s="86"/>
      <c r="BO1461" s="86"/>
      <c r="BP1461" s="86"/>
      <c r="BQ1461" s="86"/>
      <c r="BR1461" s="86"/>
      <c r="BT1461" s="86"/>
      <c r="BU1461" s="86"/>
      <c r="BV1461" s="86"/>
      <c r="BW1461" s="86"/>
      <c r="BY1461" s="86"/>
      <c r="BZ1461" s="86"/>
      <c r="CA1461" s="86"/>
      <c r="CB1461" s="86"/>
      <c r="CD1461" s="87"/>
      <c r="CF1461" s="86"/>
      <c r="CG1461" s="87"/>
      <c r="CH1461" s="88"/>
      <c r="CI1461" s="86"/>
      <c r="CJ1461" s="87"/>
      <c r="CK1461" s="86"/>
      <c r="CL1461" s="86"/>
      <c r="CM1461" s="86"/>
      <c r="CN1461" s="86"/>
      <c r="CO1461" s="89"/>
    </row>
    <row r="1462" spans="15:93" x14ac:dyDescent="0.2">
      <c r="O1462" s="86"/>
      <c r="Q1462" s="86"/>
      <c r="S1462" s="86"/>
      <c r="U1462" s="86"/>
      <c r="W1462" s="86"/>
      <c r="Y1462" s="86"/>
      <c r="AA1462" s="86"/>
      <c r="AC1462" s="86"/>
      <c r="AE1462" s="86"/>
      <c r="AG1462" s="86"/>
      <c r="AI1462" s="86"/>
      <c r="AK1462" s="86"/>
      <c r="AM1462" s="86"/>
      <c r="AO1462" s="86"/>
      <c r="AQ1462" s="86"/>
      <c r="AS1462" s="86"/>
      <c r="AU1462" s="86"/>
      <c r="AW1462" s="86"/>
      <c r="AY1462" s="86"/>
      <c r="AZ1462" s="86"/>
      <c r="BA1462" s="86"/>
      <c r="BB1462" s="86"/>
      <c r="BD1462" s="86"/>
      <c r="BE1462" s="86"/>
      <c r="BF1462" s="86"/>
      <c r="BG1462" s="86"/>
      <c r="BI1462" s="86"/>
      <c r="BJ1462" s="86"/>
      <c r="BK1462" s="86"/>
      <c r="BL1462" s="86"/>
      <c r="BM1462" s="86"/>
      <c r="BO1462" s="86"/>
      <c r="BP1462" s="86"/>
      <c r="BQ1462" s="86"/>
      <c r="BR1462" s="86"/>
      <c r="BT1462" s="86"/>
      <c r="BU1462" s="86"/>
      <c r="BV1462" s="86"/>
      <c r="BW1462" s="86"/>
      <c r="BY1462" s="86"/>
      <c r="BZ1462" s="86"/>
      <c r="CA1462" s="86"/>
      <c r="CB1462" s="86"/>
      <c r="CD1462" s="87"/>
      <c r="CF1462" s="86"/>
      <c r="CG1462" s="87"/>
      <c r="CH1462" s="88"/>
      <c r="CI1462" s="86"/>
      <c r="CJ1462" s="87"/>
      <c r="CK1462" s="86"/>
      <c r="CL1462" s="86"/>
      <c r="CM1462" s="86"/>
      <c r="CN1462" s="86"/>
      <c r="CO1462" s="89"/>
    </row>
    <row r="1463" spans="15:93" x14ac:dyDescent="0.2">
      <c r="O1463" s="86"/>
      <c r="Q1463" s="86"/>
      <c r="S1463" s="86"/>
      <c r="U1463" s="86"/>
      <c r="W1463" s="86"/>
      <c r="Y1463" s="86"/>
      <c r="AA1463" s="86"/>
      <c r="AC1463" s="86"/>
      <c r="AE1463" s="86"/>
      <c r="AG1463" s="86"/>
      <c r="AI1463" s="86"/>
      <c r="AK1463" s="86"/>
      <c r="AM1463" s="86"/>
      <c r="AO1463" s="86"/>
      <c r="AQ1463" s="86"/>
      <c r="AS1463" s="86"/>
      <c r="AU1463" s="86"/>
      <c r="AW1463" s="86"/>
      <c r="AY1463" s="86"/>
      <c r="AZ1463" s="86"/>
      <c r="BA1463" s="86"/>
      <c r="BB1463" s="86"/>
      <c r="BD1463" s="86"/>
      <c r="BE1463" s="86"/>
      <c r="BF1463" s="86"/>
      <c r="BG1463" s="86"/>
      <c r="BI1463" s="86"/>
      <c r="BJ1463" s="86"/>
      <c r="BK1463" s="86"/>
      <c r="BL1463" s="86"/>
      <c r="BM1463" s="86"/>
      <c r="BO1463" s="86"/>
      <c r="BP1463" s="86"/>
      <c r="BQ1463" s="86"/>
      <c r="BR1463" s="86"/>
      <c r="BT1463" s="86"/>
      <c r="BU1463" s="86"/>
      <c r="BV1463" s="86"/>
      <c r="BW1463" s="86"/>
      <c r="BY1463" s="86"/>
      <c r="BZ1463" s="86"/>
      <c r="CA1463" s="86"/>
      <c r="CB1463" s="86"/>
      <c r="CD1463" s="87"/>
      <c r="CF1463" s="86"/>
      <c r="CG1463" s="87"/>
      <c r="CH1463" s="88"/>
      <c r="CI1463" s="86"/>
      <c r="CJ1463" s="87"/>
      <c r="CK1463" s="86"/>
      <c r="CL1463" s="86"/>
      <c r="CM1463" s="86"/>
      <c r="CN1463" s="86"/>
      <c r="CO1463" s="89"/>
    </row>
    <row r="1464" spans="15:93" x14ac:dyDescent="0.2">
      <c r="O1464" s="86"/>
      <c r="Q1464" s="86"/>
      <c r="S1464" s="86"/>
      <c r="U1464" s="86"/>
      <c r="W1464" s="86"/>
      <c r="Y1464" s="86"/>
      <c r="AA1464" s="86"/>
      <c r="AC1464" s="86"/>
      <c r="AE1464" s="86"/>
      <c r="AG1464" s="86"/>
      <c r="AI1464" s="86"/>
      <c r="AK1464" s="86"/>
      <c r="AM1464" s="86"/>
      <c r="AO1464" s="86"/>
      <c r="AQ1464" s="86"/>
      <c r="AS1464" s="86"/>
      <c r="AU1464" s="86"/>
      <c r="AW1464" s="86"/>
      <c r="AY1464" s="86"/>
      <c r="AZ1464" s="86"/>
      <c r="BA1464" s="86"/>
      <c r="BB1464" s="86"/>
      <c r="BD1464" s="86"/>
      <c r="BE1464" s="86"/>
      <c r="BF1464" s="86"/>
      <c r="BG1464" s="86"/>
      <c r="BI1464" s="86"/>
      <c r="BJ1464" s="86"/>
      <c r="BK1464" s="86"/>
      <c r="BL1464" s="86"/>
      <c r="BM1464" s="86"/>
      <c r="BO1464" s="86"/>
      <c r="BP1464" s="86"/>
      <c r="BQ1464" s="86"/>
      <c r="BR1464" s="86"/>
      <c r="BT1464" s="86"/>
      <c r="BU1464" s="86"/>
      <c r="BV1464" s="86"/>
      <c r="BW1464" s="86"/>
      <c r="BY1464" s="86"/>
      <c r="BZ1464" s="86"/>
      <c r="CA1464" s="86"/>
      <c r="CB1464" s="86"/>
      <c r="CD1464" s="87"/>
      <c r="CF1464" s="86"/>
      <c r="CG1464" s="87"/>
      <c r="CH1464" s="88"/>
      <c r="CI1464" s="86"/>
      <c r="CJ1464" s="87"/>
      <c r="CK1464" s="86"/>
      <c r="CL1464" s="86"/>
      <c r="CM1464" s="86"/>
      <c r="CN1464" s="86"/>
      <c r="CO1464" s="89"/>
    </row>
    <row r="1465" spans="15:93" x14ac:dyDescent="0.2">
      <c r="O1465" s="86"/>
      <c r="Q1465" s="86"/>
      <c r="S1465" s="86"/>
      <c r="U1465" s="86"/>
      <c r="W1465" s="86"/>
      <c r="Y1465" s="86"/>
      <c r="AA1465" s="86"/>
      <c r="AC1465" s="86"/>
      <c r="AE1465" s="86"/>
      <c r="AG1465" s="86"/>
      <c r="AI1465" s="86"/>
      <c r="AK1465" s="86"/>
      <c r="AM1465" s="86"/>
      <c r="AO1465" s="86"/>
      <c r="AQ1465" s="86"/>
      <c r="AS1465" s="86"/>
      <c r="AU1465" s="86"/>
      <c r="AW1465" s="86"/>
      <c r="AY1465" s="86"/>
      <c r="AZ1465" s="86"/>
      <c r="BA1465" s="86"/>
      <c r="BB1465" s="86"/>
      <c r="BD1465" s="86"/>
      <c r="BE1465" s="86"/>
      <c r="BF1465" s="86"/>
      <c r="BG1465" s="86"/>
      <c r="BI1465" s="86"/>
      <c r="BJ1465" s="86"/>
      <c r="BK1465" s="86"/>
      <c r="BL1465" s="86"/>
      <c r="BM1465" s="86"/>
      <c r="BO1465" s="86"/>
      <c r="BP1465" s="86"/>
      <c r="BQ1465" s="86"/>
      <c r="BR1465" s="86"/>
      <c r="BT1465" s="86"/>
      <c r="BU1465" s="86"/>
      <c r="BV1465" s="86"/>
      <c r="BW1465" s="86"/>
      <c r="BY1465" s="86"/>
      <c r="BZ1465" s="86"/>
      <c r="CA1465" s="86"/>
      <c r="CB1465" s="86"/>
      <c r="CD1465" s="87"/>
      <c r="CF1465" s="86"/>
      <c r="CG1465" s="87"/>
      <c r="CH1465" s="88"/>
      <c r="CI1465" s="86"/>
      <c r="CJ1465" s="87"/>
      <c r="CK1465" s="86"/>
      <c r="CL1465" s="86"/>
      <c r="CM1465" s="86"/>
      <c r="CN1465" s="86"/>
      <c r="CO1465" s="89"/>
    </row>
    <row r="1466" spans="15:93" x14ac:dyDescent="0.2">
      <c r="O1466" s="86"/>
      <c r="Q1466" s="86"/>
      <c r="S1466" s="86"/>
      <c r="U1466" s="86"/>
      <c r="W1466" s="86"/>
      <c r="Y1466" s="86"/>
      <c r="AA1466" s="86"/>
      <c r="AC1466" s="86"/>
      <c r="AE1466" s="86"/>
      <c r="AG1466" s="86"/>
      <c r="AI1466" s="86"/>
      <c r="AK1466" s="86"/>
      <c r="AM1466" s="86"/>
      <c r="AO1466" s="86"/>
      <c r="AQ1466" s="86"/>
      <c r="AS1466" s="86"/>
      <c r="AU1466" s="86"/>
      <c r="AW1466" s="86"/>
      <c r="AY1466" s="86"/>
      <c r="AZ1466" s="86"/>
      <c r="BA1466" s="86"/>
      <c r="BB1466" s="86"/>
      <c r="BD1466" s="86"/>
      <c r="BE1466" s="86"/>
      <c r="BF1466" s="86"/>
      <c r="BG1466" s="86"/>
      <c r="BI1466" s="86"/>
      <c r="BJ1466" s="86"/>
      <c r="BK1466" s="86"/>
      <c r="BL1466" s="86"/>
      <c r="BM1466" s="86"/>
      <c r="BO1466" s="86"/>
      <c r="BP1466" s="86"/>
      <c r="BQ1466" s="86"/>
      <c r="BR1466" s="86"/>
      <c r="BT1466" s="86"/>
      <c r="BU1466" s="86"/>
      <c r="BV1466" s="86"/>
      <c r="BW1466" s="86"/>
      <c r="BY1466" s="86"/>
      <c r="BZ1466" s="86"/>
      <c r="CA1466" s="86"/>
      <c r="CB1466" s="86"/>
      <c r="CD1466" s="87"/>
      <c r="CF1466" s="86"/>
      <c r="CG1466" s="87"/>
      <c r="CH1466" s="88"/>
      <c r="CI1466" s="86"/>
      <c r="CJ1466" s="87"/>
      <c r="CK1466" s="86"/>
      <c r="CL1466" s="86"/>
      <c r="CM1466" s="86"/>
      <c r="CN1466" s="86"/>
      <c r="CO1466" s="89"/>
    </row>
    <row r="1467" spans="15:93" x14ac:dyDescent="0.2">
      <c r="O1467" s="86"/>
      <c r="Q1467" s="86"/>
      <c r="S1467" s="86"/>
      <c r="U1467" s="86"/>
      <c r="W1467" s="86"/>
      <c r="Y1467" s="86"/>
      <c r="AA1467" s="86"/>
      <c r="AC1467" s="86"/>
      <c r="AE1467" s="86"/>
      <c r="AG1467" s="86"/>
      <c r="AI1467" s="86"/>
      <c r="AK1467" s="86"/>
      <c r="AM1467" s="86"/>
      <c r="AO1467" s="86"/>
      <c r="AQ1467" s="86"/>
      <c r="AS1467" s="86"/>
      <c r="AU1467" s="86"/>
      <c r="AW1467" s="86"/>
      <c r="AY1467" s="86"/>
      <c r="AZ1467" s="86"/>
      <c r="BA1467" s="86"/>
      <c r="BB1467" s="86"/>
      <c r="BD1467" s="86"/>
      <c r="BE1467" s="86"/>
      <c r="BF1467" s="86"/>
      <c r="BG1467" s="86"/>
      <c r="BI1467" s="86"/>
      <c r="BJ1467" s="86"/>
      <c r="BK1467" s="86"/>
      <c r="BL1467" s="86"/>
      <c r="BM1467" s="86"/>
      <c r="BO1467" s="86"/>
      <c r="BP1467" s="86"/>
      <c r="BQ1467" s="86"/>
      <c r="BR1467" s="86"/>
      <c r="BT1467" s="86"/>
      <c r="BU1467" s="86"/>
      <c r="BV1467" s="86"/>
      <c r="BW1467" s="86"/>
      <c r="BY1467" s="86"/>
      <c r="BZ1467" s="86"/>
      <c r="CA1467" s="86"/>
      <c r="CB1467" s="86"/>
      <c r="CD1467" s="87"/>
      <c r="CF1467" s="86"/>
      <c r="CG1467" s="87"/>
      <c r="CH1467" s="88"/>
      <c r="CI1467" s="86"/>
      <c r="CJ1467" s="87"/>
      <c r="CK1467" s="86"/>
      <c r="CL1467" s="86"/>
      <c r="CM1467" s="86"/>
      <c r="CN1467" s="86"/>
      <c r="CO1467" s="89"/>
    </row>
    <row r="1468" spans="15:93" x14ac:dyDescent="0.2">
      <c r="O1468" s="86"/>
      <c r="Q1468" s="86"/>
      <c r="S1468" s="86"/>
      <c r="U1468" s="86"/>
      <c r="W1468" s="86"/>
      <c r="Y1468" s="86"/>
      <c r="AA1468" s="86"/>
      <c r="AC1468" s="86"/>
      <c r="AE1468" s="86"/>
      <c r="AG1468" s="86"/>
      <c r="AI1468" s="86"/>
      <c r="AK1468" s="86"/>
      <c r="AM1468" s="86"/>
      <c r="AO1468" s="86"/>
      <c r="AQ1468" s="86"/>
      <c r="AS1468" s="86"/>
      <c r="AU1468" s="86"/>
      <c r="AW1468" s="86"/>
      <c r="AY1468" s="86"/>
      <c r="AZ1468" s="86"/>
      <c r="BA1468" s="86"/>
      <c r="BB1468" s="86"/>
      <c r="BD1468" s="86"/>
      <c r="BE1468" s="86"/>
      <c r="BF1468" s="86"/>
      <c r="BG1468" s="86"/>
      <c r="BI1468" s="86"/>
      <c r="BJ1468" s="86"/>
      <c r="BK1468" s="86"/>
      <c r="BL1468" s="86"/>
      <c r="BM1468" s="86"/>
      <c r="BO1468" s="86"/>
      <c r="BP1468" s="86"/>
      <c r="BQ1468" s="86"/>
      <c r="BR1468" s="86"/>
      <c r="BT1468" s="86"/>
      <c r="BU1468" s="86"/>
      <c r="BV1468" s="86"/>
      <c r="BW1468" s="86"/>
      <c r="BY1468" s="86"/>
      <c r="BZ1468" s="86"/>
      <c r="CA1468" s="86"/>
      <c r="CB1468" s="86"/>
      <c r="CD1468" s="87"/>
      <c r="CF1468" s="86"/>
      <c r="CG1468" s="87"/>
      <c r="CH1468" s="88"/>
      <c r="CI1468" s="86"/>
      <c r="CJ1468" s="87"/>
      <c r="CK1468" s="86"/>
      <c r="CL1468" s="86"/>
      <c r="CM1468" s="86"/>
      <c r="CN1468" s="86"/>
      <c r="CO1468" s="89"/>
    </row>
    <row r="1469" spans="15:93" x14ac:dyDescent="0.2">
      <c r="O1469" s="86"/>
      <c r="Q1469" s="86"/>
      <c r="S1469" s="86"/>
      <c r="U1469" s="86"/>
      <c r="W1469" s="86"/>
      <c r="Y1469" s="86"/>
      <c r="AA1469" s="86"/>
      <c r="AC1469" s="86"/>
      <c r="AE1469" s="86"/>
      <c r="AG1469" s="86"/>
      <c r="AI1469" s="86"/>
      <c r="AK1469" s="86"/>
      <c r="AM1469" s="86"/>
      <c r="AO1469" s="86"/>
      <c r="AQ1469" s="86"/>
      <c r="AS1469" s="86"/>
      <c r="AU1469" s="86"/>
      <c r="AW1469" s="86"/>
      <c r="AY1469" s="86"/>
      <c r="AZ1469" s="86"/>
      <c r="BA1469" s="86"/>
      <c r="BB1469" s="86"/>
      <c r="BD1469" s="86"/>
      <c r="BE1469" s="86"/>
      <c r="BF1469" s="86"/>
      <c r="BG1469" s="86"/>
      <c r="BI1469" s="86"/>
      <c r="BJ1469" s="86"/>
      <c r="BK1469" s="86"/>
      <c r="BL1469" s="86"/>
      <c r="BM1469" s="86"/>
      <c r="BO1469" s="86"/>
      <c r="BP1469" s="86"/>
      <c r="BQ1469" s="86"/>
      <c r="BR1469" s="86"/>
      <c r="BT1469" s="86"/>
      <c r="BU1469" s="86"/>
      <c r="BV1469" s="86"/>
      <c r="BW1469" s="86"/>
      <c r="BY1469" s="86"/>
      <c r="BZ1469" s="86"/>
      <c r="CA1469" s="86"/>
      <c r="CB1469" s="86"/>
      <c r="CD1469" s="87"/>
      <c r="CF1469" s="86"/>
      <c r="CG1469" s="87"/>
      <c r="CH1469" s="88"/>
      <c r="CI1469" s="86"/>
      <c r="CJ1469" s="87"/>
      <c r="CK1469" s="86"/>
      <c r="CL1469" s="86"/>
      <c r="CM1469" s="86"/>
      <c r="CN1469" s="86"/>
      <c r="CO1469" s="89"/>
    </row>
    <row r="1470" spans="15:93" x14ac:dyDescent="0.2">
      <c r="O1470" s="86"/>
      <c r="Q1470" s="86"/>
      <c r="S1470" s="86"/>
      <c r="U1470" s="86"/>
      <c r="W1470" s="86"/>
      <c r="Y1470" s="86"/>
      <c r="AA1470" s="86"/>
      <c r="AC1470" s="86"/>
      <c r="AE1470" s="86"/>
      <c r="AG1470" s="86"/>
      <c r="AI1470" s="86"/>
      <c r="AK1470" s="86"/>
      <c r="AM1470" s="86"/>
      <c r="AO1470" s="86"/>
      <c r="AQ1470" s="86"/>
      <c r="AS1470" s="86"/>
      <c r="AU1470" s="86"/>
      <c r="AW1470" s="86"/>
      <c r="AY1470" s="86"/>
      <c r="AZ1470" s="86"/>
      <c r="BA1470" s="86"/>
      <c r="BB1470" s="86"/>
      <c r="BD1470" s="86"/>
      <c r="BE1470" s="86"/>
      <c r="BF1470" s="86"/>
      <c r="BG1470" s="86"/>
      <c r="BI1470" s="86"/>
      <c r="BJ1470" s="86"/>
      <c r="BK1470" s="86"/>
      <c r="BL1470" s="86"/>
      <c r="BM1470" s="86"/>
      <c r="BO1470" s="86"/>
      <c r="BP1470" s="86"/>
      <c r="BQ1470" s="86"/>
      <c r="BR1470" s="86"/>
      <c r="BT1470" s="86"/>
      <c r="BU1470" s="86"/>
      <c r="BV1470" s="86"/>
      <c r="BW1470" s="86"/>
      <c r="BY1470" s="86"/>
      <c r="BZ1470" s="86"/>
      <c r="CA1470" s="86"/>
      <c r="CB1470" s="86"/>
      <c r="CD1470" s="87"/>
      <c r="CF1470" s="86"/>
      <c r="CG1470" s="87"/>
      <c r="CH1470" s="88"/>
      <c r="CI1470" s="86"/>
      <c r="CJ1470" s="87"/>
      <c r="CK1470" s="86"/>
      <c r="CL1470" s="86"/>
      <c r="CM1470" s="86"/>
      <c r="CN1470" s="86"/>
      <c r="CO1470" s="89"/>
    </row>
    <row r="1471" spans="15:93" x14ac:dyDescent="0.2">
      <c r="O1471" s="86"/>
      <c r="Q1471" s="86"/>
      <c r="S1471" s="86"/>
      <c r="U1471" s="86"/>
      <c r="W1471" s="86"/>
      <c r="Y1471" s="86"/>
      <c r="AA1471" s="86"/>
      <c r="AC1471" s="86"/>
      <c r="AE1471" s="86"/>
      <c r="AG1471" s="86"/>
      <c r="AI1471" s="86"/>
      <c r="AK1471" s="86"/>
      <c r="AM1471" s="86"/>
      <c r="AO1471" s="86"/>
      <c r="AQ1471" s="86"/>
      <c r="AS1471" s="86"/>
      <c r="AU1471" s="86"/>
      <c r="AW1471" s="86"/>
      <c r="AY1471" s="86"/>
      <c r="AZ1471" s="86"/>
      <c r="BA1471" s="86"/>
      <c r="BB1471" s="86"/>
      <c r="BD1471" s="86"/>
      <c r="BE1471" s="86"/>
      <c r="BF1471" s="86"/>
      <c r="BG1471" s="86"/>
      <c r="BI1471" s="86"/>
      <c r="BJ1471" s="86"/>
      <c r="BK1471" s="86"/>
      <c r="BL1471" s="86"/>
      <c r="BM1471" s="86"/>
      <c r="BO1471" s="86"/>
      <c r="BP1471" s="86"/>
      <c r="BQ1471" s="86"/>
      <c r="BR1471" s="86"/>
      <c r="BT1471" s="86"/>
      <c r="BU1471" s="86"/>
      <c r="BV1471" s="86"/>
      <c r="BW1471" s="86"/>
      <c r="BY1471" s="86"/>
      <c r="BZ1471" s="86"/>
      <c r="CA1471" s="86"/>
      <c r="CB1471" s="86"/>
      <c r="CD1471" s="87"/>
      <c r="CF1471" s="86"/>
      <c r="CG1471" s="87"/>
      <c r="CH1471" s="88"/>
      <c r="CI1471" s="86"/>
      <c r="CJ1471" s="87"/>
      <c r="CK1471" s="86"/>
      <c r="CL1471" s="86"/>
      <c r="CM1471" s="86"/>
      <c r="CN1471" s="86"/>
      <c r="CO1471" s="89"/>
    </row>
    <row r="1472" spans="15:93" x14ac:dyDescent="0.2">
      <c r="O1472" s="86"/>
      <c r="Q1472" s="86"/>
      <c r="S1472" s="86"/>
      <c r="U1472" s="86"/>
      <c r="W1472" s="86"/>
      <c r="Y1472" s="86"/>
      <c r="AA1472" s="86"/>
      <c r="AC1472" s="86"/>
      <c r="AE1472" s="86"/>
      <c r="AG1472" s="86"/>
      <c r="AI1472" s="86"/>
      <c r="AK1472" s="86"/>
      <c r="AM1472" s="86"/>
      <c r="AO1472" s="86"/>
      <c r="AQ1472" s="86"/>
      <c r="AS1472" s="86"/>
      <c r="AU1472" s="86"/>
      <c r="AW1472" s="86"/>
      <c r="AY1472" s="86"/>
      <c r="AZ1472" s="86"/>
      <c r="BA1472" s="86"/>
      <c r="BB1472" s="86"/>
      <c r="BD1472" s="86"/>
      <c r="BE1472" s="86"/>
      <c r="BF1472" s="86"/>
      <c r="BG1472" s="86"/>
      <c r="BI1472" s="86"/>
      <c r="BJ1472" s="86"/>
      <c r="BK1472" s="86"/>
      <c r="BL1472" s="86"/>
      <c r="BM1472" s="86"/>
      <c r="BO1472" s="86"/>
      <c r="BP1472" s="86"/>
      <c r="BQ1472" s="86"/>
      <c r="BR1472" s="86"/>
      <c r="BT1472" s="86"/>
      <c r="BU1472" s="86"/>
      <c r="BV1472" s="86"/>
      <c r="BW1472" s="86"/>
      <c r="BY1472" s="86"/>
      <c r="BZ1472" s="86"/>
      <c r="CA1472" s="86"/>
      <c r="CB1472" s="86"/>
      <c r="CD1472" s="87"/>
      <c r="CF1472" s="86"/>
      <c r="CG1472" s="87"/>
      <c r="CH1472" s="88"/>
      <c r="CI1472" s="86"/>
      <c r="CJ1472" s="87"/>
      <c r="CK1472" s="86"/>
      <c r="CL1472" s="86"/>
      <c r="CM1472" s="86"/>
      <c r="CN1472" s="86"/>
      <c r="CO1472" s="89"/>
    </row>
    <row r="1473" spans="15:93" x14ac:dyDescent="0.2">
      <c r="O1473" s="86"/>
      <c r="Q1473" s="86"/>
      <c r="S1473" s="86"/>
      <c r="U1473" s="86"/>
      <c r="W1473" s="86"/>
      <c r="Y1473" s="86"/>
      <c r="AA1473" s="86"/>
      <c r="AC1473" s="86"/>
      <c r="AE1473" s="86"/>
      <c r="AG1473" s="86"/>
      <c r="AI1473" s="86"/>
      <c r="AK1473" s="86"/>
      <c r="AM1473" s="86"/>
      <c r="AO1473" s="86"/>
      <c r="AQ1473" s="86"/>
      <c r="AS1473" s="86"/>
      <c r="AU1473" s="86"/>
      <c r="AW1473" s="86"/>
      <c r="AY1473" s="86"/>
      <c r="AZ1473" s="86"/>
      <c r="BA1473" s="86"/>
      <c r="BB1473" s="86"/>
      <c r="BD1473" s="86"/>
      <c r="BE1473" s="86"/>
      <c r="BF1473" s="86"/>
      <c r="BG1473" s="86"/>
      <c r="BI1473" s="86"/>
      <c r="BJ1473" s="86"/>
      <c r="BK1473" s="86"/>
      <c r="BL1473" s="86"/>
      <c r="BM1473" s="86"/>
      <c r="BO1473" s="86"/>
      <c r="BP1473" s="86"/>
      <c r="BQ1473" s="86"/>
      <c r="BR1473" s="86"/>
      <c r="BT1473" s="86"/>
      <c r="BU1473" s="86"/>
      <c r="BV1473" s="86"/>
      <c r="BW1473" s="86"/>
      <c r="BY1473" s="86"/>
      <c r="BZ1473" s="86"/>
      <c r="CA1473" s="86"/>
      <c r="CB1473" s="86"/>
      <c r="CD1473" s="87"/>
      <c r="CF1473" s="86"/>
      <c r="CG1473" s="87"/>
      <c r="CH1473" s="88"/>
      <c r="CI1473" s="86"/>
      <c r="CJ1473" s="87"/>
      <c r="CK1473" s="86"/>
      <c r="CL1473" s="86"/>
      <c r="CM1473" s="86"/>
      <c r="CN1473" s="86"/>
      <c r="CO1473" s="89"/>
    </row>
    <row r="1474" spans="15:93" x14ac:dyDescent="0.2">
      <c r="O1474" s="86"/>
      <c r="Q1474" s="86"/>
      <c r="S1474" s="86"/>
      <c r="U1474" s="86"/>
      <c r="W1474" s="86"/>
      <c r="Y1474" s="86"/>
      <c r="AA1474" s="86"/>
      <c r="AC1474" s="86"/>
      <c r="AE1474" s="86"/>
      <c r="AG1474" s="86"/>
      <c r="AI1474" s="86"/>
      <c r="AK1474" s="86"/>
      <c r="AM1474" s="86"/>
      <c r="AO1474" s="86"/>
      <c r="AQ1474" s="86"/>
      <c r="AS1474" s="86"/>
      <c r="AU1474" s="86"/>
      <c r="AW1474" s="86"/>
      <c r="AY1474" s="86"/>
      <c r="AZ1474" s="86"/>
      <c r="BA1474" s="86"/>
      <c r="BB1474" s="86"/>
      <c r="BD1474" s="86"/>
      <c r="BE1474" s="86"/>
      <c r="BF1474" s="86"/>
      <c r="BG1474" s="86"/>
      <c r="BI1474" s="86"/>
      <c r="BJ1474" s="86"/>
      <c r="BK1474" s="86"/>
      <c r="BL1474" s="86"/>
      <c r="BM1474" s="86"/>
      <c r="BO1474" s="86"/>
      <c r="BP1474" s="86"/>
      <c r="BQ1474" s="86"/>
      <c r="BR1474" s="86"/>
      <c r="BT1474" s="86"/>
      <c r="BU1474" s="86"/>
      <c r="BV1474" s="86"/>
      <c r="BW1474" s="86"/>
      <c r="BY1474" s="86"/>
      <c r="BZ1474" s="86"/>
      <c r="CA1474" s="86"/>
      <c r="CB1474" s="86"/>
      <c r="CD1474" s="87"/>
      <c r="CF1474" s="86"/>
      <c r="CG1474" s="87"/>
      <c r="CH1474" s="88"/>
      <c r="CI1474" s="86"/>
      <c r="CJ1474" s="87"/>
      <c r="CK1474" s="86"/>
      <c r="CL1474" s="86"/>
      <c r="CM1474" s="86"/>
      <c r="CN1474" s="86"/>
      <c r="CO1474" s="89"/>
    </row>
    <row r="1475" spans="15:93" x14ac:dyDescent="0.2">
      <c r="O1475" s="86"/>
      <c r="Q1475" s="86"/>
      <c r="S1475" s="86"/>
      <c r="U1475" s="86"/>
      <c r="W1475" s="86"/>
      <c r="Y1475" s="86"/>
      <c r="AA1475" s="86"/>
      <c r="AC1475" s="86"/>
      <c r="AE1475" s="86"/>
      <c r="AG1475" s="86"/>
      <c r="AI1475" s="86"/>
      <c r="AK1475" s="86"/>
      <c r="AM1475" s="86"/>
      <c r="AO1475" s="86"/>
      <c r="AQ1475" s="86"/>
      <c r="AS1475" s="86"/>
      <c r="AU1475" s="86"/>
      <c r="AW1475" s="86"/>
      <c r="AY1475" s="86"/>
      <c r="AZ1475" s="86"/>
      <c r="BA1475" s="86"/>
      <c r="BB1475" s="86"/>
      <c r="BD1475" s="86"/>
      <c r="BE1475" s="86"/>
      <c r="BF1475" s="86"/>
      <c r="BG1475" s="86"/>
      <c r="BI1475" s="86"/>
      <c r="BJ1475" s="86"/>
      <c r="BK1475" s="86"/>
      <c r="BL1475" s="86"/>
      <c r="BM1475" s="86"/>
      <c r="BO1475" s="86"/>
      <c r="BP1475" s="86"/>
      <c r="BQ1475" s="86"/>
      <c r="BR1475" s="86"/>
      <c r="BT1475" s="86"/>
      <c r="BU1475" s="86"/>
      <c r="BV1475" s="86"/>
      <c r="BW1475" s="86"/>
      <c r="BY1475" s="86"/>
      <c r="BZ1475" s="86"/>
      <c r="CA1475" s="86"/>
      <c r="CB1475" s="86"/>
      <c r="CD1475" s="87"/>
      <c r="CF1475" s="86"/>
      <c r="CG1475" s="87"/>
      <c r="CH1475" s="88"/>
      <c r="CI1475" s="86"/>
      <c r="CJ1475" s="87"/>
      <c r="CK1475" s="86"/>
      <c r="CL1475" s="86"/>
      <c r="CM1475" s="86"/>
      <c r="CN1475" s="86"/>
      <c r="CO1475" s="89"/>
    </row>
    <row r="1476" spans="15:93" x14ac:dyDescent="0.2">
      <c r="O1476" s="86"/>
      <c r="Q1476" s="86"/>
      <c r="S1476" s="86"/>
      <c r="U1476" s="86"/>
      <c r="W1476" s="86"/>
      <c r="Y1476" s="86"/>
      <c r="AA1476" s="86"/>
      <c r="AC1476" s="86"/>
      <c r="AE1476" s="86"/>
      <c r="AG1476" s="86"/>
      <c r="AI1476" s="86"/>
      <c r="AK1476" s="86"/>
      <c r="AM1476" s="86"/>
      <c r="AO1476" s="86"/>
      <c r="AQ1476" s="86"/>
      <c r="AS1476" s="86"/>
      <c r="AU1476" s="86"/>
      <c r="AW1476" s="86"/>
      <c r="AY1476" s="86"/>
      <c r="AZ1476" s="86"/>
      <c r="BA1476" s="86"/>
      <c r="BB1476" s="86"/>
      <c r="BD1476" s="86"/>
      <c r="BE1476" s="86"/>
      <c r="BF1476" s="86"/>
      <c r="BG1476" s="86"/>
      <c r="BI1476" s="86"/>
      <c r="BJ1476" s="86"/>
      <c r="BK1476" s="86"/>
      <c r="BL1476" s="86"/>
      <c r="BM1476" s="86"/>
      <c r="BO1476" s="86"/>
      <c r="BP1476" s="86"/>
      <c r="BQ1476" s="86"/>
      <c r="BR1476" s="86"/>
      <c r="BT1476" s="86"/>
      <c r="BU1476" s="86"/>
      <c r="BV1476" s="86"/>
      <c r="BW1476" s="86"/>
      <c r="BY1476" s="86"/>
      <c r="BZ1476" s="86"/>
      <c r="CA1476" s="86"/>
      <c r="CB1476" s="86"/>
      <c r="CD1476" s="87"/>
      <c r="CF1476" s="86"/>
      <c r="CG1476" s="87"/>
      <c r="CH1476" s="88"/>
      <c r="CI1476" s="86"/>
      <c r="CJ1476" s="87"/>
      <c r="CK1476" s="86"/>
      <c r="CL1476" s="86"/>
      <c r="CM1476" s="86"/>
      <c r="CN1476" s="86"/>
      <c r="CO1476" s="89"/>
    </row>
    <row r="1477" spans="15:93" x14ac:dyDescent="0.2">
      <c r="O1477" s="86"/>
      <c r="Q1477" s="86"/>
      <c r="S1477" s="86"/>
      <c r="U1477" s="86"/>
      <c r="W1477" s="86"/>
      <c r="Y1477" s="86"/>
      <c r="AA1477" s="86"/>
      <c r="AC1477" s="86"/>
      <c r="AE1477" s="86"/>
      <c r="AG1477" s="86"/>
      <c r="AI1477" s="86"/>
      <c r="AK1477" s="86"/>
      <c r="AM1477" s="86"/>
      <c r="AO1477" s="86"/>
      <c r="AQ1477" s="86"/>
      <c r="AS1477" s="86"/>
      <c r="AU1477" s="86"/>
      <c r="AW1477" s="86"/>
      <c r="AY1477" s="86"/>
      <c r="AZ1477" s="86"/>
      <c r="BA1477" s="86"/>
      <c r="BB1477" s="86"/>
      <c r="BD1477" s="86"/>
      <c r="BE1477" s="86"/>
      <c r="BF1477" s="86"/>
      <c r="BG1477" s="86"/>
      <c r="BI1477" s="86"/>
      <c r="BJ1477" s="86"/>
      <c r="BK1477" s="86"/>
      <c r="BL1477" s="86"/>
      <c r="BM1477" s="86"/>
      <c r="BO1477" s="86"/>
      <c r="BP1477" s="86"/>
      <c r="BQ1477" s="86"/>
      <c r="BR1477" s="86"/>
      <c r="BT1477" s="86"/>
      <c r="BU1477" s="86"/>
      <c r="BV1477" s="86"/>
      <c r="BW1477" s="86"/>
      <c r="BY1477" s="86"/>
      <c r="BZ1477" s="86"/>
      <c r="CA1477" s="86"/>
      <c r="CB1477" s="86"/>
      <c r="CD1477" s="87"/>
      <c r="CF1477" s="86"/>
      <c r="CG1477" s="87"/>
      <c r="CH1477" s="88"/>
      <c r="CI1477" s="86"/>
      <c r="CJ1477" s="87"/>
      <c r="CK1477" s="86"/>
      <c r="CL1477" s="86"/>
      <c r="CM1477" s="86"/>
      <c r="CN1477" s="86"/>
      <c r="CO1477" s="89"/>
    </row>
    <row r="1478" spans="15:93" x14ac:dyDescent="0.2">
      <c r="O1478" s="86"/>
      <c r="Q1478" s="86"/>
      <c r="S1478" s="86"/>
      <c r="U1478" s="86"/>
      <c r="W1478" s="86"/>
      <c r="Y1478" s="86"/>
      <c r="AA1478" s="86"/>
      <c r="AC1478" s="86"/>
      <c r="AE1478" s="86"/>
      <c r="AG1478" s="86"/>
      <c r="AI1478" s="86"/>
      <c r="AK1478" s="86"/>
      <c r="AM1478" s="86"/>
      <c r="AO1478" s="86"/>
      <c r="AQ1478" s="86"/>
      <c r="AS1478" s="86"/>
      <c r="AU1478" s="86"/>
      <c r="AW1478" s="86"/>
      <c r="AY1478" s="86"/>
      <c r="AZ1478" s="86"/>
      <c r="BA1478" s="86"/>
      <c r="BB1478" s="86"/>
      <c r="BD1478" s="86"/>
      <c r="BE1478" s="86"/>
      <c r="BF1478" s="86"/>
      <c r="BG1478" s="86"/>
      <c r="BI1478" s="86"/>
      <c r="BJ1478" s="86"/>
      <c r="BK1478" s="86"/>
      <c r="BL1478" s="86"/>
      <c r="BM1478" s="86"/>
      <c r="BO1478" s="86"/>
      <c r="BP1478" s="86"/>
      <c r="BQ1478" s="86"/>
      <c r="BR1478" s="86"/>
      <c r="BT1478" s="86"/>
      <c r="BU1478" s="86"/>
      <c r="BV1478" s="86"/>
      <c r="BW1478" s="86"/>
      <c r="BY1478" s="86"/>
      <c r="BZ1478" s="86"/>
      <c r="CA1478" s="86"/>
      <c r="CB1478" s="86"/>
      <c r="CD1478" s="87"/>
      <c r="CF1478" s="86"/>
      <c r="CG1478" s="87"/>
      <c r="CH1478" s="88"/>
      <c r="CI1478" s="86"/>
      <c r="CJ1478" s="87"/>
      <c r="CK1478" s="86"/>
      <c r="CL1478" s="86"/>
      <c r="CM1478" s="86"/>
      <c r="CN1478" s="86"/>
      <c r="CO1478" s="89"/>
    </row>
    <row r="1479" spans="15:93" x14ac:dyDescent="0.2">
      <c r="O1479" s="86"/>
      <c r="Q1479" s="86"/>
      <c r="S1479" s="86"/>
      <c r="U1479" s="86"/>
      <c r="W1479" s="86"/>
      <c r="Y1479" s="86"/>
      <c r="AA1479" s="86"/>
      <c r="AC1479" s="86"/>
      <c r="AE1479" s="86"/>
      <c r="AG1479" s="86"/>
      <c r="AI1479" s="86"/>
      <c r="AK1479" s="86"/>
      <c r="AM1479" s="86"/>
      <c r="AO1479" s="86"/>
      <c r="AQ1479" s="86"/>
      <c r="AS1479" s="86"/>
      <c r="AU1479" s="86"/>
      <c r="AW1479" s="86"/>
      <c r="AY1479" s="86"/>
      <c r="AZ1479" s="86"/>
      <c r="BA1479" s="86"/>
      <c r="BB1479" s="86"/>
      <c r="BD1479" s="86"/>
      <c r="BE1479" s="86"/>
      <c r="BF1479" s="86"/>
      <c r="BG1479" s="86"/>
      <c r="BI1479" s="86"/>
      <c r="BJ1479" s="86"/>
      <c r="BK1479" s="86"/>
      <c r="BL1479" s="86"/>
      <c r="BM1479" s="86"/>
      <c r="BO1479" s="86"/>
      <c r="BP1479" s="86"/>
      <c r="BQ1479" s="86"/>
      <c r="BR1479" s="86"/>
      <c r="BT1479" s="86"/>
      <c r="BU1479" s="86"/>
      <c r="BV1479" s="86"/>
      <c r="BW1479" s="86"/>
      <c r="BY1479" s="86"/>
      <c r="BZ1479" s="86"/>
      <c r="CA1479" s="86"/>
      <c r="CB1479" s="86"/>
      <c r="CD1479" s="87"/>
      <c r="CF1479" s="86"/>
      <c r="CG1479" s="87"/>
      <c r="CH1479" s="88"/>
      <c r="CI1479" s="86"/>
      <c r="CJ1479" s="87"/>
      <c r="CK1479" s="86"/>
      <c r="CL1479" s="86"/>
      <c r="CM1479" s="86"/>
      <c r="CN1479" s="86"/>
      <c r="CO1479" s="89"/>
    </row>
    <row r="1480" spans="15:93" x14ac:dyDescent="0.2">
      <c r="O1480" s="86"/>
      <c r="Q1480" s="86"/>
      <c r="S1480" s="86"/>
      <c r="U1480" s="86"/>
      <c r="W1480" s="86"/>
      <c r="Y1480" s="86"/>
      <c r="AA1480" s="86"/>
      <c r="AC1480" s="86"/>
      <c r="AE1480" s="86"/>
      <c r="AG1480" s="86"/>
      <c r="AI1480" s="86"/>
      <c r="AK1480" s="86"/>
      <c r="AM1480" s="86"/>
      <c r="AO1480" s="86"/>
      <c r="AQ1480" s="86"/>
      <c r="AS1480" s="86"/>
      <c r="AU1480" s="86"/>
      <c r="AW1480" s="86"/>
      <c r="AY1480" s="86"/>
      <c r="AZ1480" s="86"/>
      <c r="BA1480" s="86"/>
      <c r="BB1480" s="86"/>
      <c r="BD1480" s="86"/>
      <c r="BE1480" s="86"/>
      <c r="BF1480" s="86"/>
      <c r="BG1480" s="86"/>
      <c r="BI1480" s="86"/>
      <c r="BJ1480" s="86"/>
      <c r="BK1480" s="86"/>
      <c r="BL1480" s="86"/>
      <c r="BM1480" s="86"/>
      <c r="BO1480" s="86"/>
      <c r="BP1480" s="86"/>
      <c r="BQ1480" s="86"/>
      <c r="BR1480" s="86"/>
      <c r="BT1480" s="86"/>
      <c r="BU1480" s="86"/>
      <c r="BV1480" s="86"/>
      <c r="BW1480" s="86"/>
      <c r="BY1480" s="86"/>
      <c r="BZ1480" s="86"/>
      <c r="CA1480" s="86"/>
      <c r="CB1480" s="86"/>
      <c r="CD1480" s="87"/>
      <c r="CF1480" s="86"/>
      <c r="CG1480" s="87"/>
      <c r="CH1480" s="88"/>
      <c r="CI1480" s="86"/>
      <c r="CJ1480" s="87"/>
      <c r="CK1480" s="86"/>
      <c r="CL1480" s="86"/>
      <c r="CM1480" s="86"/>
      <c r="CN1480" s="86"/>
      <c r="CO1480" s="89"/>
    </row>
    <row r="1481" spans="15:93" x14ac:dyDescent="0.2">
      <c r="O1481" s="86"/>
      <c r="Q1481" s="86"/>
      <c r="S1481" s="86"/>
      <c r="U1481" s="86"/>
      <c r="W1481" s="86"/>
      <c r="Y1481" s="86"/>
      <c r="AA1481" s="86"/>
      <c r="AC1481" s="86"/>
      <c r="AE1481" s="86"/>
      <c r="AG1481" s="86"/>
      <c r="AI1481" s="86"/>
      <c r="AK1481" s="86"/>
      <c r="AM1481" s="86"/>
      <c r="AO1481" s="86"/>
      <c r="AQ1481" s="86"/>
      <c r="AS1481" s="86"/>
      <c r="AU1481" s="86"/>
      <c r="AW1481" s="86"/>
      <c r="AY1481" s="86"/>
      <c r="AZ1481" s="86"/>
      <c r="BA1481" s="86"/>
      <c r="BB1481" s="86"/>
      <c r="BD1481" s="86"/>
      <c r="BE1481" s="86"/>
      <c r="BF1481" s="86"/>
      <c r="BG1481" s="86"/>
      <c r="BI1481" s="86"/>
      <c r="BJ1481" s="86"/>
      <c r="BK1481" s="86"/>
      <c r="BL1481" s="86"/>
      <c r="BM1481" s="86"/>
      <c r="BO1481" s="86"/>
      <c r="BP1481" s="86"/>
      <c r="BQ1481" s="86"/>
      <c r="BR1481" s="86"/>
      <c r="BT1481" s="86"/>
      <c r="BU1481" s="86"/>
      <c r="BV1481" s="86"/>
      <c r="BW1481" s="86"/>
      <c r="BY1481" s="86"/>
      <c r="BZ1481" s="86"/>
      <c r="CA1481" s="86"/>
      <c r="CB1481" s="86"/>
      <c r="CD1481" s="87"/>
      <c r="CF1481" s="86"/>
      <c r="CG1481" s="87"/>
      <c r="CH1481" s="88"/>
      <c r="CI1481" s="86"/>
      <c r="CJ1481" s="87"/>
      <c r="CK1481" s="86"/>
      <c r="CL1481" s="86"/>
      <c r="CM1481" s="86"/>
      <c r="CN1481" s="86"/>
      <c r="CO1481" s="89"/>
    </row>
    <row r="1482" spans="15:93" x14ac:dyDescent="0.2">
      <c r="O1482" s="86"/>
      <c r="Q1482" s="86"/>
      <c r="S1482" s="86"/>
      <c r="U1482" s="86"/>
      <c r="W1482" s="86"/>
      <c r="Y1482" s="86"/>
      <c r="AA1482" s="86"/>
      <c r="AC1482" s="86"/>
      <c r="AE1482" s="86"/>
      <c r="AG1482" s="86"/>
      <c r="AI1482" s="86"/>
      <c r="AK1482" s="86"/>
      <c r="AM1482" s="86"/>
      <c r="AO1482" s="86"/>
      <c r="AQ1482" s="86"/>
      <c r="AS1482" s="86"/>
      <c r="AU1482" s="86"/>
      <c r="AW1482" s="86"/>
      <c r="AY1482" s="86"/>
      <c r="AZ1482" s="86"/>
      <c r="BA1482" s="86"/>
      <c r="BB1482" s="86"/>
      <c r="BD1482" s="86"/>
      <c r="BE1482" s="86"/>
      <c r="BF1482" s="86"/>
      <c r="BG1482" s="86"/>
      <c r="BI1482" s="86"/>
      <c r="BJ1482" s="86"/>
      <c r="BK1482" s="86"/>
      <c r="BL1482" s="86"/>
      <c r="BM1482" s="86"/>
      <c r="BO1482" s="86"/>
      <c r="BP1482" s="86"/>
      <c r="BQ1482" s="86"/>
      <c r="BR1482" s="86"/>
      <c r="BT1482" s="86"/>
      <c r="BU1482" s="86"/>
      <c r="BV1482" s="86"/>
      <c r="BW1482" s="86"/>
      <c r="BY1482" s="86"/>
      <c r="BZ1482" s="86"/>
      <c r="CA1482" s="86"/>
      <c r="CB1482" s="86"/>
      <c r="CD1482" s="87"/>
      <c r="CF1482" s="86"/>
      <c r="CG1482" s="87"/>
      <c r="CH1482" s="88"/>
      <c r="CI1482" s="86"/>
      <c r="CJ1482" s="87"/>
      <c r="CK1482" s="86"/>
      <c r="CL1482" s="86"/>
      <c r="CM1482" s="86"/>
      <c r="CN1482" s="86"/>
      <c r="CO1482" s="89"/>
    </row>
    <row r="1483" spans="15:93" x14ac:dyDescent="0.2">
      <c r="O1483" s="86"/>
      <c r="Q1483" s="86"/>
      <c r="S1483" s="86"/>
      <c r="U1483" s="86"/>
      <c r="W1483" s="86"/>
      <c r="Y1483" s="86"/>
      <c r="AA1483" s="86"/>
      <c r="AC1483" s="86"/>
      <c r="AE1483" s="86"/>
      <c r="AG1483" s="86"/>
      <c r="AI1483" s="86"/>
      <c r="AK1483" s="86"/>
      <c r="AM1483" s="86"/>
      <c r="AO1483" s="86"/>
      <c r="AQ1483" s="86"/>
      <c r="AS1483" s="86"/>
      <c r="AU1483" s="86"/>
      <c r="AW1483" s="86"/>
      <c r="AY1483" s="86"/>
      <c r="AZ1483" s="86"/>
      <c r="BA1483" s="86"/>
      <c r="BB1483" s="86"/>
      <c r="BD1483" s="86"/>
      <c r="BE1483" s="86"/>
      <c r="BF1483" s="86"/>
      <c r="BG1483" s="86"/>
      <c r="BI1483" s="86"/>
      <c r="BJ1483" s="86"/>
      <c r="BK1483" s="86"/>
      <c r="BL1483" s="86"/>
      <c r="BM1483" s="86"/>
      <c r="BO1483" s="86"/>
      <c r="BP1483" s="86"/>
      <c r="BQ1483" s="86"/>
      <c r="BR1483" s="86"/>
      <c r="BT1483" s="86"/>
      <c r="BU1483" s="86"/>
      <c r="BV1483" s="86"/>
      <c r="BW1483" s="86"/>
      <c r="BY1483" s="86"/>
      <c r="BZ1483" s="86"/>
      <c r="CA1483" s="86"/>
      <c r="CB1483" s="86"/>
      <c r="CD1483" s="87"/>
      <c r="CF1483" s="86"/>
      <c r="CG1483" s="87"/>
      <c r="CH1483" s="88"/>
      <c r="CI1483" s="86"/>
      <c r="CJ1483" s="87"/>
      <c r="CK1483" s="86"/>
      <c r="CL1483" s="86"/>
      <c r="CM1483" s="86"/>
      <c r="CN1483" s="86"/>
      <c r="CO1483" s="89"/>
    </row>
    <row r="1484" spans="15:93" x14ac:dyDescent="0.2">
      <c r="O1484" s="86"/>
      <c r="Q1484" s="86"/>
      <c r="S1484" s="86"/>
      <c r="U1484" s="86"/>
      <c r="W1484" s="86"/>
      <c r="Y1484" s="86"/>
      <c r="AA1484" s="86"/>
      <c r="AC1484" s="86"/>
      <c r="AE1484" s="86"/>
      <c r="AG1484" s="86"/>
      <c r="AI1484" s="86"/>
      <c r="AK1484" s="86"/>
      <c r="AM1484" s="86"/>
      <c r="AO1484" s="86"/>
      <c r="AQ1484" s="86"/>
      <c r="AS1484" s="86"/>
      <c r="AU1484" s="86"/>
      <c r="AW1484" s="86"/>
      <c r="AY1484" s="86"/>
      <c r="AZ1484" s="86"/>
      <c r="BA1484" s="86"/>
      <c r="BB1484" s="86"/>
      <c r="BD1484" s="86"/>
      <c r="BE1484" s="86"/>
      <c r="BF1484" s="86"/>
      <c r="BG1484" s="86"/>
      <c r="BI1484" s="86"/>
      <c r="BJ1484" s="86"/>
      <c r="BK1484" s="86"/>
      <c r="BL1484" s="86"/>
      <c r="BM1484" s="86"/>
      <c r="BO1484" s="86"/>
      <c r="BP1484" s="86"/>
      <c r="BQ1484" s="86"/>
      <c r="BR1484" s="86"/>
      <c r="BT1484" s="86"/>
      <c r="BU1484" s="86"/>
      <c r="BV1484" s="86"/>
      <c r="BW1484" s="86"/>
      <c r="BY1484" s="86"/>
      <c r="BZ1484" s="86"/>
      <c r="CA1484" s="86"/>
      <c r="CB1484" s="86"/>
      <c r="CD1484" s="87"/>
      <c r="CF1484" s="86"/>
      <c r="CG1484" s="87"/>
      <c r="CH1484" s="88"/>
      <c r="CI1484" s="86"/>
      <c r="CJ1484" s="87"/>
      <c r="CK1484" s="86"/>
      <c r="CL1484" s="86"/>
      <c r="CM1484" s="86"/>
      <c r="CN1484" s="86"/>
      <c r="CO1484" s="89"/>
    </row>
    <row r="1485" spans="15:93" x14ac:dyDescent="0.2">
      <c r="O1485" s="86"/>
      <c r="Q1485" s="86"/>
      <c r="S1485" s="86"/>
      <c r="U1485" s="86"/>
      <c r="W1485" s="86"/>
      <c r="Y1485" s="86"/>
      <c r="AA1485" s="86"/>
      <c r="AC1485" s="86"/>
      <c r="AE1485" s="86"/>
      <c r="AG1485" s="86"/>
      <c r="AI1485" s="86"/>
      <c r="AK1485" s="86"/>
      <c r="AM1485" s="86"/>
      <c r="AO1485" s="86"/>
      <c r="AQ1485" s="86"/>
      <c r="AS1485" s="86"/>
      <c r="AU1485" s="86"/>
      <c r="AW1485" s="86"/>
      <c r="AY1485" s="86"/>
      <c r="AZ1485" s="86"/>
      <c r="BA1485" s="86"/>
      <c r="BB1485" s="86"/>
      <c r="BD1485" s="86"/>
      <c r="BE1485" s="86"/>
      <c r="BF1485" s="86"/>
      <c r="BG1485" s="86"/>
      <c r="BI1485" s="86"/>
      <c r="BJ1485" s="86"/>
      <c r="BK1485" s="86"/>
      <c r="BL1485" s="86"/>
      <c r="BM1485" s="86"/>
      <c r="BO1485" s="86"/>
      <c r="BP1485" s="86"/>
      <c r="BQ1485" s="86"/>
      <c r="BR1485" s="86"/>
      <c r="BT1485" s="86"/>
      <c r="BU1485" s="86"/>
      <c r="BV1485" s="86"/>
      <c r="BW1485" s="86"/>
      <c r="BY1485" s="86"/>
      <c r="BZ1485" s="86"/>
      <c r="CA1485" s="86"/>
      <c r="CB1485" s="86"/>
      <c r="CD1485" s="87"/>
      <c r="CF1485" s="86"/>
      <c r="CG1485" s="87"/>
      <c r="CH1485" s="88"/>
      <c r="CI1485" s="86"/>
      <c r="CJ1485" s="87"/>
      <c r="CK1485" s="86"/>
      <c r="CL1485" s="86"/>
      <c r="CM1485" s="86"/>
      <c r="CN1485" s="86"/>
      <c r="CO1485" s="89"/>
    </row>
    <row r="1486" spans="15:93" x14ac:dyDescent="0.2">
      <c r="O1486" s="86"/>
      <c r="Q1486" s="86"/>
      <c r="S1486" s="86"/>
      <c r="U1486" s="86"/>
      <c r="W1486" s="86"/>
      <c r="Y1486" s="86"/>
      <c r="AA1486" s="86"/>
      <c r="AC1486" s="86"/>
      <c r="AE1486" s="86"/>
      <c r="AG1486" s="86"/>
      <c r="AI1486" s="86"/>
      <c r="AK1486" s="86"/>
      <c r="AM1486" s="86"/>
      <c r="AO1486" s="86"/>
      <c r="AQ1486" s="86"/>
      <c r="AS1486" s="86"/>
      <c r="AU1486" s="86"/>
      <c r="AW1486" s="86"/>
      <c r="AY1486" s="86"/>
      <c r="AZ1486" s="86"/>
      <c r="BA1486" s="86"/>
      <c r="BB1486" s="86"/>
      <c r="BD1486" s="86"/>
      <c r="BE1486" s="86"/>
      <c r="BF1486" s="86"/>
      <c r="BG1486" s="86"/>
      <c r="BI1486" s="86"/>
      <c r="BJ1486" s="86"/>
      <c r="BK1486" s="86"/>
      <c r="BL1486" s="86"/>
      <c r="BM1486" s="86"/>
      <c r="BO1486" s="86"/>
      <c r="BP1486" s="86"/>
      <c r="BQ1486" s="86"/>
      <c r="BR1486" s="86"/>
      <c r="BT1486" s="86"/>
      <c r="BU1486" s="86"/>
      <c r="BV1486" s="86"/>
      <c r="BW1486" s="86"/>
      <c r="BY1486" s="86"/>
      <c r="BZ1486" s="86"/>
      <c r="CA1486" s="86"/>
      <c r="CB1486" s="86"/>
      <c r="CD1486" s="87"/>
      <c r="CF1486" s="86"/>
      <c r="CG1486" s="87"/>
      <c r="CH1486" s="88"/>
      <c r="CI1486" s="86"/>
      <c r="CJ1486" s="87"/>
      <c r="CK1486" s="86"/>
      <c r="CL1486" s="86"/>
      <c r="CM1486" s="86"/>
      <c r="CN1486" s="86"/>
      <c r="CO1486" s="89"/>
    </row>
    <row r="1487" spans="15:93" x14ac:dyDescent="0.2">
      <c r="O1487" s="86"/>
      <c r="Q1487" s="86"/>
      <c r="S1487" s="86"/>
      <c r="U1487" s="86"/>
      <c r="W1487" s="86"/>
      <c r="Y1487" s="86"/>
      <c r="AA1487" s="86"/>
      <c r="AC1487" s="86"/>
      <c r="AE1487" s="86"/>
      <c r="AG1487" s="86"/>
      <c r="AI1487" s="86"/>
      <c r="AK1487" s="86"/>
      <c r="AM1487" s="86"/>
      <c r="AO1487" s="86"/>
      <c r="AQ1487" s="86"/>
      <c r="AS1487" s="86"/>
      <c r="AU1487" s="86"/>
      <c r="AW1487" s="86"/>
      <c r="AY1487" s="86"/>
      <c r="AZ1487" s="86"/>
      <c r="BA1487" s="86"/>
      <c r="BB1487" s="86"/>
      <c r="BD1487" s="86"/>
      <c r="BE1487" s="86"/>
      <c r="BF1487" s="86"/>
      <c r="BG1487" s="86"/>
      <c r="BI1487" s="86"/>
      <c r="BJ1487" s="86"/>
      <c r="BK1487" s="86"/>
      <c r="BL1487" s="86"/>
      <c r="BM1487" s="86"/>
      <c r="BO1487" s="86"/>
      <c r="BP1487" s="86"/>
      <c r="BQ1487" s="86"/>
      <c r="BR1487" s="86"/>
      <c r="BT1487" s="86"/>
      <c r="BU1487" s="86"/>
      <c r="BV1487" s="86"/>
      <c r="BW1487" s="86"/>
      <c r="BY1487" s="86"/>
      <c r="BZ1487" s="86"/>
      <c r="CA1487" s="86"/>
      <c r="CB1487" s="86"/>
      <c r="CD1487" s="87"/>
      <c r="CF1487" s="86"/>
      <c r="CG1487" s="87"/>
      <c r="CH1487" s="88"/>
      <c r="CI1487" s="86"/>
      <c r="CJ1487" s="87"/>
      <c r="CK1487" s="86"/>
      <c r="CL1487" s="86"/>
      <c r="CM1487" s="86"/>
      <c r="CN1487" s="86"/>
      <c r="CO1487" s="89"/>
    </row>
    <row r="1488" spans="15:93" x14ac:dyDescent="0.2">
      <c r="O1488" s="86"/>
      <c r="Q1488" s="86"/>
      <c r="S1488" s="86"/>
      <c r="U1488" s="86"/>
      <c r="W1488" s="86"/>
      <c r="Y1488" s="86"/>
      <c r="AA1488" s="86"/>
      <c r="AC1488" s="86"/>
      <c r="AE1488" s="86"/>
      <c r="AG1488" s="86"/>
      <c r="AI1488" s="86"/>
      <c r="AK1488" s="86"/>
      <c r="AM1488" s="86"/>
      <c r="AO1488" s="86"/>
      <c r="AQ1488" s="86"/>
      <c r="AS1488" s="86"/>
      <c r="AU1488" s="86"/>
      <c r="AW1488" s="86"/>
      <c r="AY1488" s="86"/>
      <c r="AZ1488" s="86"/>
      <c r="BA1488" s="86"/>
      <c r="BB1488" s="86"/>
      <c r="BD1488" s="86"/>
      <c r="BE1488" s="86"/>
      <c r="BF1488" s="86"/>
      <c r="BG1488" s="86"/>
      <c r="BI1488" s="86"/>
      <c r="BJ1488" s="86"/>
      <c r="BK1488" s="86"/>
      <c r="BL1488" s="86"/>
      <c r="BM1488" s="86"/>
      <c r="BO1488" s="86"/>
      <c r="BP1488" s="86"/>
      <c r="BQ1488" s="86"/>
      <c r="BR1488" s="86"/>
      <c r="BT1488" s="86"/>
      <c r="BU1488" s="86"/>
      <c r="BV1488" s="86"/>
      <c r="BW1488" s="86"/>
      <c r="BY1488" s="86"/>
      <c r="BZ1488" s="86"/>
      <c r="CA1488" s="86"/>
      <c r="CB1488" s="86"/>
      <c r="CD1488" s="87"/>
      <c r="CF1488" s="86"/>
      <c r="CG1488" s="87"/>
      <c r="CH1488" s="88"/>
      <c r="CI1488" s="86"/>
      <c r="CJ1488" s="87"/>
      <c r="CK1488" s="86"/>
      <c r="CL1488" s="86"/>
      <c r="CM1488" s="86"/>
      <c r="CN1488" s="86"/>
      <c r="CO1488" s="89"/>
    </row>
    <row r="1489" spans="15:93" x14ac:dyDescent="0.2">
      <c r="O1489" s="86"/>
      <c r="Q1489" s="86"/>
      <c r="S1489" s="86"/>
      <c r="U1489" s="86"/>
      <c r="W1489" s="86"/>
      <c r="Y1489" s="86"/>
      <c r="AA1489" s="86"/>
      <c r="AC1489" s="86"/>
      <c r="AE1489" s="86"/>
      <c r="AG1489" s="86"/>
      <c r="AI1489" s="86"/>
      <c r="AK1489" s="86"/>
      <c r="AM1489" s="86"/>
      <c r="AO1489" s="86"/>
      <c r="AQ1489" s="86"/>
      <c r="AS1489" s="86"/>
      <c r="AU1489" s="86"/>
      <c r="AW1489" s="86"/>
      <c r="AY1489" s="86"/>
      <c r="AZ1489" s="86"/>
      <c r="BA1489" s="86"/>
      <c r="BB1489" s="86"/>
      <c r="BD1489" s="86"/>
      <c r="BE1489" s="86"/>
      <c r="BF1489" s="86"/>
      <c r="BG1489" s="86"/>
      <c r="BI1489" s="86"/>
      <c r="BJ1489" s="86"/>
      <c r="BK1489" s="86"/>
      <c r="BL1489" s="86"/>
      <c r="BM1489" s="86"/>
      <c r="BO1489" s="86"/>
      <c r="BP1489" s="86"/>
      <c r="BQ1489" s="86"/>
      <c r="BR1489" s="86"/>
      <c r="BT1489" s="86"/>
      <c r="BU1489" s="86"/>
      <c r="BV1489" s="86"/>
      <c r="BW1489" s="86"/>
      <c r="BY1489" s="86"/>
      <c r="BZ1489" s="86"/>
      <c r="CA1489" s="86"/>
      <c r="CB1489" s="86"/>
      <c r="CD1489" s="87"/>
      <c r="CF1489" s="86"/>
      <c r="CG1489" s="87"/>
      <c r="CH1489" s="88"/>
      <c r="CI1489" s="86"/>
      <c r="CJ1489" s="87"/>
      <c r="CK1489" s="86"/>
      <c r="CL1489" s="86"/>
      <c r="CM1489" s="86"/>
      <c r="CN1489" s="86"/>
      <c r="CO1489" s="89"/>
    </row>
    <row r="1490" spans="15:93" x14ac:dyDescent="0.2">
      <c r="O1490" s="86"/>
      <c r="Q1490" s="86"/>
      <c r="S1490" s="86"/>
      <c r="U1490" s="86"/>
      <c r="W1490" s="86"/>
      <c r="Y1490" s="86"/>
      <c r="AA1490" s="86"/>
      <c r="AC1490" s="86"/>
      <c r="AE1490" s="86"/>
      <c r="AG1490" s="86"/>
      <c r="AI1490" s="86"/>
      <c r="AK1490" s="86"/>
      <c r="AM1490" s="86"/>
      <c r="AO1490" s="86"/>
      <c r="AQ1490" s="86"/>
      <c r="AS1490" s="86"/>
      <c r="AU1490" s="86"/>
      <c r="AW1490" s="86"/>
      <c r="AY1490" s="86"/>
      <c r="AZ1490" s="86"/>
      <c r="BA1490" s="86"/>
      <c r="BB1490" s="86"/>
      <c r="BD1490" s="86"/>
      <c r="BE1490" s="86"/>
      <c r="BF1490" s="86"/>
      <c r="BG1490" s="86"/>
      <c r="BI1490" s="86"/>
      <c r="BJ1490" s="86"/>
      <c r="BK1490" s="86"/>
      <c r="BL1490" s="86"/>
      <c r="BM1490" s="86"/>
      <c r="BO1490" s="86"/>
      <c r="BP1490" s="86"/>
      <c r="BQ1490" s="86"/>
      <c r="BR1490" s="86"/>
      <c r="BT1490" s="86"/>
      <c r="BU1490" s="86"/>
      <c r="BV1490" s="86"/>
      <c r="BW1490" s="86"/>
      <c r="BY1490" s="86"/>
      <c r="BZ1490" s="86"/>
      <c r="CA1490" s="86"/>
      <c r="CB1490" s="86"/>
      <c r="CD1490" s="87"/>
      <c r="CF1490" s="86"/>
      <c r="CG1490" s="87"/>
      <c r="CH1490" s="88"/>
      <c r="CI1490" s="86"/>
      <c r="CJ1490" s="87"/>
      <c r="CK1490" s="86"/>
      <c r="CL1490" s="86"/>
      <c r="CM1490" s="86"/>
      <c r="CN1490" s="86"/>
      <c r="CO1490" s="89"/>
    </row>
    <row r="1491" spans="15:93" x14ac:dyDescent="0.2">
      <c r="O1491" s="86"/>
      <c r="Q1491" s="86"/>
      <c r="S1491" s="86"/>
      <c r="U1491" s="86"/>
      <c r="W1491" s="86"/>
      <c r="Y1491" s="86"/>
      <c r="AA1491" s="86"/>
      <c r="AC1491" s="86"/>
      <c r="AE1491" s="86"/>
      <c r="AG1491" s="86"/>
      <c r="AI1491" s="86"/>
      <c r="AK1491" s="86"/>
      <c r="AM1491" s="86"/>
      <c r="AO1491" s="86"/>
      <c r="AQ1491" s="86"/>
      <c r="AS1491" s="86"/>
      <c r="AU1491" s="86"/>
      <c r="AW1491" s="86"/>
      <c r="AY1491" s="86"/>
      <c r="AZ1491" s="86"/>
      <c r="BA1491" s="86"/>
      <c r="BB1491" s="86"/>
      <c r="BD1491" s="86"/>
      <c r="BE1491" s="86"/>
      <c r="BF1491" s="86"/>
      <c r="BG1491" s="86"/>
      <c r="BI1491" s="86"/>
      <c r="BJ1491" s="86"/>
      <c r="BK1491" s="86"/>
      <c r="BL1491" s="86"/>
      <c r="BM1491" s="86"/>
      <c r="BO1491" s="86"/>
      <c r="BP1491" s="86"/>
      <c r="BQ1491" s="86"/>
      <c r="BR1491" s="86"/>
      <c r="BT1491" s="86"/>
      <c r="BU1491" s="86"/>
      <c r="BV1491" s="86"/>
      <c r="BW1491" s="86"/>
      <c r="BY1491" s="86"/>
      <c r="BZ1491" s="86"/>
      <c r="CA1491" s="86"/>
      <c r="CB1491" s="86"/>
      <c r="CD1491" s="87"/>
      <c r="CF1491" s="86"/>
      <c r="CG1491" s="87"/>
      <c r="CH1491" s="88"/>
      <c r="CI1491" s="86"/>
      <c r="CJ1491" s="87"/>
      <c r="CK1491" s="86"/>
      <c r="CL1491" s="86"/>
      <c r="CM1491" s="86"/>
      <c r="CN1491" s="86"/>
      <c r="CO1491" s="89"/>
    </row>
    <row r="1492" spans="15:93" x14ac:dyDescent="0.2">
      <c r="O1492" s="86"/>
      <c r="Q1492" s="86"/>
      <c r="S1492" s="86"/>
      <c r="U1492" s="86"/>
      <c r="W1492" s="86"/>
      <c r="Y1492" s="86"/>
      <c r="AA1492" s="86"/>
      <c r="AC1492" s="86"/>
      <c r="AE1492" s="86"/>
      <c r="AG1492" s="86"/>
      <c r="AI1492" s="86"/>
      <c r="AK1492" s="86"/>
      <c r="AM1492" s="86"/>
      <c r="AO1492" s="86"/>
      <c r="AQ1492" s="86"/>
      <c r="AS1492" s="86"/>
      <c r="AU1492" s="86"/>
      <c r="AW1492" s="86"/>
      <c r="AY1492" s="86"/>
      <c r="AZ1492" s="86"/>
      <c r="BA1492" s="86"/>
      <c r="BB1492" s="86"/>
      <c r="BD1492" s="86"/>
      <c r="BE1492" s="86"/>
      <c r="BF1492" s="86"/>
      <c r="BG1492" s="86"/>
      <c r="BI1492" s="86"/>
      <c r="BJ1492" s="86"/>
      <c r="BK1492" s="86"/>
      <c r="BL1492" s="86"/>
      <c r="BM1492" s="86"/>
      <c r="BO1492" s="86"/>
      <c r="BP1492" s="86"/>
      <c r="BQ1492" s="86"/>
      <c r="BR1492" s="86"/>
      <c r="BT1492" s="86"/>
      <c r="BU1492" s="86"/>
      <c r="BV1492" s="86"/>
      <c r="BW1492" s="86"/>
      <c r="BY1492" s="86"/>
      <c r="BZ1492" s="86"/>
      <c r="CA1492" s="86"/>
      <c r="CB1492" s="86"/>
      <c r="CD1492" s="87"/>
      <c r="CF1492" s="86"/>
      <c r="CG1492" s="87"/>
      <c r="CH1492" s="88"/>
      <c r="CI1492" s="86"/>
      <c r="CJ1492" s="87"/>
      <c r="CK1492" s="86"/>
      <c r="CL1492" s="86"/>
      <c r="CM1492" s="86"/>
      <c r="CN1492" s="86"/>
      <c r="CO1492" s="89"/>
    </row>
    <row r="1493" spans="15:93" x14ac:dyDescent="0.2">
      <c r="O1493" s="86"/>
      <c r="Q1493" s="86"/>
      <c r="S1493" s="86"/>
      <c r="U1493" s="86"/>
      <c r="W1493" s="86"/>
      <c r="Y1493" s="86"/>
      <c r="AA1493" s="86"/>
      <c r="AC1493" s="86"/>
      <c r="AE1493" s="86"/>
      <c r="AG1493" s="86"/>
      <c r="AI1493" s="86"/>
      <c r="AK1493" s="86"/>
      <c r="AM1493" s="86"/>
      <c r="AO1493" s="86"/>
      <c r="AQ1493" s="86"/>
      <c r="AS1493" s="86"/>
      <c r="AU1493" s="86"/>
      <c r="AW1493" s="86"/>
      <c r="AY1493" s="86"/>
      <c r="AZ1493" s="86"/>
      <c r="BA1493" s="86"/>
      <c r="BB1493" s="86"/>
      <c r="BD1493" s="86"/>
      <c r="BE1493" s="86"/>
      <c r="BF1493" s="86"/>
      <c r="BG1493" s="86"/>
      <c r="BI1493" s="86"/>
      <c r="BJ1493" s="86"/>
      <c r="BK1493" s="86"/>
      <c r="BL1493" s="86"/>
      <c r="BM1493" s="86"/>
      <c r="BO1493" s="86"/>
      <c r="BP1493" s="86"/>
      <c r="BQ1493" s="86"/>
      <c r="BR1493" s="86"/>
      <c r="BT1493" s="86"/>
      <c r="BU1493" s="86"/>
      <c r="BV1493" s="86"/>
      <c r="BW1493" s="86"/>
      <c r="BY1493" s="86"/>
      <c r="BZ1493" s="86"/>
      <c r="CA1493" s="86"/>
      <c r="CB1493" s="86"/>
      <c r="CD1493" s="87"/>
      <c r="CF1493" s="86"/>
      <c r="CG1493" s="87"/>
      <c r="CH1493" s="88"/>
      <c r="CI1493" s="86"/>
      <c r="CJ1493" s="87"/>
      <c r="CK1493" s="86"/>
      <c r="CL1493" s="86"/>
      <c r="CM1493" s="86"/>
      <c r="CN1493" s="86"/>
      <c r="CO1493" s="89"/>
    </row>
    <row r="1494" spans="15:93" x14ac:dyDescent="0.2">
      <c r="O1494" s="86"/>
      <c r="Q1494" s="86"/>
      <c r="S1494" s="86"/>
      <c r="U1494" s="86"/>
      <c r="W1494" s="86"/>
      <c r="Y1494" s="86"/>
      <c r="AA1494" s="86"/>
      <c r="AC1494" s="86"/>
      <c r="AE1494" s="86"/>
      <c r="AG1494" s="86"/>
      <c r="AI1494" s="86"/>
      <c r="AK1494" s="86"/>
      <c r="AM1494" s="86"/>
      <c r="AO1494" s="86"/>
      <c r="AQ1494" s="86"/>
      <c r="AS1494" s="86"/>
      <c r="AU1494" s="86"/>
      <c r="AW1494" s="86"/>
      <c r="AY1494" s="86"/>
      <c r="AZ1494" s="86"/>
      <c r="BA1494" s="86"/>
      <c r="BB1494" s="86"/>
      <c r="BD1494" s="86"/>
      <c r="BE1494" s="86"/>
      <c r="BF1494" s="86"/>
      <c r="BG1494" s="86"/>
      <c r="BI1494" s="86"/>
      <c r="BJ1494" s="86"/>
      <c r="BK1494" s="86"/>
      <c r="BL1494" s="86"/>
      <c r="BM1494" s="86"/>
      <c r="BO1494" s="86"/>
      <c r="BP1494" s="86"/>
      <c r="BQ1494" s="86"/>
      <c r="BR1494" s="86"/>
      <c r="BT1494" s="86"/>
      <c r="BU1494" s="86"/>
      <c r="BV1494" s="86"/>
      <c r="BW1494" s="86"/>
      <c r="BY1494" s="86"/>
      <c r="BZ1494" s="86"/>
      <c r="CA1494" s="86"/>
      <c r="CB1494" s="86"/>
      <c r="CD1494" s="87"/>
      <c r="CF1494" s="86"/>
      <c r="CG1494" s="87"/>
      <c r="CH1494" s="88"/>
      <c r="CI1494" s="86"/>
      <c r="CJ1494" s="87"/>
      <c r="CK1494" s="86"/>
      <c r="CL1494" s="86"/>
      <c r="CM1494" s="86"/>
      <c r="CN1494" s="86"/>
      <c r="CO1494" s="89"/>
    </row>
    <row r="1495" spans="15:93" x14ac:dyDescent="0.2">
      <c r="O1495" s="86"/>
      <c r="Q1495" s="86"/>
      <c r="S1495" s="86"/>
      <c r="U1495" s="86"/>
      <c r="W1495" s="86"/>
      <c r="Y1495" s="86"/>
      <c r="AA1495" s="86"/>
      <c r="AC1495" s="86"/>
      <c r="AE1495" s="86"/>
      <c r="AG1495" s="86"/>
      <c r="AI1495" s="86"/>
      <c r="AK1495" s="86"/>
      <c r="AM1495" s="86"/>
      <c r="AO1495" s="86"/>
      <c r="AQ1495" s="86"/>
      <c r="AS1495" s="86"/>
      <c r="AU1495" s="86"/>
      <c r="AW1495" s="86"/>
      <c r="AY1495" s="86"/>
      <c r="AZ1495" s="86"/>
      <c r="BA1495" s="86"/>
      <c r="BB1495" s="86"/>
      <c r="BD1495" s="86"/>
      <c r="BE1495" s="86"/>
      <c r="BF1495" s="86"/>
      <c r="BG1495" s="86"/>
      <c r="BI1495" s="86"/>
      <c r="BJ1495" s="86"/>
      <c r="BK1495" s="86"/>
      <c r="BL1495" s="86"/>
      <c r="BM1495" s="86"/>
      <c r="BO1495" s="86"/>
      <c r="BP1495" s="86"/>
      <c r="BQ1495" s="86"/>
      <c r="BR1495" s="86"/>
      <c r="BT1495" s="86"/>
      <c r="BU1495" s="86"/>
      <c r="BV1495" s="86"/>
      <c r="BW1495" s="86"/>
      <c r="BY1495" s="86"/>
      <c r="BZ1495" s="86"/>
      <c r="CA1495" s="86"/>
      <c r="CB1495" s="86"/>
      <c r="CD1495" s="87"/>
      <c r="CF1495" s="86"/>
      <c r="CG1495" s="87"/>
      <c r="CH1495" s="88"/>
      <c r="CI1495" s="86"/>
      <c r="CJ1495" s="87"/>
      <c r="CK1495" s="86"/>
      <c r="CL1495" s="86"/>
      <c r="CM1495" s="86"/>
      <c r="CN1495" s="86"/>
      <c r="CO1495" s="89"/>
    </row>
    <row r="1496" spans="15:93" x14ac:dyDescent="0.2">
      <c r="O1496" s="86"/>
      <c r="Q1496" s="86"/>
      <c r="S1496" s="86"/>
      <c r="U1496" s="86"/>
      <c r="W1496" s="86"/>
      <c r="Y1496" s="86"/>
      <c r="AA1496" s="86"/>
      <c r="AC1496" s="86"/>
      <c r="AE1496" s="86"/>
      <c r="AG1496" s="86"/>
      <c r="AI1496" s="86"/>
      <c r="AK1496" s="86"/>
      <c r="AM1496" s="86"/>
      <c r="AO1496" s="86"/>
      <c r="AQ1496" s="86"/>
      <c r="AS1496" s="86"/>
      <c r="AU1496" s="86"/>
      <c r="AW1496" s="86"/>
      <c r="AY1496" s="86"/>
      <c r="AZ1496" s="86"/>
      <c r="BA1496" s="86"/>
      <c r="BB1496" s="86"/>
      <c r="BD1496" s="86"/>
      <c r="BE1496" s="86"/>
      <c r="BF1496" s="86"/>
      <c r="BG1496" s="86"/>
      <c r="BI1496" s="86"/>
      <c r="BJ1496" s="86"/>
      <c r="BK1496" s="86"/>
      <c r="BL1496" s="86"/>
      <c r="BM1496" s="86"/>
      <c r="BO1496" s="86"/>
      <c r="BP1496" s="86"/>
      <c r="BQ1496" s="86"/>
      <c r="BR1496" s="86"/>
      <c r="BT1496" s="86"/>
      <c r="BU1496" s="86"/>
      <c r="BV1496" s="86"/>
      <c r="BW1496" s="86"/>
      <c r="BY1496" s="86"/>
      <c r="BZ1496" s="86"/>
      <c r="CA1496" s="86"/>
      <c r="CB1496" s="86"/>
      <c r="CD1496" s="87"/>
      <c r="CF1496" s="86"/>
      <c r="CG1496" s="87"/>
      <c r="CH1496" s="88"/>
      <c r="CI1496" s="86"/>
      <c r="CJ1496" s="87"/>
      <c r="CK1496" s="86"/>
      <c r="CL1496" s="86"/>
      <c r="CM1496" s="86"/>
      <c r="CN1496" s="86"/>
      <c r="CO1496" s="89"/>
    </row>
    <row r="1497" spans="15:93" x14ac:dyDescent="0.2">
      <c r="O1497" s="86"/>
      <c r="Q1497" s="86"/>
      <c r="S1497" s="86"/>
      <c r="U1497" s="86"/>
      <c r="W1497" s="86"/>
      <c r="Y1497" s="86"/>
      <c r="AA1497" s="86"/>
      <c r="AC1497" s="86"/>
      <c r="AE1497" s="86"/>
      <c r="AG1497" s="86"/>
      <c r="AI1497" s="86"/>
      <c r="AK1497" s="86"/>
      <c r="AM1497" s="86"/>
      <c r="AO1497" s="86"/>
      <c r="AQ1497" s="86"/>
      <c r="AS1497" s="86"/>
      <c r="AU1497" s="86"/>
      <c r="AW1497" s="86"/>
      <c r="AY1497" s="86"/>
      <c r="AZ1497" s="86"/>
      <c r="BA1497" s="86"/>
      <c r="BB1497" s="86"/>
      <c r="BD1497" s="86"/>
      <c r="BE1497" s="86"/>
      <c r="BF1497" s="86"/>
      <c r="BG1497" s="86"/>
      <c r="BI1497" s="86"/>
      <c r="BJ1497" s="86"/>
      <c r="BK1497" s="86"/>
      <c r="BL1497" s="86"/>
      <c r="BM1497" s="86"/>
      <c r="BO1497" s="86"/>
      <c r="BP1497" s="86"/>
      <c r="BQ1497" s="86"/>
      <c r="BR1497" s="86"/>
      <c r="BT1497" s="86"/>
      <c r="BU1497" s="86"/>
      <c r="BV1497" s="86"/>
      <c r="BW1497" s="86"/>
      <c r="BY1497" s="86"/>
      <c r="BZ1497" s="86"/>
      <c r="CA1497" s="86"/>
      <c r="CB1497" s="86"/>
      <c r="CD1497" s="87"/>
      <c r="CF1497" s="86"/>
      <c r="CG1497" s="87"/>
      <c r="CH1497" s="88"/>
      <c r="CI1497" s="86"/>
      <c r="CJ1497" s="87"/>
      <c r="CK1497" s="86"/>
      <c r="CL1497" s="86"/>
      <c r="CM1497" s="86"/>
      <c r="CN1497" s="86"/>
      <c r="CO1497" s="89"/>
    </row>
    <row r="1498" spans="15:93" x14ac:dyDescent="0.2">
      <c r="O1498" s="86"/>
      <c r="Q1498" s="86"/>
      <c r="S1498" s="86"/>
      <c r="U1498" s="86"/>
      <c r="W1498" s="86"/>
      <c r="Y1498" s="86"/>
      <c r="AA1498" s="86"/>
      <c r="AC1498" s="86"/>
      <c r="AE1498" s="86"/>
      <c r="AG1498" s="86"/>
      <c r="AI1498" s="86"/>
      <c r="AK1498" s="86"/>
      <c r="AM1498" s="86"/>
      <c r="AO1498" s="86"/>
      <c r="AQ1498" s="86"/>
      <c r="AS1498" s="86"/>
      <c r="AU1498" s="86"/>
      <c r="AW1498" s="86"/>
      <c r="AY1498" s="86"/>
      <c r="AZ1498" s="86"/>
      <c r="BA1498" s="86"/>
      <c r="BB1498" s="86"/>
      <c r="BD1498" s="86"/>
      <c r="BE1498" s="86"/>
      <c r="BF1498" s="86"/>
      <c r="BG1498" s="86"/>
      <c r="BI1498" s="86"/>
      <c r="BJ1498" s="86"/>
      <c r="BK1498" s="86"/>
      <c r="BL1498" s="86"/>
      <c r="BM1498" s="86"/>
      <c r="BO1498" s="86"/>
      <c r="BP1498" s="86"/>
      <c r="BQ1498" s="86"/>
      <c r="BR1498" s="86"/>
      <c r="BT1498" s="86"/>
      <c r="BU1498" s="86"/>
      <c r="BV1498" s="86"/>
      <c r="BW1498" s="86"/>
      <c r="BY1498" s="86"/>
      <c r="BZ1498" s="86"/>
      <c r="CA1498" s="86"/>
      <c r="CB1498" s="86"/>
      <c r="CD1498" s="87"/>
      <c r="CF1498" s="86"/>
      <c r="CG1498" s="87"/>
      <c r="CH1498" s="88"/>
      <c r="CI1498" s="86"/>
      <c r="CJ1498" s="87"/>
      <c r="CK1498" s="86"/>
      <c r="CL1498" s="86"/>
      <c r="CM1498" s="86"/>
      <c r="CN1498" s="86"/>
      <c r="CO1498" s="89"/>
    </row>
    <row r="1499" spans="15:93" x14ac:dyDescent="0.2">
      <c r="O1499" s="86"/>
      <c r="Q1499" s="86"/>
      <c r="S1499" s="86"/>
      <c r="U1499" s="86"/>
      <c r="W1499" s="86"/>
      <c r="Y1499" s="86"/>
      <c r="AA1499" s="86"/>
      <c r="AC1499" s="86"/>
      <c r="AE1499" s="86"/>
      <c r="AG1499" s="86"/>
      <c r="AI1499" s="86"/>
      <c r="AK1499" s="86"/>
      <c r="AM1499" s="86"/>
      <c r="AO1499" s="86"/>
      <c r="AQ1499" s="86"/>
      <c r="AS1499" s="86"/>
      <c r="AU1499" s="86"/>
      <c r="AW1499" s="86"/>
      <c r="AY1499" s="86"/>
      <c r="AZ1499" s="86"/>
      <c r="BA1499" s="86"/>
      <c r="BB1499" s="86"/>
      <c r="BD1499" s="86"/>
      <c r="BE1499" s="86"/>
      <c r="BF1499" s="86"/>
      <c r="BG1499" s="86"/>
      <c r="BI1499" s="86"/>
      <c r="BJ1499" s="86"/>
      <c r="BK1499" s="86"/>
      <c r="BL1499" s="86"/>
      <c r="BM1499" s="86"/>
      <c r="BO1499" s="86"/>
      <c r="BP1499" s="86"/>
      <c r="BQ1499" s="86"/>
      <c r="BR1499" s="86"/>
      <c r="BT1499" s="86"/>
      <c r="BU1499" s="86"/>
      <c r="BV1499" s="86"/>
      <c r="BW1499" s="86"/>
      <c r="BY1499" s="86"/>
      <c r="BZ1499" s="86"/>
      <c r="CA1499" s="86"/>
      <c r="CB1499" s="86"/>
      <c r="CD1499" s="87"/>
      <c r="CF1499" s="86"/>
      <c r="CG1499" s="87"/>
      <c r="CH1499" s="88"/>
      <c r="CI1499" s="86"/>
      <c r="CJ1499" s="87"/>
      <c r="CK1499" s="86"/>
      <c r="CL1499" s="86"/>
      <c r="CM1499" s="86"/>
      <c r="CN1499" s="86"/>
      <c r="CO1499" s="89"/>
    </row>
    <row r="1500" spans="15:93" x14ac:dyDescent="0.2">
      <c r="O1500" s="86"/>
      <c r="Q1500" s="86"/>
      <c r="S1500" s="86"/>
      <c r="U1500" s="86"/>
      <c r="W1500" s="86"/>
      <c r="Y1500" s="86"/>
      <c r="AA1500" s="86"/>
      <c r="AC1500" s="86"/>
      <c r="AE1500" s="86"/>
      <c r="AG1500" s="86"/>
      <c r="AI1500" s="86"/>
      <c r="AK1500" s="86"/>
      <c r="AM1500" s="86"/>
      <c r="AO1500" s="86"/>
      <c r="AQ1500" s="86"/>
      <c r="AS1500" s="86"/>
      <c r="AU1500" s="86"/>
      <c r="AW1500" s="86"/>
      <c r="AY1500" s="86"/>
      <c r="AZ1500" s="86"/>
      <c r="BA1500" s="86"/>
      <c r="BB1500" s="86"/>
      <c r="BD1500" s="86"/>
      <c r="BE1500" s="86"/>
      <c r="BF1500" s="86"/>
      <c r="BG1500" s="86"/>
      <c r="BI1500" s="86"/>
      <c r="BJ1500" s="86"/>
      <c r="BK1500" s="86"/>
      <c r="BL1500" s="86"/>
      <c r="BM1500" s="86"/>
      <c r="BO1500" s="86"/>
      <c r="BP1500" s="86"/>
      <c r="BQ1500" s="86"/>
      <c r="BR1500" s="86"/>
      <c r="BT1500" s="86"/>
      <c r="BU1500" s="86"/>
      <c r="BV1500" s="86"/>
      <c r="BW1500" s="86"/>
      <c r="BY1500" s="86"/>
      <c r="BZ1500" s="86"/>
      <c r="CA1500" s="86"/>
      <c r="CB1500" s="86"/>
      <c r="CD1500" s="87"/>
      <c r="CF1500" s="86"/>
      <c r="CG1500" s="87"/>
      <c r="CH1500" s="88"/>
      <c r="CI1500" s="86"/>
      <c r="CJ1500" s="87"/>
      <c r="CK1500" s="86"/>
      <c r="CL1500" s="86"/>
      <c r="CM1500" s="86"/>
      <c r="CN1500" s="86"/>
      <c r="CO1500" s="89"/>
    </row>
    <row r="1501" spans="15:93" x14ac:dyDescent="0.2">
      <c r="O1501" s="86"/>
      <c r="Q1501" s="86"/>
      <c r="S1501" s="86"/>
      <c r="U1501" s="86"/>
      <c r="W1501" s="86"/>
      <c r="Y1501" s="86"/>
      <c r="AA1501" s="86"/>
      <c r="AC1501" s="86"/>
      <c r="AE1501" s="86"/>
      <c r="AG1501" s="86"/>
      <c r="AI1501" s="86"/>
      <c r="AK1501" s="86"/>
      <c r="AM1501" s="86"/>
      <c r="AO1501" s="86"/>
      <c r="AQ1501" s="86"/>
      <c r="AS1501" s="86"/>
      <c r="AU1501" s="86"/>
      <c r="AW1501" s="86"/>
      <c r="AY1501" s="86"/>
      <c r="AZ1501" s="86"/>
      <c r="BA1501" s="86"/>
      <c r="BB1501" s="86"/>
      <c r="BD1501" s="86"/>
      <c r="BE1501" s="86"/>
      <c r="BF1501" s="86"/>
      <c r="BG1501" s="86"/>
      <c r="BI1501" s="86"/>
      <c r="BJ1501" s="86"/>
      <c r="BK1501" s="86"/>
      <c r="BL1501" s="86"/>
      <c r="BM1501" s="86"/>
      <c r="BO1501" s="86"/>
      <c r="BP1501" s="86"/>
      <c r="BQ1501" s="86"/>
      <c r="BR1501" s="86"/>
      <c r="BT1501" s="86"/>
      <c r="BU1501" s="86"/>
      <c r="BV1501" s="86"/>
      <c r="BW1501" s="86"/>
      <c r="BY1501" s="86"/>
      <c r="BZ1501" s="86"/>
      <c r="CA1501" s="86"/>
      <c r="CB1501" s="86"/>
      <c r="CD1501" s="87"/>
      <c r="CF1501" s="86"/>
      <c r="CG1501" s="87"/>
      <c r="CH1501" s="88"/>
      <c r="CI1501" s="86"/>
      <c r="CJ1501" s="87"/>
      <c r="CK1501" s="86"/>
      <c r="CL1501" s="86"/>
      <c r="CM1501" s="86"/>
      <c r="CN1501" s="86"/>
      <c r="CO1501" s="89"/>
    </row>
    <row r="1502" spans="15:93" x14ac:dyDescent="0.2">
      <c r="O1502" s="86"/>
      <c r="Q1502" s="86"/>
      <c r="S1502" s="86"/>
      <c r="U1502" s="86"/>
      <c r="W1502" s="86"/>
      <c r="Y1502" s="86"/>
      <c r="AA1502" s="86"/>
      <c r="AC1502" s="86"/>
      <c r="AE1502" s="86"/>
      <c r="AG1502" s="86"/>
      <c r="AI1502" s="86"/>
      <c r="AK1502" s="86"/>
      <c r="AM1502" s="86"/>
      <c r="AO1502" s="86"/>
      <c r="AQ1502" s="86"/>
      <c r="AS1502" s="86"/>
      <c r="AU1502" s="86"/>
      <c r="AW1502" s="86"/>
      <c r="AY1502" s="86"/>
      <c r="AZ1502" s="86"/>
      <c r="BA1502" s="86"/>
      <c r="BB1502" s="86"/>
      <c r="BD1502" s="86"/>
      <c r="BE1502" s="86"/>
      <c r="BF1502" s="86"/>
      <c r="BG1502" s="86"/>
      <c r="BI1502" s="86"/>
      <c r="BJ1502" s="86"/>
      <c r="BK1502" s="86"/>
      <c r="BL1502" s="86"/>
      <c r="BM1502" s="86"/>
      <c r="BO1502" s="86"/>
      <c r="BP1502" s="86"/>
      <c r="BQ1502" s="86"/>
      <c r="BR1502" s="86"/>
      <c r="BT1502" s="86"/>
      <c r="BU1502" s="86"/>
      <c r="BV1502" s="86"/>
      <c r="BW1502" s="86"/>
      <c r="BY1502" s="86"/>
      <c r="BZ1502" s="86"/>
      <c r="CA1502" s="86"/>
      <c r="CB1502" s="86"/>
      <c r="CD1502" s="87"/>
      <c r="CF1502" s="86"/>
      <c r="CG1502" s="87"/>
      <c r="CH1502" s="88"/>
      <c r="CI1502" s="86"/>
      <c r="CJ1502" s="87"/>
      <c r="CK1502" s="86"/>
      <c r="CL1502" s="86"/>
      <c r="CM1502" s="86"/>
      <c r="CN1502" s="86"/>
      <c r="CO1502" s="89"/>
    </row>
    <row r="1503" spans="15:93" x14ac:dyDescent="0.2">
      <c r="O1503" s="86"/>
      <c r="Q1503" s="86"/>
      <c r="S1503" s="86"/>
      <c r="U1503" s="86"/>
      <c r="W1503" s="86"/>
      <c r="Y1503" s="86"/>
      <c r="AA1503" s="86"/>
      <c r="AC1503" s="86"/>
      <c r="AE1503" s="86"/>
      <c r="AG1503" s="86"/>
      <c r="AI1503" s="86"/>
      <c r="AK1503" s="86"/>
      <c r="AM1503" s="86"/>
      <c r="AO1503" s="86"/>
      <c r="AQ1503" s="86"/>
      <c r="AS1503" s="86"/>
      <c r="AU1503" s="86"/>
      <c r="AW1503" s="86"/>
      <c r="AY1503" s="86"/>
      <c r="AZ1503" s="86"/>
      <c r="BA1503" s="86"/>
      <c r="BB1503" s="86"/>
      <c r="BD1503" s="86"/>
      <c r="BE1503" s="86"/>
      <c r="BF1503" s="86"/>
      <c r="BG1503" s="86"/>
      <c r="BI1503" s="86"/>
      <c r="BJ1503" s="86"/>
      <c r="BK1503" s="86"/>
      <c r="BL1503" s="86"/>
      <c r="BM1503" s="86"/>
      <c r="BO1503" s="86"/>
      <c r="BP1503" s="86"/>
      <c r="BQ1503" s="86"/>
      <c r="BR1503" s="86"/>
      <c r="BT1503" s="86"/>
      <c r="BU1503" s="86"/>
      <c r="BV1503" s="86"/>
      <c r="BW1503" s="86"/>
      <c r="BY1503" s="86"/>
      <c r="BZ1503" s="86"/>
      <c r="CA1503" s="86"/>
      <c r="CB1503" s="86"/>
      <c r="CD1503" s="87"/>
      <c r="CF1503" s="86"/>
      <c r="CG1503" s="87"/>
      <c r="CH1503" s="88"/>
      <c r="CI1503" s="86"/>
      <c r="CJ1503" s="87"/>
      <c r="CK1503" s="86"/>
      <c r="CL1503" s="86"/>
      <c r="CM1503" s="86"/>
      <c r="CN1503" s="86"/>
      <c r="CO1503" s="89"/>
    </row>
    <row r="1504" spans="15:93" x14ac:dyDescent="0.2">
      <c r="O1504" s="86"/>
      <c r="Q1504" s="86"/>
      <c r="S1504" s="86"/>
      <c r="U1504" s="86"/>
      <c r="W1504" s="86"/>
      <c r="Y1504" s="86"/>
      <c r="AA1504" s="86"/>
      <c r="AC1504" s="86"/>
      <c r="AE1504" s="86"/>
      <c r="AG1504" s="86"/>
      <c r="AI1504" s="86"/>
      <c r="AK1504" s="86"/>
      <c r="AM1504" s="86"/>
      <c r="AO1504" s="86"/>
      <c r="AQ1504" s="86"/>
      <c r="AS1504" s="86"/>
      <c r="AU1504" s="86"/>
      <c r="AW1504" s="86"/>
      <c r="AY1504" s="86"/>
      <c r="AZ1504" s="86"/>
      <c r="BA1504" s="86"/>
      <c r="BB1504" s="86"/>
      <c r="BD1504" s="86"/>
      <c r="BE1504" s="86"/>
      <c r="BF1504" s="86"/>
      <c r="BG1504" s="86"/>
      <c r="BI1504" s="86"/>
      <c r="BJ1504" s="86"/>
      <c r="BK1504" s="86"/>
      <c r="BL1504" s="86"/>
      <c r="BM1504" s="86"/>
      <c r="BO1504" s="86"/>
      <c r="BP1504" s="86"/>
      <c r="BQ1504" s="86"/>
      <c r="BR1504" s="86"/>
      <c r="BT1504" s="86"/>
      <c r="BU1504" s="86"/>
      <c r="BV1504" s="86"/>
      <c r="BW1504" s="86"/>
      <c r="BY1504" s="86"/>
      <c r="BZ1504" s="86"/>
      <c r="CA1504" s="86"/>
      <c r="CB1504" s="86"/>
      <c r="CD1504" s="87"/>
      <c r="CF1504" s="86"/>
      <c r="CG1504" s="87"/>
      <c r="CH1504" s="88"/>
      <c r="CI1504" s="86"/>
      <c r="CJ1504" s="87"/>
      <c r="CK1504" s="86"/>
      <c r="CL1504" s="86"/>
      <c r="CM1504" s="86"/>
      <c r="CN1504" s="86"/>
      <c r="CO1504" s="89"/>
    </row>
    <row r="1505" spans="15:93" x14ac:dyDescent="0.2">
      <c r="O1505" s="86"/>
      <c r="Q1505" s="86"/>
      <c r="S1505" s="86"/>
      <c r="U1505" s="86"/>
      <c r="W1505" s="86"/>
      <c r="Y1505" s="86"/>
      <c r="AA1505" s="86"/>
      <c r="AC1505" s="86"/>
      <c r="AE1505" s="86"/>
      <c r="AG1505" s="86"/>
      <c r="AI1505" s="86"/>
      <c r="AK1505" s="86"/>
      <c r="AM1505" s="86"/>
      <c r="AO1505" s="86"/>
      <c r="AQ1505" s="86"/>
      <c r="AS1505" s="86"/>
      <c r="AU1505" s="86"/>
      <c r="AW1505" s="86"/>
      <c r="AY1505" s="86"/>
      <c r="AZ1505" s="86"/>
      <c r="BA1505" s="86"/>
      <c r="BB1505" s="86"/>
      <c r="BD1505" s="86"/>
      <c r="BE1505" s="86"/>
      <c r="BF1505" s="86"/>
      <c r="BG1505" s="86"/>
      <c r="BI1505" s="86"/>
      <c r="BJ1505" s="86"/>
      <c r="BK1505" s="86"/>
      <c r="BL1505" s="86"/>
      <c r="BM1505" s="86"/>
      <c r="BO1505" s="86"/>
      <c r="BP1505" s="86"/>
      <c r="BQ1505" s="86"/>
      <c r="BR1505" s="86"/>
      <c r="BT1505" s="86"/>
      <c r="BU1505" s="86"/>
      <c r="BV1505" s="86"/>
      <c r="BW1505" s="86"/>
      <c r="BY1505" s="86"/>
      <c r="BZ1505" s="86"/>
      <c r="CA1505" s="86"/>
      <c r="CB1505" s="86"/>
      <c r="CD1505" s="87"/>
      <c r="CF1505" s="86"/>
      <c r="CG1505" s="87"/>
      <c r="CH1505" s="88"/>
      <c r="CI1505" s="86"/>
      <c r="CJ1505" s="87"/>
      <c r="CK1505" s="86"/>
      <c r="CL1505" s="86"/>
      <c r="CM1505" s="86"/>
      <c r="CN1505" s="86"/>
      <c r="CO1505" s="89"/>
    </row>
    <row r="1506" spans="15:93" x14ac:dyDescent="0.2">
      <c r="O1506" s="86"/>
      <c r="Q1506" s="86"/>
      <c r="S1506" s="86"/>
      <c r="U1506" s="86"/>
      <c r="W1506" s="86"/>
      <c r="Y1506" s="86"/>
      <c r="AA1506" s="86"/>
      <c r="AC1506" s="86"/>
      <c r="AE1506" s="86"/>
      <c r="AG1506" s="86"/>
      <c r="AI1506" s="86"/>
      <c r="AK1506" s="86"/>
      <c r="AM1506" s="86"/>
      <c r="AO1506" s="86"/>
      <c r="AQ1506" s="86"/>
      <c r="AS1506" s="86"/>
      <c r="AU1506" s="86"/>
      <c r="AW1506" s="86"/>
      <c r="AY1506" s="86"/>
      <c r="AZ1506" s="86"/>
      <c r="BA1506" s="86"/>
      <c r="BB1506" s="86"/>
      <c r="BD1506" s="86"/>
      <c r="BE1506" s="86"/>
      <c r="BF1506" s="86"/>
      <c r="BG1506" s="86"/>
      <c r="BI1506" s="86"/>
      <c r="BJ1506" s="86"/>
      <c r="BK1506" s="86"/>
      <c r="BL1506" s="86"/>
      <c r="BM1506" s="86"/>
      <c r="BO1506" s="86"/>
      <c r="BP1506" s="86"/>
      <c r="BQ1506" s="86"/>
      <c r="BR1506" s="86"/>
      <c r="BT1506" s="86"/>
      <c r="BU1506" s="86"/>
      <c r="BV1506" s="86"/>
      <c r="BW1506" s="86"/>
      <c r="BY1506" s="86"/>
      <c r="BZ1506" s="86"/>
      <c r="CA1506" s="86"/>
      <c r="CB1506" s="86"/>
      <c r="CD1506" s="87"/>
      <c r="CF1506" s="86"/>
      <c r="CG1506" s="87"/>
      <c r="CH1506" s="88"/>
      <c r="CI1506" s="86"/>
      <c r="CJ1506" s="87"/>
      <c r="CK1506" s="86"/>
      <c r="CL1506" s="86"/>
      <c r="CM1506" s="86"/>
      <c r="CN1506" s="86"/>
      <c r="CO1506" s="89"/>
    </row>
    <row r="1507" spans="15:93" x14ac:dyDescent="0.2">
      <c r="O1507" s="86"/>
      <c r="Q1507" s="86"/>
      <c r="S1507" s="86"/>
      <c r="U1507" s="86"/>
      <c r="W1507" s="86"/>
      <c r="Y1507" s="86"/>
      <c r="AA1507" s="86"/>
      <c r="AC1507" s="86"/>
      <c r="AE1507" s="86"/>
      <c r="AG1507" s="86"/>
      <c r="AI1507" s="86"/>
      <c r="AK1507" s="86"/>
      <c r="AM1507" s="86"/>
      <c r="AO1507" s="86"/>
      <c r="AQ1507" s="86"/>
      <c r="AS1507" s="86"/>
      <c r="AU1507" s="86"/>
      <c r="AW1507" s="86"/>
      <c r="AY1507" s="86"/>
      <c r="AZ1507" s="86"/>
      <c r="BA1507" s="86"/>
      <c r="BB1507" s="86"/>
      <c r="BD1507" s="86"/>
      <c r="BE1507" s="86"/>
      <c r="BF1507" s="86"/>
      <c r="BG1507" s="86"/>
      <c r="BI1507" s="86"/>
      <c r="BJ1507" s="86"/>
      <c r="BK1507" s="86"/>
      <c r="BL1507" s="86"/>
      <c r="BM1507" s="86"/>
      <c r="BO1507" s="86"/>
      <c r="BP1507" s="86"/>
      <c r="BQ1507" s="86"/>
      <c r="BR1507" s="86"/>
      <c r="BT1507" s="86"/>
      <c r="BU1507" s="86"/>
      <c r="BV1507" s="86"/>
      <c r="BW1507" s="86"/>
      <c r="BY1507" s="86"/>
      <c r="BZ1507" s="86"/>
      <c r="CA1507" s="86"/>
      <c r="CB1507" s="86"/>
      <c r="CD1507" s="87"/>
      <c r="CF1507" s="86"/>
      <c r="CG1507" s="87"/>
      <c r="CH1507" s="88"/>
      <c r="CI1507" s="86"/>
      <c r="CJ1507" s="87"/>
      <c r="CK1507" s="86"/>
      <c r="CL1507" s="86"/>
      <c r="CM1507" s="86"/>
      <c r="CN1507" s="86"/>
      <c r="CO1507" s="89"/>
    </row>
    <row r="1508" spans="15:93" x14ac:dyDescent="0.2">
      <c r="O1508" s="86"/>
      <c r="Q1508" s="86"/>
      <c r="S1508" s="86"/>
      <c r="U1508" s="86"/>
      <c r="W1508" s="86"/>
      <c r="Y1508" s="86"/>
      <c r="AA1508" s="86"/>
      <c r="AC1508" s="86"/>
      <c r="AE1508" s="86"/>
      <c r="AG1508" s="86"/>
      <c r="AI1508" s="86"/>
      <c r="AK1508" s="86"/>
      <c r="AM1508" s="86"/>
      <c r="AO1508" s="86"/>
      <c r="AQ1508" s="86"/>
      <c r="AS1508" s="86"/>
      <c r="AU1508" s="86"/>
      <c r="AW1508" s="86"/>
      <c r="AY1508" s="86"/>
      <c r="AZ1508" s="86"/>
      <c r="BA1508" s="86"/>
      <c r="BB1508" s="86"/>
      <c r="BD1508" s="86"/>
      <c r="BE1508" s="86"/>
      <c r="BF1508" s="86"/>
      <c r="BG1508" s="86"/>
      <c r="BI1508" s="86"/>
      <c r="BJ1508" s="86"/>
      <c r="BK1508" s="86"/>
      <c r="BL1508" s="86"/>
      <c r="BM1508" s="86"/>
      <c r="BO1508" s="86"/>
      <c r="BP1508" s="86"/>
      <c r="BQ1508" s="86"/>
      <c r="BR1508" s="86"/>
      <c r="BT1508" s="86"/>
      <c r="BU1508" s="86"/>
      <c r="BV1508" s="86"/>
      <c r="BW1508" s="86"/>
      <c r="BY1508" s="86"/>
      <c r="BZ1508" s="86"/>
      <c r="CA1508" s="86"/>
      <c r="CB1508" s="86"/>
      <c r="CD1508" s="87"/>
      <c r="CF1508" s="86"/>
      <c r="CG1508" s="87"/>
      <c r="CH1508" s="88"/>
      <c r="CI1508" s="86"/>
      <c r="CJ1508" s="87"/>
      <c r="CK1508" s="86"/>
      <c r="CL1508" s="86"/>
      <c r="CM1508" s="86"/>
      <c r="CN1508" s="86"/>
      <c r="CO1508" s="89"/>
    </row>
    <row r="1509" spans="15:93" x14ac:dyDescent="0.2">
      <c r="O1509" s="86"/>
      <c r="Q1509" s="86"/>
      <c r="S1509" s="86"/>
      <c r="U1509" s="86"/>
      <c r="W1509" s="86"/>
      <c r="Y1509" s="86"/>
      <c r="AA1509" s="86"/>
      <c r="AC1509" s="86"/>
      <c r="AE1509" s="86"/>
      <c r="AG1509" s="86"/>
      <c r="AI1509" s="86"/>
      <c r="AK1509" s="86"/>
      <c r="AM1509" s="86"/>
      <c r="AO1509" s="86"/>
      <c r="AQ1509" s="86"/>
      <c r="AS1509" s="86"/>
      <c r="AU1509" s="86"/>
      <c r="AW1509" s="86"/>
      <c r="AY1509" s="86"/>
      <c r="AZ1509" s="86"/>
      <c r="BA1509" s="86"/>
      <c r="BB1509" s="86"/>
      <c r="BD1509" s="86"/>
      <c r="BE1509" s="86"/>
      <c r="BF1509" s="86"/>
      <c r="BG1509" s="86"/>
      <c r="BI1509" s="86"/>
      <c r="BJ1509" s="86"/>
      <c r="BK1509" s="86"/>
      <c r="BL1509" s="86"/>
      <c r="BM1509" s="86"/>
      <c r="BO1509" s="86"/>
      <c r="BP1509" s="86"/>
      <c r="BQ1509" s="86"/>
      <c r="BR1509" s="86"/>
      <c r="BT1509" s="86"/>
      <c r="BU1509" s="86"/>
      <c r="BV1509" s="86"/>
      <c r="BW1509" s="86"/>
      <c r="BY1509" s="86"/>
      <c r="BZ1509" s="86"/>
      <c r="CA1509" s="86"/>
      <c r="CB1509" s="86"/>
      <c r="CD1509" s="87"/>
      <c r="CF1509" s="86"/>
      <c r="CG1509" s="87"/>
      <c r="CH1509" s="88"/>
      <c r="CI1509" s="86"/>
      <c r="CJ1509" s="87"/>
      <c r="CK1509" s="86"/>
      <c r="CL1509" s="86"/>
      <c r="CM1509" s="86"/>
      <c r="CN1509" s="86"/>
      <c r="CO1509" s="89"/>
    </row>
    <row r="1510" spans="15:93" x14ac:dyDescent="0.2">
      <c r="O1510" s="86"/>
      <c r="Q1510" s="86"/>
      <c r="S1510" s="86"/>
      <c r="U1510" s="86"/>
      <c r="W1510" s="86"/>
      <c r="Y1510" s="86"/>
      <c r="AA1510" s="86"/>
      <c r="AC1510" s="86"/>
      <c r="AE1510" s="86"/>
      <c r="AG1510" s="86"/>
      <c r="AI1510" s="86"/>
      <c r="AK1510" s="86"/>
      <c r="AM1510" s="86"/>
      <c r="AO1510" s="86"/>
      <c r="AQ1510" s="86"/>
      <c r="AS1510" s="86"/>
      <c r="AU1510" s="86"/>
      <c r="AW1510" s="86"/>
      <c r="AY1510" s="86"/>
      <c r="AZ1510" s="86"/>
      <c r="BA1510" s="86"/>
      <c r="BB1510" s="86"/>
      <c r="BD1510" s="86"/>
      <c r="BE1510" s="86"/>
      <c r="BF1510" s="86"/>
      <c r="BG1510" s="86"/>
      <c r="BI1510" s="86"/>
      <c r="BJ1510" s="86"/>
      <c r="BK1510" s="86"/>
      <c r="BL1510" s="86"/>
      <c r="BM1510" s="86"/>
      <c r="BO1510" s="86"/>
      <c r="BP1510" s="86"/>
      <c r="BQ1510" s="86"/>
      <c r="BR1510" s="86"/>
      <c r="BT1510" s="86"/>
      <c r="BU1510" s="86"/>
      <c r="BV1510" s="86"/>
      <c r="BW1510" s="86"/>
      <c r="BY1510" s="86"/>
      <c r="BZ1510" s="86"/>
      <c r="CA1510" s="86"/>
      <c r="CB1510" s="86"/>
      <c r="CD1510" s="87"/>
      <c r="CF1510" s="86"/>
      <c r="CG1510" s="87"/>
      <c r="CH1510" s="88"/>
      <c r="CI1510" s="86"/>
      <c r="CJ1510" s="87"/>
      <c r="CK1510" s="86"/>
      <c r="CL1510" s="86"/>
      <c r="CM1510" s="86"/>
      <c r="CN1510" s="86"/>
      <c r="CO1510" s="89"/>
    </row>
    <row r="1511" spans="15:93" x14ac:dyDescent="0.2">
      <c r="O1511" s="86"/>
      <c r="Q1511" s="86"/>
      <c r="S1511" s="86"/>
      <c r="U1511" s="86"/>
      <c r="W1511" s="86"/>
      <c r="Y1511" s="86"/>
      <c r="AA1511" s="86"/>
      <c r="AC1511" s="86"/>
      <c r="AE1511" s="86"/>
      <c r="AG1511" s="86"/>
      <c r="AI1511" s="86"/>
      <c r="AK1511" s="86"/>
      <c r="AM1511" s="86"/>
      <c r="AO1511" s="86"/>
      <c r="AQ1511" s="86"/>
      <c r="AS1511" s="86"/>
      <c r="AU1511" s="86"/>
      <c r="AW1511" s="86"/>
      <c r="AY1511" s="86"/>
      <c r="AZ1511" s="86"/>
      <c r="BA1511" s="86"/>
      <c r="BB1511" s="86"/>
      <c r="BD1511" s="86"/>
      <c r="BE1511" s="86"/>
      <c r="BF1511" s="86"/>
      <c r="BG1511" s="86"/>
      <c r="BI1511" s="86"/>
      <c r="BJ1511" s="86"/>
      <c r="BK1511" s="86"/>
      <c r="BL1511" s="86"/>
      <c r="BM1511" s="86"/>
      <c r="BO1511" s="86"/>
      <c r="BP1511" s="86"/>
      <c r="BQ1511" s="86"/>
      <c r="BR1511" s="86"/>
      <c r="BT1511" s="86"/>
      <c r="BU1511" s="86"/>
      <c r="BV1511" s="86"/>
      <c r="BW1511" s="86"/>
      <c r="BY1511" s="86"/>
      <c r="BZ1511" s="86"/>
      <c r="CA1511" s="86"/>
      <c r="CB1511" s="86"/>
      <c r="CD1511" s="87"/>
      <c r="CF1511" s="86"/>
      <c r="CG1511" s="87"/>
      <c r="CH1511" s="88"/>
      <c r="CI1511" s="86"/>
      <c r="CJ1511" s="87"/>
      <c r="CK1511" s="86"/>
      <c r="CL1511" s="86"/>
      <c r="CM1511" s="86"/>
      <c r="CN1511" s="86"/>
      <c r="CO1511" s="89"/>
    </row>
    <row r="1512" spans="15:93" x14ac:dyDescent="0.2">
      <c r="O1512" s="86"/>
      <c r="Q1512" s="86"/>
      <c r="S1512" s="86"/>
      <c r="U1512" s="86"/>
      <c r="W1512" s="86"/>
      <c r="Y1512" s="86"/>
      <c r="AA1512" s="86"/>
      <c r="AC1512" s="86"/>
      <c r="AE1512" s="86"/>
      <c r="AG1512" s="86"/>
      <c r="AI1512" s="86"/>
      <c r="AK1512" s="86"/>
      <c r="AM1512" s="86"/>
      <c r="AO1512" s="86"/>
      <c r="AQ1512" s="86"/>
      <c r="AS1512" s="86"/>
      <c r="AU1512" s="86"/>
      <c r="AW1512" s="86"/>
      <c r="AY1512" s="86"/>
      <c r="AZ1512" s="86"/>
      <c r="BA1512" s="86"/>
      <c r="BB1512" s="86"/>
      <c r="BD1512" s="86"/>
      <c r="BE1512" s="86"/>
      <c r="BF1512" s="86"/>
      <c r="BG1512" s="86"/>
      <c r="BI1512" s="86"/>
      <c r="BJ1512" s="86"/>
      <c r="BK1512" s="86"/>
      <c r="BL1512" s="86"/>
      <c r="BM1512" s="86"/>
      <c r="BO1512" s="86"/>
      <c r="BP1512" s="86"/>
      <c r="BQ1512" s="86"/>
      <c r="BR1512" s="86"/>
      <c r="BT1512" s="86"/>
      <c r="BU1512" s="86"/>
      <c r="BV1512" s="86"/>
      <c r="BW1512" s="86"/>
      <c r="BY1512" s="86"/>
      <c r="BZ1512" s="86"/>
      <c r="CA1512" s="86"/>
      <c r="CB1512" s="86"/>
      <c r="CD1512" s="87"/>
      <c r="CF1512" s="86"/>
      <c r="CG1512" s="87"/>
      <c r="CH1512" s="88"/>
      <c r="CI1512" s="86"/>
      <c r="CJ1512" s="87"/>
      <c r="CK1512" s="86"/>
      <c r="CL1512" s="86"/>
      <c r="CM1512" s="86"/>
      <c r="CN1512" s="86"/>
      <c r="CO1512" s="89"/>
    </row>
    <row r="1513" spans="15:93" x14ac:dyDescent="0.2">
      <c r="O1513" s="86"/>
      <c r="Q1513" s="86"/>
      <c r="S1513" s="86"/>
      <c r="U1513" s="86"/>
      <c r="W1513" s="86"/>
      <c r="Y1513" s="86"/>
      <c r="AA1513" s="86"/>
      <c r="AC1513" s="86"/>
      <c r="AE1513" s="86"/>
      <c r="AG1513" s="86"/>
      <c r="AI1513" s="86"/>
      <c r="AK1513" s="86"/>
      <c r="AM1513" s="86"/>
      <c r="AO1513" s="86"/>
      <c r="AQ1513" s="86"/>
      <c r="AS1513" s="86"/>
      <c r="AU1513" s="86"/>
      <c r="AW1513" s="86"/>
      <c r="AY1513" s="86"/>
      <c r="AZ1513" s="86"/>
      <c r="BA1513" s="86"/>
      <c r="BB1513" s="86"/>
      <c r="BD1513" s="86"/>
      <c r="BE1513" s="86"/>
      <c r="BF1513" s="86"/>
      <c r="BG1513" s="86"/>
      <c r="BI1513" s="86"/>
      <c r="BJ1513" s="86"/>
      <c r="BK1513" s="86"/>
      <c r="BL1513" s="86"/>
      <c r="BM1513" s="86"/>
      <c r="BO1513" s="86"/>
      <c r="BP1513" s="86"/>
      <c r="BQ1513" s="86"/>
      <c r="BR1513" s="86"/>
      <c r="BT1513" s="86"/>
      <c r="BU1513" s="86"/>
      <c r="BV1513" s="86"/>
      <c r="BW1513" s="86"/>
      <c r="BY1513" s="86"/>
      <c r="BZ1513" s="86"/>
      <c r="CA1513" s="86"/>
      <c r="CB1513" s="86"/>
      <c r="CD1513" s="87"/>
      <c r="CF1513" s="86"/>
      <c r="CG1513" s="87"/>
      <c r="CH1513" s="88"/>
      <c r="CI1513" s="86"/>
      <c r="CJ1513" s="87"/>
      <c r="CK1513" s="86"/>
      <c r="CL1513" s="86"/>
      <c r="CM1513" s="86"/>
      <c r="CN1513" s="86"/>
      <c r="CO1513" s="89"/>
    </row>
    <row r="1514" spans="15:93" x14ac:dyDescent="0.2">
      <c r="O1514" s="86"/>
      <c r="Q1514" s="86"/>
      <c r="S1514" s="86"/>
      <c r="U1514" s="86"/>
      <c r="W1514" s="86"/>
      <c r="Y1514" s="86"/>
      <c r="AA1514" s="86"/>
      <c r="AC1514" s="86"/>
      <c r="AE1514" s="86"/>
      <c r="AG1514" s="86"/>
      <c r="AI1514" s="86"/>
      <c r="AK1514" s="86"/>
      <c r="AM1514" s="86"/>
      <c r="AO1514" s="86"/>
      <c r="AQ1514" s="86"/>
      <c r="AS1514" s="86"/>
      <c r="AU1514" s="86"/>
      <c r="AW1514" s="86"/>
      <c r="AY1514" s="86"/>
      <c r="AZ1514" s="86"/>
      <c r="BA1514" s="86"/>
      <c r="BB1514" s="86"/>
      <c r="BD1514" s="86"/>
      <c r="BE1514" s="86"/>
      <c r="BF1514" s="86"/>
      <c r="BG1514" s="86"/>
      <c r="BI1514" s="86"/>
      <c r="BJ1514" s="86"/>
      <c r="BK1514" s="86"/>
      <c r="BL1514" s="86"/>
      <c r="BM1514" s="86"/>
      <c r="BO1514" s="86"/>
      <c r="BP1514" s="86"/>
      <c r="BQ1514" s="86"/>
      <c r="BR1514" s="86"/>
      <c r="BT1514" s="86"/>
      <c r="BU1514" s="86"/>
      <c r="BV1514" s="86"/>
      <c r="BW1514" s="86"/>
      <c r="BY1514" s="86"/>
      <c r="BZ1514" s="86"/>
      <c r="CA1514" s="86"/>
      <c r="CB1514" s="86"/>
      <c r="CD1514" s="87"/>
      <c r="CF1514" s="86"/>
      <c r="CG1514" s="87"/>
      <c r="CH1514" s="88"/>
      <c r="CI1514" s="86"/>
      <c r="CJ1514" s="87"/>
      <c r="CK1514" s="86"/>
      <c r="CL1514" s="86"/>
      <c r="CM1514" s="86"/>
      <c r="CN1514" s="86"/>
      <c r="CO1514" s="89"/>
    </row>
    <row r="1515" spans="15:93" x14ac:dyDescent="0.2">
      <c r="O1515" s="86"/>
      <c r="Q1515" s="86"/>
      <c r="S1515" s="86"/>
      <c r="U1515" s="86"/>
      <c r="W1515" s="86"/>
      <c r="Y1515" s="86"/>
      <c r="AA1515" s="86"/>
      <c r="AC1515" s="86"/>
      <c r="AE1515" s="86"/>
      <c r="AG1515" s="86"/>
      <c r="AI1515" s="86"/>
      <c r="AK1515" s="86"/>
      <c r="AM1515" s="86"/>
      <c r="AO1515" s="86"/>
      <c r="AQ1515" s="86"/>
      <c r="AS1515" s="86"/>
      <c r="AU1515" s="86"/>
      <c r="AW1515" s="86"/>
      <c r="AY1515" s="86"/>
      <c r="AZ1515" s="86"/>
      <c r="BA1515" s="86"/>
      <c r="BB1515" s="86"/>
      <c r="BD1515" s="86"/>
      <c r="BE1515" s="86"/>
      <c r="BF1515" s="86"/>
      <c r="BG1515" s="86"/>
      <c r="BI1515" s="86"/>
      <c r="BJ1515" s="86"/>
      <c r="BK1515" s="86"/>
      <c r="BL1515" s="86"/>
      <c r="BM1515" s="86"/>
      <c r="BO1515" s="86"/>
      <c r="BP1515" s="86"/>
      <c r="BQ1515" s="86"/>
      <c r="BR1515" s="86"/>
      <c r="BT1515" s="86"/>
      <c r="BU1515" s="86"/>
      <c r="BV1515" s="86"/>
      <c r="BW1515" s="86"/>
      <c r="BY1515" s="86"/>
      <c r="BZ1515" s="86"/>
      <c r="CA1515" s="86"/>
      <c r="CB1515" s="86"/>
      <c r="CD1515" s="87"/>
      <c r="CF1515" s="86"/>
      <c r="CG1515" s="87"/>
      <c r="CH1515" s="88"/>
      <c r="CI1515" s="86"/>
      <c r="CJ1515" s="87"/>
      <c r="CK1515" s="86"/>
      <c r="CL1515" s="86"/>
      <c r="CM1515" s="86"/>
      <c r="CN1515" s="86"/>
      <c r="CO1515" s="89"/>
    </row>
    <row r="1516" spans="15:93" x14ac:dyDescent="0.2">
      <c r="O1516" s="86"/>
      <c r="Q1516" s="86"/>
      <c r="S1516" s="86"/>
      <c r="U1516" s="86"/>
      <c r="W1516" s="86"/>
      <c r="Y1516" s="86"/>
      <c r="AA1516" s="86"/>
      <c r="AC1516" s="86"/>
      <c r="AE1516" s="86"/>
      <c r="AG1516" s="86"/>
      <c r="AI1516" s="86"/>
      <c r="AK1516" s="86"/>
      <c r="AM1516" s="86"/>
      <c r="AO1516" s="86"/>
      <c r="AQ1516" s="86"/>
      <c r="AS1516" s="86"/>
      <c r="AU1516" s="86"/>
      <c r="AW1516" s="86"/>
      <c r="AY1516" s="86"/>
      <c r="AZ1516" s="86"/>
      <c r="BA1516" s="86"/>
      <c r="BB1516" s="86"/>
      <c r="BD1516" s="86"/>
      <c r="BE1516" s="86"/>
      <c r="BF1516" s="86"/>
      <c r="BG1516" s="86"/>
      <c r="BI1516" s="86"/>
      <c r="BJ1516" s="86"/>
      <c r="BK1516" s="86"/>
      <c r="BL1516" s="86"/>
      <c r="BM1516" s="86"/>
      <c r="BO1516" s="86"/>
      <c r="BP1516" s="86"/>
      <c r="BQ1516" s="86"/>
      <c r="BR1516" s="86"/>
      <c r="BT1516" s="86"/>
      <c r="BU1516" s="86"/>
      <c r="BV1516" s="86"/>
      <c r="BW1516" s="86"/>
      <c r="BY1516" s="86"/>
      <c r="BZ1516" s="86"/>
      <c r="CA1516" s="86"/>
      <c r="CB1516" s="86"/>
      <c r="CD1516" s="87"/>
      <c r="CF1516" s="86"/>
      <c r="CG1516" s="87"/>
      <c r="CH1516" s="88"/>
      <c r="CI1516" s="86"/>
      <c r="CJ1516" s="87"/>
      <c r="CK1516" s="86"/>
      <c r="CL1516" s="86"/>
      <c r="CM1516" s="86"/>
      <c r="CN1516" s="86"/>
      <c r="CO1516" s="89"/>
    </row>
    <row r="1517" spans="15:93" x14ac:dyDescent="0.2">
      <c r="O1517" s="86"/>
      <c r="Q1517" s="86"/>
      <c r="S1517" s="86"/>
      <c r="U1517" s="86"/>
      <c r="W1517" s="86"/>
      <c r="Y1517" s="86"/>
      <c r="AA1517" s="86"/>
      <c r="AC1517" s="86"/>
      <c r="AE1517" s="86"/>
      <c r="AG1517" s="86"/>
      <c r="AI1517" s="86"/>
      <c r="AK1517" s="86"/>
      <c r="AM1517" s="86"/>
      <c r="AO1517" s="86"/>
      <c r="AQ1517" s="86"/>
      <c r="AS1517" s="86"/>
      <c r="AU1517" s="86"/>
      <c r="AW1517" s="86"/>
      <c r="AY1517" s="86"/>
      <c r="AZ1517" s="86"/>
      <c r="BA1517" s="86"/>
      <c r="BB1517" s="86"/>
      <c r="BD1517" s="86"/>
      <c r="BE1517" s="86"/>
      <c r="BF1517" s="86"/>
      <c r="BG1517" s="86"/>
      <c r="BI1517" s="86"/>
      <c r="BJ1517" s="86"/>
      <c r="BK1517" s="86"/>
      <c r="BL1517" s="86"/>
      <c r="BM1517" s="86"/>
      <c r="BO1517" s="86"/>
      <c r="BP1517" s="86"/>
      <c r="BQ1517" s="86"/>
      <c r="BR1517" s="86"/>
      <c r="BT1517" s="86"/>
      <c r="BU1517" s="86"/>
      <c r="BV1517" s="86"/>
      <c r="BW1517" s="86"/>
      <c r="BY1517" s="86"/>
      <c r="BZ1517" s="86"/>
      <c r="CA1517" s="86"/>
      <c r="CB1517" s="86"/>
      <c r="CD1517" s="87"/>
      <c r="CF1517" s="86"/>
      <c r="CG1517" s="87"/>
      <c r="CH1517" s="88"/>
      <c r="CI1517" s="86"/>
      <c r="CJ1517" s="87"/>
      <c r="CK1517" s="86"/>
      <c r="CL1517" s="86"/>
      <c r="CM1517" s="86"/>
      <c r="CN1517" s="86"/>
      <c r="CO1517" s="89"/>
    </row>
    <row r="1518" spans="15:93" x14ac:dyDescent="0.2">
      <c r="O1518" s="86"/>
      <c r="Q1518" s="86"/>
      <c r="S1518" s="86"/>
      <c r="U1518" s="86"/>
      <c r="W1518" s="86"/>
      <c r="Y1518" s="86"/>
      <c r="AA1518" s="86"/>
      <c r="AC1518" s="86"/>
      <c r="AE1518" s="86"/>
      <c r="AG1518" s="86"/>
      <c r="AI1518" s="86"/>
      <c r="AK1518" s="86"/>
      <c r="AM1518" s="86"/>
      <c r="AO1518" s="86"/>
      <c r="AQ1518" s="86"/>
      <c r="AS1518" s="86"/>
      <c r="AU1518" s="86"/>
      <c r="AW1518" s="86"/>
      <c r="AY1518" s="86"/>
      <c r="AZ1518" s="86"/>
      <c r="BA1518" s="86"/>
      <c r="BB1518" s="86"/>
      <c r="BD1518" s="86"/>
      <c r="BE1518" s="86"/>
      <c r="BF1518" s="86"/>
      <c r="BG1518" s="86"/>
      <c r="BI1518" s="86"/>
      <c r="BJ1518" s="86"/>
      <c r="BK1518" s="86"/>
      <c r="BL1518" s="86"/>
      <c r="BM1518" s="86"/>
      <c r="BO1518" s="86"/>
      <c r="BP1518" s="86"/>
      <c r="BQ1518" s="86"/>
      <c r="BR1518" s="86"/>
      <c r="BT1518" s="86"/>
      <c r="BU1518" s="86"/>
      <c r="BV1518" s="86"/>
      <c r="BW1518" s="86"/>
      <c r="BY1518" s="86"/>
      <c r="BZ1518" s="86"/>
      <c r="CA1518" s="86"/>
      <c r="CB1518" s="86"/>
      <c r="CD1518" s="87"/>
      <c r="CF1518" s="86"/>
      <c r="CG1518" s="87"/>
      <c r="CH1518" s="88"/>
      <c r="CI1518" s="86"/>
      <c r="CJ1518" s="87"/>
      <c r="CK1518" s="86"/>
      <c r="CL1518" s="86"/>
      <c r="CM1518" s="86"/>
      <c r="CN1518" s="86"/>
      <c r="CO1518" s="89"/>
    </row>
    <row r="1519" spans="15:93" x14ac:dyDescent="0.2">
      <c r="O1519" s="86"/>
      <c r="Q1519" s="86"/>
      <c r="S1519" s="86"/>
      <c r="U1519" s="86"/>
      <c r="W1519" s="86"/>
      <c r="Y1519" s="86"/>
      <c r="AA1519" s="86"/>
      <c r="AC1519" s="86"/>
      <c r="AE1519" s="86"/>
      <c r="AG1519" s="86"/>
      <c r="AI1519" s="86"/>
      <c r="AK1519" s="86"/>
      <c r="AM1519" s="86"/>
      <c r="AO1519" s="86"/>
      <c r="AQ1519" s="86"/>
      <c r="AS1519" s="86"/>
      <c r="AU1519" s="86"/>
      <c r="AW1519" s="86"/>
      <c r="AY1519" s="86"/>
      <c r="AZ1519" s="86"/>
      <c r="BA1519" s="86"/>
      <c r="BB1519" s="86"/>
      <c r="BD1519" s="86"/>
      <c r="BE1519" s="86"/>
      <c r="BF1519" s="86"/>
      <c r="BG1519" s="86"/>
      <c r="BI1519" s="86"/>
      <c r="BJ1519" s="86"/>
      <c r="BK1519" s="86"/>
      <c r="BL1519" s="86"/>
      <c r="BM1519" s="86"/>
      <c r="BO1519" s="86"/>
      <c r="BP1519" s="86"/>
      <c r="BQ1519" s="86"/>
      <c r="BR1519" s="86"/>
      <c r="BT1519" s="86"/>
      <c r="BU1519" s="86"/>
      <c r="BV1519" s="86"/>
      <c r="BW1519" s="86"/>
      <c r="BY1519" s="86"/>
      <c r="BZ1519" s="86"/>
      <c r="CA1519" s="86"/>
      <c r="CB1519" s="86"/>
      <c r="CD1519" s="87"/>
      <c r="CF1519" s="86"/>
      <c r="CG1519" s="87"/>
      <c r="CH1519" s="88"/>
      <c r="CI1519" s="86"/>
      <c r="CJ1519" s="87"/>
      <c r="CK1519" s="86"/>
      <c r="CL1519" s="86"/>
      <c r="CM1519" s="86"/>
      <c r="CN1519" s="86"/>
      <c r="CO1519" s="89"/>
    </row>
    <row r="1520" spans="15:93" x14ac:dyDescent="0.2">
      <c r="O1520" s="86"/>
      <c r="Q1520" s="86"/>
      <c r="S1520" s="86"/>
      <c r="U1520" s="86"/>
      <c r="W1520" s="86"/>
      <c r="Y1520" s="86"/>
      <c r="AA1520" s="86"/>
      <c r="AC1520" s="86"/>
      <c r="AE1520" s="86"/>
      <c r="AG1520" s="86"/>
      <c r="AI1520" s="86"/>
      <c r="AK1520" s="86"/>
      <c r="AM1520" s="86"/>
      <c r="AO1520" s="86"/>
      <c r="AQ1520" s="86"/>
      <c r="AS1520" s="86"/>
      <c r="AU1520" s="86"/>
      <c r="AW1520" s="86"/>
      <c r="AY1520" s="86"/>
      <c r="AZ1520" s="86"/>
      <c r="BA1520" s="86"/>
      <c r="BB1520" s="86"/>
      <c r="BD1520" s="86"/>
      <c r="BE1520" s="86"/>
      <c r="BF1520" s="86"/>
      <c r="BG1520" s="86"/>
      <c r="BI1520" s="86"/>
      <c r="BJ1520" s="86"/>
      <c r="BK1520" s="86"/>
      <c r="BL1520" s="86"/>
      <c r="BM1520" s="86"/>
      <c r="BO1520" s="86"/>
      <c r="BP1520" s="86"/>
      <c r="BQ1520" s="86"/>
      <c r="BR1520" s="86"/>
      <c r="BT1520" s="86"/>
      <c r="BU1520" s="86"/>
      <c r="BV1520" s="86"/>
      <c r="BW1520" s="86"/>
      <c r="BY1520" s="86"/>
      <c r="BZ1520" s="86"/>
      <c r="CA1520" s="86"/>
      <c r="CB1520" s="86"/>
      <c r="CD1520" s="87"/>
      <c r="CF1520" s="86"/>
      <c r="CG1520" s="87"/>
      <c r="CH1520" s="88"/>
      <c r="CI1520" s="86"/>
      <c r="CJ1520" s="87"/>
      <c r="CK1520" s="86"/>
      <c r="CL1520" s="86"/>
      <c r="CM1520" s="86"/>
      <c r="CN1520" s="86"/>
      <c r="CO1520" s="89"/>
    </row>
    <row r="1521" spans="15:93" x14ac:dyDescent="0.2">
      <c r="O1521" s="86"/>
      <c r="Q1521" s="86"/>
      <c r="S1521" s="86"/>
      <c r="U1521" s="86"/>
      <c r="W1521" s="86"/>
      <c r="Y1521" s="86"/>
      <c r="AA1521" s="86"/>
      <c r="AC1521" s="86"/>
      <c r="AE1521" s="86"/>
      <c r="AG1521" s="86"/>
      <c r="AI1521" s="86"/>
      <c r="AK1521" s="86"/>
      <c r="AM1521" s="86"/>
      <c r="AO1521" s="86"/>
      <c r="AQ1521" s="86"/>
      <c r="AS1521" s="86"/>
      <c r="AU1521" s="86"/>
      <c r="AW1521" s="86"/>
      <c r="AY1521" s="86"/>
      <c r="AZ1521" s="86"/>
      <c r="BA1521" s="86"/>
      <c r="BB1521" s="86"/>
      <c r="BD1521" s="86"/>
      <c r="BE1521" s="86"/>
      <c r="BF1521" s="86"/>
      <c r="BG1521" s="86"/>
      <c r="BI1521" s="86"/>
      <c r="BJ1521" s="86"/>
      <c r="BK1521" s="86"/>
      <c r="BL1521" s="86"/>
      <c r="BM1521" s="86"/>
      <c r="BO1521" s="86"/>
      <c r="BP1521" s="86"/>
      <c r="BQ1521" s="86"/>
      <c r="BR1521" s="86"/>
      <c r="BT1521" s="86"/>
      <c r="BU1521" s="86"/>
      <c r="BV1521" s="86"/>
      <c r="BW1521" s="86"/>
      <c r="BY1521" s="86"/>
      <c r="BZ1521" s="86"/>
      <c r="CA1521" s="86"/>
      <c r="CB1521" s="86"/>
      <c r="CD1521" s="87"/>
      <c r="CF1521" s="86"/>
      <c r="CG1521" s="87"/>
      <c r="CH1521" s="88"/>
      <c r="CI1521" s="86"/>
      <c r="CJ1521" s="87"/>
      <c r="CK1521" s="86"/>
      <c r="CL1521" s="86"/>
      <c r="CM1521" s="86"/>
      <c r="CN1521" s="86"/>
      <c r="CO1521" s="89"/>
    </row>
    <row r="1522" spans="15:93" x14ac:dyDescent="0.2">
      <c r="O1522" s="86"/>
      <c r="Q1522" s="86"/>
      <c r="S1522" s="86"/>
      <c r="U1522" s="86"/>
      <c r="W1522" s="86"/>
      <c r="Y1522" s="86"/>
      <c r="AA1522" s="86"/>
      <c r="AC1522" s="86"/>
      <c r="AE1522" s="86"/>
      <c r="AG1522" s="86"/>
      <c r="AI1522" s="86"/>
      <c r="AK1522" s="86"/>
      <c r="AM1522" s="86"/>
      <c r="AO1522" s="86"/>
      <c r="AQ1522" s="86"/>
      <c r="AS1522" s="86"/>
      <c r="AU1522" s="86"/>
      <c r="AW1522" s="86"/>
      <c r="AY1522" s="86"/>
      <c r="AZ1522" s="86"/>
      <c r="BA1522" s="86"/>
      <c r="BB1522" s="86"/>
      <c r="BD1522" s="86"/>
      <c r="BE1522" s="86"/>
      <c r="BF1522" s="86"/>
      <c r="BG1522" s="86"/>
      <c r="BI1522" s="86"/>
      <c r="BJ1522" s="86"/>
      <c r="BK1522" s="86"/>
      <c r="BL1522" s="86"/>
      <c r="BM1522" s="86"/>
      <c r="BO1522" s="86"/>
      <c r="BP1522" s="86"/>
      <c r="BQ1522" s="86"/>
      <c r="BR1522" s="86"/>
      <c r="BT1522" s="86"/>
      <c r="BU1522" s="86"/>
      <c r="BV1522" s="86"/>
      <c r="BW1522" s="86"/>
      <c r="BY1522" s="86"/>
      <c r="BZ1522" s="86"/>
      <c r="CA1522" s="86"/>
      <c r="CB1522" s="86"/>
      <c r="CD1522" s="87"/>
      <c r="CF1522" s="86"/>
      <c r="CG1522" s="87"/>
      <c r="CH1522" s="88"/>
      <c r="CI1522" s="86"/>
      <c r="CJ1522" s="87"/>
      <c r="CK1522" s="86"/>
      <c r="CL1522" s="86"/>
      <c r="CM1522" s="86"/>
      <c r="CN1522" s="86"/>
      <c r="CO1522" s="89"/>
    </row>
    <row r="1523" spans="15:93" x14ac:dyDescent="0.2">
      <c r="O1523" s="86"/>
      <c r="Q1523" s="86"/>
      <c r="S1523" s="86"/>
      <c r="U1523" s="86"/>
      <c r="W1523" s="86"/>
      <c r="Y1523" s="86"/>
      <c r="AA1523" s="86"/>
      <c r="AC1523" s="86"/>
      <c r="AE1523" s="86"/>
      <c r="AG1523" s="86"/>
      <c r="AI1523" s="86"/>
      <c r="AK1523" s="86"/>
      <c r="AM1523" s="86"/>
      <c r="AO1523" s="86"/>
      <c r="AQ1523" s="86"/>
      <c r="AS1523" s="86"/>
      <c r="AU1523" s="86"/>
      <c r="AW1523" s="86"/>
      <c r="AY1523" s="86"/>
      <c r="AZ1523" s="86"/>
      <c r="BA1523" s="86"/>
      <c r="BB1523" s="86"/>
      <c r="BD1523" s="86"/>
      <c r="BE1523" s="86"/>
      <c r="BF1523" s="86"/>
      <c r="BG1523" s="86"/>
      <c r="BI1523" s="86"/>
      <c r="BJ1523" s="86"/>
      <c r="BK1523" s="86"/>
      <c r="BL1523" s="86"/>
      <c r="BM1523" s="86"/>
      <c r="BO1523" s="86"/>
      <c r="BP1523" s="86"/>
      <c r="BQ1523" s="86"/>
      <c r="BR1523" s="86"/>
      <c r="BT1523" s="86"/>
      <c r="BU1523" s="86"/>
      <c r="BV1523" s="86"/>
      <c r="BW1523" s="86"/>
      <c r="BY1523" s="86"/>
      <c r="BZ1523" s="86"/>
      <c r="CA1523" s="86"/>
      <c r="CB1523" s="86"/>
      <c r="CD1523" s="87"/>
      <c r="CF1523" s="86"/>
      <c r="CG1523" s="87"/>
      <c r="CH1523" s="88"/>
      <c r="CI1523" s="86"/>
      <c r="CJ1523" s="87"/>
      <c r="CK1523" s="86"/>
      <c r="CL1523" s="86"/>
      <c r="CM1523" s="86"/>
      <c r="CN1523" s="86"/>
      <c r="CO1523" s="89"/>
    </row>
    <row r="1524" spans="15:93" x14ac:dyDescent="0.2">
      <c r="O1524" s="86"/>
      <c r="Q1524" s="86"/>
      <c r="S1524" s="86"/>
      <c r="U1524" s="86"/>
      <c r="W1524" s="86"/>
      <c r="Y1524" s="86"/>
      <c r="AA1524" s="86"/>
      <c r="AC1524" s="86"/>
      <c r="AE1524" s="86"/>
      <c r="AG1524" s="86"/>
      <c r="AI1524" s="86"/>
      <c r="AK1524" s="86"/>
      <c r="AM1524" s="86"/>
      <c r="AO1524" s="86"/>
      <c r="AQ1524" s="86"/>
      <c r="AS1524" s="86"/>
      <c r="AU1524" s="86"/>
      <c r="AW1524" s="86"/>
      <c r="AY1524" s="86"/>
      <c r="AZ1524" s="86"/>
      <c r="BA1524" s="86"/>
      <c r="BB1524" s="86"/>
      <c r="BD1524" s="86"/>
      <c r="BE1524" s="86"/>
      <c r="BF1524" s="86"/>
      <c r="BG1524" s="86"/>
      <c r="BI1524" s="86"/>
      <c r="BJ1524" s="86"/>
      <c r="BK1524" s="86"/>
      <c r="BL1524" s="86"/>
      <c r="BM1524" s="86"/>
      <c r="BO1524" s="86"/>
      <c r="BP1524" s="86"/>
      <c r="BQ1524" s="86"/>
      <c r="BR1524" s="86"/>
      <c r="BT1524" s="86"/>
      <c r="BU1524" s="86"/>
      <c r="BV1524" s="86"/>
      <c r="BW1524" s="86"/>
      <c r="BY1524" s="86"/>
      <c r="BZ1524" s="86"/>
      <c r="CA1524" s="86"/>
      <c r="CB1524" s="86"/>
      <c r="CD1524" s="87"/>
      <c r="CF1524" s="86"/>
      <c r="CG1524" s="87"/>
      <c r="CH1524" s="88"/>
      <c r="CI1524" s="86"/>
      <c r="CJ1524" s="87"/>
      <c r="CK1524" s="86"/>
      <c r="CL1524" s="86"/>
      <c r="CM1524" s="86"/>
      <c r="CN1524" s="86"/>
      <c r="CO1524" s="89"/>
    </row>
    <row r="1525" spans="15:93" x14ac:dyDescent="0.2">
      <c r="O1525" s="86"/>
      <c r="Q1525" s="86"/>
      <c r="S1525" s="86"/>
      <c r="U1525" s="86"/>
      <c r="W1525" s="86"/>
      <c r="Y1525" s="86"/>
      <c r="AA1525" s="86"/>
      <c r="AC1525" s="86"/>
      <c r="AE1525" s="86"/>
      <c r="AG1525" s="86"/>
      <c r="AI1525" s="86"/>
      <c r="AK1525" s="86"/>
      <c r="AM1525" s="86"/>
      <c r="AO1525" s="86"/>
      <c r="AQ1525" s="86"/>
      <c r="AS1525" s="86"/>
      <c r="AU1525" s="86"/>
      <c r="AW1525" s="86"/>
      <c r="AY1525" s="86"/>
      <c r="AZ1525" s="86"/>
      <c r="BA1525" s="86"/>
      <c r="BB1525" s="86"/>
      <c r="BD1525" s="86"/>
      <c r="BE1525" s="86"/>
      <c r="BF1525" s="86"/>
      <c r="BG1525" s="86"/>
      <c r="BI1525" s="86"/>
      <c r="BJ1525" s="86"/>
      <c r="BK1525" s="86"/>
      <c r="BL1525" s="86"/>
      <c r="BM1525" s="86"/>
      <c r="BO1525" s="86"/>
      <c r="BP1525" s="86"/>
      <c r="BQ1525" s="86"/>
      <c r="BR1525" s="86"/>
      <c r="BT1525" s="86"/>
      <c r="BU1525" s="86"/>
      <c r="BV1525" s="86"/>
      <c r="BW1525" s="86"/>
      <c r="BY1525" s="86"/>
      <c r="BZ1525" s="86"/>
      <c r="CA1525" s="86"/>
      <c r="CB1525" s="86"/>
      <c r="CD1525" s="87"/>
      <c r="CF1525" s="86"/>
      <c r="CG1525" s="87"/>
      <c r="CH1525" s="88"/>
      <c r="CI1525" s="86"/>
      <c r="CJ1525" s="87"/>
      <c r="CK1525" s="86"/>
      <c r="CL1525" s="86"/>
      <c r="CM1525" s="86"/>
      <c r="CN1525" s="86"/>
      <c r="CO1525" s="89"/>
    </row>
    <row r="1526" spans="15:93" x14ac:dyDescent="0.2">
      <c r="O1526" s="86"/>
      <c r="Q1526" s="86"/>
      <c r="S1526" s="86"/>
      <c r="U1526" s="86"/>
      <c r="W1526" s="86"/>
      <c r="Y1526" s="86"/>
      <c r="AA1526" s="86"/>
      <c r="AC1526" s="86"/>
      <c r="AE1526" s="86"/>
      <c r="AG1526" s="86"/>
      <c r="AI1526" s="86"/>
      <c r="AK1526" s="86"/>
      <c r="AM1526" s="86"/>
      <c r="AO1526" s="86"/>
      <c r="AQ1526" s="86"/>
      <c r="AS1526" s="86"/>
      <c r="AU1526" s="86"/>
      <c r="AW1526" s="86"/>
      <c r="AY1526" s="86"/>
      <c r="AZ1526" s="86"/>
      <c r="BA1526" s="86"/>
      <c r="BB1526" s="86"/>
      <c r="BD1526" s="86"/>
      <c r="BE1526" s="86"/>
      <c r="BF1526" s="86"/>
      <c r="BG1526" s="86"/>
      <c r="BI1526" s="86"/>
      <c r="BJ1526" s="86"/>
      <c r="BK1526" s="86"/>
      <c r="BL1526" s="86"/>
      <c r="BM1526" s="86"/>
      <c r="BO1526" s="86"/>
      <c r="BP1526" s="86"/>
      <c r="BQ1526" s="86"/>
      <c r="BR1526" s="86"/>
      <c r="BT1526" s="86"/>
      <c r="BU1526" s="86"/>
      <c r="BV1526" s="86"/>
      <c r="BW1526" s="86"/>
      <c r="BY1526" s="86"/>
      <c r="BZ1526" s="86"/>
      <c r="CA1526" s="86"/>
      <c r="CB1526" s="86"/>
      <c r="CD1526" s="87"/>
      <c r="CF1526" s="86"/>
      <c r="CG1526" s="87"/>
      <c r="CH1526" s="88"/>
      <c r="CI1526" s="86"/>
      <c r="CJ1526" s="87"/>
      <c r="CK1526" s="86"/>
      <c r="CL1526" s="86"/>
      <c r="CM1526" s="86"/>
      <c r="CN1526" s="86"/>
      <c r="CO1526" s="89"/>
    </row>
    <row r="1527" spans="15:93" x14ac:dyDescent="0.2">
      <c r="O1527" s="86"/>
      <c r="Q1527" s="86"/>
      <c r="S1527" s="86"/>
      <c r="U1527" s="86"/>
      <c r="W1527" s="86"/>
      <c r="Y1527" s="86"/>
      <c r="AA1527" s="86"/>
      <c r="AC1527" s="86"/>
      <c r="AE1527" s="86"/>
      <c r="AG1527" s="86"/>
      <c r="AI1527" s="86"/>
      <c r="AK1527" s="86"/>
      <c r="AM1527" s="86"/>
      <c r="AO1527" s="86"/>
      <c r="AQ1527" s="86"/>
      <c r="AS1527" s="86"/>
      <c r="AU1527" s="86"/>
      <c r="AW1527" s="86"/>
      <c r="AY1527" s="86"/>
      <c r="AZ1527" s="86"/>
      <c r="BA1527" s="86"/>
      <c r="BB1527" s="86"/>
      <c r="BD1527" s="86"/>
      <c r="BE1527" s="86"/>
      <c r="BF1527" s="86"/>
      <c r="BG1527" s="86"/>
      <c r="BI1527" s="86"/>
      <c r="BJ1527" s="86"/>
      <c r="BK1527" s="86"/>
      <c r="BL1527" s="86"/>
      <c r="BM1527" s="86"/>
      <c r="BO1527" s="86"/>
      <c r="BP1527" s="86"/>
      <c r="BQ1527" s="86"/>
      <c r="BR1527" s="86"/>
      <c r="BT1527" s="86"/>
      <c r="BU1527" s="86"/>
      <c r="BV1527" s="86"/>
      <c r="BW1527" s="86"/>
      <c r="BY1527" s="86"/>
      <c r="BZ1527" s="86"/>
      <c r="CA1527" s="86"/>
      <c r="CB1527" s="86"/>
      <c r="CD1527" s="87"/>
      <c r="CF1527" s="86"/>
      <c r="CG1527" s="87"/>
      <c r="CH1527" s="88"/>
      <c r="CI1527" s="86"/>
      <c r="CJ1527" s="87"/>
      <c r="CK1527" s="86"/>
      <c r="CL1527" s="86"/>
      <c r="CM1527" s="86"/>
      <c r="CN1527" s="86"/>
      <c r="CO1527" s="89"/>
    </row>
    <row r="1528" spans="15:93" x14ac:dyDescent="0.2">
      <c r="O1528" s="86"/>
      <c r="Q1528" s="86"/>
      <c r="S1528" s="86"/>
      <c r="U1528" s="86"/>
      <c r="W1528" s="86"/>
      <c r="Y1528" s="86"/>
      <c r="AA1528" s="86"/>
      <c r="AC1528" s="86"/>
      <c r="AE1528" s="86"/>
      <c r="AG1528" s="86"/>
      <c r="AI1528" s="86"/>
      <c r="AK1528" s="86"/>
      <c r="AM1528" s="86"/>
      <c r="AO1528" s="86"/>
      <c r="AQ1528" s="86"/>
      <c r="AS1528" s="86"/>
      <c r="AU1528" s="86"/>
      <c r="AW1528" s="86"/>
      <c r="AY1528" s="86"/>
      <c r="AZ1528" s="86"/>
      <c r="BA1528" s="86"/>
      <c r="BB1528" s="86"/>
      <c r="BD1528" s="86"/>
      <c r="BE1528" s="86"/>
      <c r="BF1528" s="86"/>
      <c r="BG1528" s="86"/>
      <c r="BI1528" s="86"/>
      <c r="BJ1528" s="86"/>
      <c r="BK1528" s="86"/>
      <c r="BL1528" s="86"/>
      <c r="BM1528" s="86"/>
      <c r="BO1528" s="86"/>
      <c r="BP1528" s="86"/>
      <c r="BQ1528" s="86"/>
      <c r="BR1528" s="86"/>
      <c r="BT1528" s="86"/>
      <c r="BU1528" s="86"/>
      <c r="BV1528" s="86"/>
      <c r="BW1528" s="86"/>
      <c r="BY1528" s="86"/>
      <c r="BZ1528" s="86"/>
      <c r="CA1528" s="86"/>
      <c r="CB1528" s="86"/>
      <c r="CD1528" s="87"/>
      <c r="CF1528" s="86"/>
      <c r="CG1528" s="87"/>
      <c r="CH1528" s="88"/>
      <c r="CI1528" s="86"/>
      <c r="CJ1528" s="87"/>
      <c r="CK1528" s="86"/>
      <c r="CL1528" s="86"/>
      <c r="CM1528" s="86"/>
      <c r="CN1528" s="86"/>
      <c r="CO1528" s="89"/>
    </row>
    <row r="1529" spans="15:93" x14ac:dyDescent="0.2">
      <c r="O1529" s="86"/>
      <c r="Q1529" s="86"/>
      <c r="S1529" s="86"/>
      <c r="U1529" s="86"/>
      <c r="W1529" s="86"/>
      <c r="Y1529" s="86"/>
      <c r="AA1529" s="86"/>
      <c r="AC1529" s="86"/>
      <c r="AE1529" s="86"/>
      <c r="AG1529" s="86"/>
      <c r="AI1529" s="86"/>
      <c r="AK1529" s="86"/>
      <c r="AM1529" s="86"/>
      <c r="AO1529" s="86"/>
      <c r="AQ1529" s="86"/>
      <c r="AS1529" s="86"/>
      <c r="AU1529" s="86"/>
      <c r="AW1529" s="86"/>
      <c r="AY1529" s="86"/>
      <c r="AZ1529" s="86"/>
      <c r="BA1529" s="86"/>
      <c r="BB1529" s="86"/>
      <c r="BD1529" s="86"/>
      <c r="BE1529" s="86"/>
      <c r="BF1529" s="86"/>
      <c r="BG1529" s="86"/>
      <c r="BI1529" s="86"/>
      <c r="BJ1529" s="86"/>
      <c r="BK1529" s="86"/>
      <c r="BL1529" s="86"/>
      <c r="BM1529" s="86"/>
      <c r="BO1529" s="86"/>
      <c r="BP1529" s="86"/>
      <c r="BQ1529" s="86"/>
      <c r="BR1529" s="86"/>
      <c r="BT1529" s="86"/>
      <c r="BU1529" s="86"/>
      <c r="BV1529" s="86"/>
      <c r="BW1529" s="86"/>
      <c r="BY1529" s="86"/>
      <c r="BZ1529" s="86"/>
      <c r="CA1529" s="86"/>
      <c r="CB1529" s="86"/>
      <c r="CD1529" s="87"/>
      <c r="CF1529" s="86"/>
      <c r="CG1529" s="87"/>
      <c r="CH1529" s="88"/>
      <c r="CI1529" s="86"/>
      <c r="CJ1529" s="87"/>
      <c r="CK1529" s="86"/>
      <c r="CL1529" s="86"/>
      <c r="CM1529" s="86"/>
      <c r="CN1529" s="86"/>
      <c r="CO1529" s="89"/>
    </row>
    <row r="1530" spans="15:93" x14ac:dyDescent="0.2">
      <c r="O1530" s="86"/>
      <c r="Q1530" s="86"/>
      <c r="S1530" s="86"/>
      <c r="U1530" s="86"/>
      <c r="W1530" s="86"/>
      <c r="Y1530" s="86"/>
      <c r="AA1530" s="86"/>
      <c r="AC1530" s="86"/>
      <c r="AE1530" s="86"/>
      <c r="AG1530" s="86"/>
      <c r="AI1530" s="86"/>
      <c r="AK1530" s="86"/>
      <c r="AM1530" s="86"/>
      <c r="AO1530" s="86"/>
      <c r="AQ1530" s="86"/>
      <c r="AS1530" s="86"/>
      <c r="AU1530" s="86"/>
      <c r="AW1530" s="86"/>
      <c r="AY1530" s="86"/>
      <c r="AZ1530" s="86"/>
      <c r="BA1530" s="86"/>
      <c r="BB1530" s="86"/>
      <c r="BD1530" s="86"/>
      <c r="BE1530" s="86"/>
      <c r="BF1530" s="86"/>
      <c r="BG1530" s="86"/>
      <c r="BI1530" s="86"/>
      <c r="BJ1530" s="86"/>
      <c r="BK1530" s="86"/>
      <c r="BL1530" s="86"/>
      <c r="BM1530" s="86"/>
      <c r="BO1530" s="86"/>
      <c r="BP1530" s="86"/>
      <c r="BQ1530" s="86"/>
      <c r="BR1530" s="86"/>
      <c r="BT1530" s="86"/>
      <c r="BU1530" s="86"/>
      <c r="BV1530" s="86"/>
      <c r="BW1530" s="86"/>
      <c r="BY1530" s="86"/>
      <c r="BZ1530" s="86"/>
      <c r="CA1530" s="86"/>
      <c r="CB1530" s="86"/>
      <c r="CD1530" s="87"/>
      <c r="CF1530" s="86"/>
      <c r="CG1530" s="87"/>
      <c r="CH1530" s="88"/>
      <c r="CI1530" s="86"/>
      <c r="CJ1530" s="87"/>
      <c r="CK1530" s="86"/>
      <c r="CL1530" s="86"/>
      <c r="CM1530" s="86"/>
      <c r="CN1530" s="86"/>
      <c r="CO1530" s="89"/>
    </row>
    <row r="1531" spans="15:93" x14ac:dyDescent="0.2">
      <c r="O1531" s="86"/>
      <c r="Q1531" s="86"/>
      <c r="S1531" s="86"/>
      <c r="U1531" s="86"/>
      <c r="W1531" s="86"/>
      <c r="Y1531" s="86"/>
      <c r="AA1531" s="86"/>
      <c r="AC1531" s="86"/>
      <c r="AE1531" s="86"/>
      <c r="AG1531" s="86"/>
      <c r="AI1531" s="86"/>
      <c r="AK1531" s="86"/>
      <c r="AM1531" s="86"/>
      <c r="AO1531" s="86"/>
      <c r="AQ1531" s="86"/>
      <c r="AS1531" s="86"/>
      <c r="AU1531" s="86"/>
      <c r="AW1531" s="86"/>
      <c r="AY1531" s="86"/>
      <c r="AZ1531" s="86"/>
      <c r="BA1531" s="86"/>
      <c r="BB1531" s="86"/>
      <c r="BD1531" s="86"/>
      <c r="BE1531" s="86"/>
      <c r="BF1531" s="86"/>
      <c r="BG1531" s="86"/>
      <c r="BI1531" s="86"/>
      <c r="BJ1531" s="86"/>
      <c r="BK1531" s="86"/>
      <c r="BL1531" s="86"/>
      <c r="BM1531" s="86"/>
      <c r="BO1531" s="86"/>
      <c r="BP1531" s="86"/>
      <c r="BQ1531" s="86"/>
      <c r="BR1531" s="86"/>
      <c r="BT1531" s="86"/>
      <c r="BU1531" s="86"/>
      <c r="BV1531" s="86"/>
      <c r="BW1531" s="86"/>
      <c r="BY1531" s="86"/>
      <c r="BZ1531" s="86"/>
      <c r="CA1531" s="86"/>
      <c r="CB1531" s="86"/>
      <c r="CD1531" s="87"/>
      <c r="CF1531" s="86"/>
      <c r="CG1531" s="87"/>
      <c r="CH1531" s="88"/>
      <c r="CI1531" s="86"/>
      <c r="CJ1531" s="87"/>
      <c r="CK1531" s="86"/>
      <c r="CL1531" s="86"/>
      <c r="CM1531" s="86"/>
      <c r="CN1531" s="86"/>
      <c r="CO1531" s="89"/>
    </row>
    <row r="1532" spans="15:93" x14ac:dyDescent="0.2">
      <c r="O1532" s="86"/>
      <c r="Q1532" s="86"/>
      <c r="S1532" s="86"/>
      <c r="U1532" s="86"/>
      <c r="W1532" s="86"/>
      <c r="Y1532" s="86"/>
      <c r="AA1532" s="86"/>
      <c r="AC1532" s="86"/>
      <c r="AE1532" s="86"/>
      <c r="AG1532" s="86"/>
      <c r="AI1532" s="86"/>
      <c r="AK1532" s="86"/>
      <c r="AM1532" s="86"/>
      <c r="AO1532" s="86"/>
      <c r="AQ1532" s="86"/>
      <c r="AS1532" s="86"/>
      <c r="AU1532" s="86"/>
      <c r="AW1532" s="86"/>
      <c r="AY1532" s="86"/>
      <c r="AZ1532" s="86"/>
      <c r="BA1532" s="86"/>
      <c r="BB1532" s="86"/>
      <c r="BD1532" s="86"/>
      <c r="BE1532" s="86"/>
      <c r="BF1532" s="86"/>
      <c r="BG1532" s="86"/>
      <c r="BI1532" s="86"/>
      <c r="BJ1532" s="86"/>
      <c r="BK1532" s="86"/>
      <c r="BL1532" s="86"/>
      <c r="BM1532" s="86"/>
      <c r="BO1532" s="86"/>
      <c r="BP1532" s="86"/>
      <c r="BQ1532" s="86"/>
      <c r="BR1532" s="86"/>
      <c r="BT1532" s="86"/>
      <c r="BU1532" s="86"/>
      <c r="BV1532" s="86"/>
      <c r="BW1532" s="86"/>
      <c r="BY1532" s="86"/>
      <c r="BZ1532" s="86"/>
      <c r="CA1532" s="86"/>
      <c r="CB1532" s="86"/>
      <c r="CD1532" s="87"/>
      <c r="CF1532" s="86"/>
      <c r="CG1532" s="87"/>
      <c r="CH1532" s="88"/>
      <c r="CI1532" s="86"/>
      <c r="CJ1532" s="87"/>
      <c r="CK1532" s="86"/>
      <c r="CL1532" s="86"/>
      <c r="CM1532" s="86"/>
      <c r="CN1532" s="86"/>
      <c r="CO1532" s="89"/>
    </row>
    <row r="1533" spans="15:93" x14ac:dyDescent="0.2">
      <c r="O1533" s="86"/>
      <c r="Q1533" s="86"/>
      <c r="S1533" s="86"/>
      <c r="U1533" s="86"/>
      <c r="W1533" s="86"/>
      <c r="Y1533" s="86"/>
      <c r="AA1533" s="86"/>
      <c r="AC1533" s="86"/>
      <c r="AE1533" s="86"/>
      <c r="AG1533" s="86"/>
      <c r="AI1533" s="86"/>
      <c r="AK1533" s="86"/>
      <c r="AM1533" s="86"/>
      <c r="AO1533" s="86"/>
      <c r="AQ1533" s="86"/>
      <c r="AS1533" s="86"/>
      <c r="AU1533" s="86"/>
      <c r="AW1533" s="86"/>
      <c r="AY1533" s="86"/>
      <c r="AZ1533" s="86"/>
      <c r="BA1533" s="86"/>
      <c r="BB1533" s="86"/>
      <c r="BD1533" s="86"/>
      <c r="BE1533" s="86"/>
      <c r="BF1533" s="86"/>
      <c r="BG1533" s="86"/>
      <c r="BI1533" s="86"/>
      <c r="BJ1533" s="86"/>
      <c r="BK1533" s="86"/>
      <c r="BL1533" s="86"/>
      <c r="BM1533" s="86"/>
      <c r="BO1533" s="86"/>
      <c r="BP1533" s="86"/>
      <c r="BQ1533" s="86"/>
      <c r="BR1533" s="86"/>
      <c r="BT1533" s="86"/>
      <c r="BU1533" s="86"/>
      <c r="BV1533" s="86"/>
      <c r="BW1533" s="86"/>
      <c r="BY1533" s="86"/>
      <c r="BZ1533" s="86"/>
      <c r="CA1533" s="86"/>
      <c r="CB1533" s="86"/>
      <c r="CD1533" s="87"/>
      <c r="CF1533" s="86"/>
      <c r="CG1533" s="87"/>
      <c r="CH1533" s="88"/>
      <c r="CI1533" s="86"/>
      <c r="CJ1533" s="87"/>
      <c r="CK1533" s="86"/>
      <c r="CL1533" s="86"/>
      <c r="CM1533" s="86"/>
      <c r="CN1533" s="86"/>
      <c r="CO1533" s="89"/>
    </row>
    <row r="1534" spans="15:93" x14ac:dyDescent="0.2">
      <c r="O1534" s="86"/>
      <c r="Q1534" s="86"/>
      <c r="S1534" s="86"/>
      <c r="U1534" s="86"/>
      <c r="W1534" s="86"/>
      <c r="Y1534" s="86"/>
      <c r="AA1534" s="86"/>
      <c r="AC1534" s="86"/>
      <c r="AE1534" s="86"/>
      <c r="AG1534" s="86"/>
      <c r="AI1534" s="86"/>
      <c r="AK1534" s="86"/>
      <c r="AM1534" s="86"/>
      <c r="AO1534" s="86"/>
      <c r="AQ1534" s="86"/>
      <c r="AS1534" s="86"/>
      <c r="AU1534" s="86"/>
      <c r="AW1534" s="86"/>
      <c r="AY1534" s="86"/>
      <c r="AZ1534" s="86"/>
      <c r="BA1534" s="86"/>
      <c r="BB1534" s="86"/>
      <c r="BD1534" s="86"/>
      <c r="BE1534" s="86"/>
      <c r="BF1534" s="86"/>
      <c r="BG1534" s="86"/>
      <c r="BI1534" s="86"/>
      <c r="BJ1534" s="86"/>
      <c r="BK1534" s="86"/>
      <c r="BL1534" s="86"/>
      <c r="BM1534" s="86"/>
      <c r="BO1534" s="86"/>
      <c r="BP1534" s="86"/>
      <c r="BQ1534" s="86"/>
      <c r="BR1534" s="86"/>
      <c r="BT1534" s="86"/>
      <c r="BU1534" s="86"/>
      <c r="BV1534" s="86"/>
      <c r="BW1534" s="86"/>
      <c r="BY1534" s="86"/>
      <c r="BZ1534" s="86"/>
      <c r="CA1534" s="86"/>
      <c r="CB1534" s="86"/>
      <c r="CD1534" s="87"/>
      <c r="CF1534" s="86"/>
      <c r="CG1534" s="87"/>
      <c r="CH1534" s="88"/>
      <c r="CI1534" s="86"/>
      <c r="CJ1534" s="87"/>
      <c r="CK1534" s="86"/>
      <c r="CL1534" s="86"/>
      <c r="CM1534" s="86"/>
      <c r="CN1534" s="86"/>
      <c r="CO1534" s="89"/>
    </row>
    <row r="1535" spans="15:93" x14ac:dyDescent="0.2">
      <c r="O1535" s="86"/>
      <c r="Q1535" s="86"/>
      <c r="S1535" s="86"/>
      <c r="U1535" s="86"/>
      <c r="W1535" s="86"/>
      <c r="Y1535" s="86"/>
      <c r="AA1535" s="86"/>
      <c r="AC1535" s="86"/>
      <c r="AE1535" s="86"/>
      <c r="AG1535" s="86"/>
      <c r="AI1535" s="86"/>
      <c r="AK1535" s="86"/>
      <c r="AM1535" s="86"/>
      <c r="AO1535" s="86"/>
      <c r="AQ1535" s="86"/>
      <c r="AS1535" s="86"/>
      <c r="AU1535" s="86"/>
      <c r="AW1535" s="86"/>
      <c r="AY1535" s="86"/>
      <c r="AZ1535" s="86"/>
      <c r="BA1535" s="86"/>
      <c r="BB1535" s="86"/>
      <c r="BD1535" s="86"/>
      <c r="BE1535" s="86"/>
      <c r="BF1535" s="86"/>
      <c r="BG1535" s="86"/>
      <c r="BI1535" s="86"/>
      <c r="BJ1535" s="86"/>
      <c r="BK1535" s="86"/>
      <c r="BL1535" s="86"/>
      <c r="BM1535" s="86"/>
      <c r="BO1535" s="86"/>
      <c r="BP1535" s="86"/>
      <c r="BQ1535" s="86"/>
      <c r="BR1535" s="86"/>
      <c r="BT1535" s="86"/>
      <c r="BU1535" s="86"/>
      <c r="BV1535" s="86"/>
      <c r="BW1535" s="86"/>
      <c r="BY1535" s="86"/>
      <c r="BZ1535" s="86"/>
      <c r="CA1535" s="86"/>
      <c r="CB1535" s="86"/>
      <c r="CD1535" s="87"/>
      <c r="CF1535" s="86"/>
      <c r="CG1535" s="87"/>
      <c r="CH1535" s="88"/>
      <c r="CI1535" s="86"/>
      <c r="CJ1535" s="87"/>
      <c r="CK1535" s="86"/>
      <c r="CL1535" s="86"/>
      <c r="CM1535" s="86"/>
      <c r="CN1535" s="86"/>
      <c r="CO1535" s="89"/>
    </row>
    <row r="1536" spans="15:93" x14ac:dyDescent="0.2">
      <c r="O1536" s="86"/>
      <c r="Q1536" s="86"/>
      <c r="S1536" s="86"/>
      <c r="U1536" s="86"/>
      <c r="W1536" s="86"/>
      <c r="Y1536" s="86"/>
      <c r="AA1536" s="86"/>
      <c r="AC1536" s="86"/>
      <c r="AE1536" s="86"/>
      <c r="AG1536" s="86"/>
      <c r="AI1536" s="86"/>
      <c r="AK1536" s="86"/>
      <c r="AM1536" s="86"/>
      <c r="AO1536" s="86"/>
      <c r="AQ1536" s="86"/>
      <c r="AS1536" s="86"/>
      <c r="AU1536" s="86"/>
      <c r="AW1536" s="86"/>
      <c r="AY1536" s="86"/>
      <c r="AZ1536" s="86"/>
      <c r="BA1536" s="86"/>
      <c r="BB1536" s="86"/>
      <c r="BD1536" s="86"/>
      <c r="BE1536" s="86"/>
      <c r="BF1536" s="86"/>
      <c r="BG1536" s="86"/>
      <c r="BI1536" s="86"/>
      <c r="BJ1536" s="86"/>
      <c r="BK1536" s="86"/>
      <c r="BL1536" s="86"/>
      <c r="BM1536" s="86"/>
      <c r="BO1536" s="86"/>
      <c r="BP1536" s="86"/>
      <c r="BQ1536" s="86"/>
      <c r="BR1536" s="86"/>
      <c r="BT1536" s="86"/>
      <c r="BU1536" s="86"/>
      <c r="BV1536" s="86"/>
      <c r="BW1536" s="86"/>
      <c r="BY1536" s="86"/>
      <c r="BZ1536" s="86"/>
      <c r="CA1536" s="86"/>
      <c r="CB1536" s="86"/>
      <c r="CD1536" s="87"/>
      <c r="CF1536" s="86"/>
      <c r="CG1536" s="87"/>
      <c r="CH1536" s="88"/>
      <c r="CI1536" s="86"/>
      <c r="CJ1536" s="87"/>
      <c r="CK1536" s="86"/>
      <c r="CL1536" s="86"/>
      <c r="CM1536" s="86"/>
      <c r="CN1536" s="86"/>
      <c r="CO1536" s="89"/>
    </row>
    <row r="1537" spans="15:93" x14ac:dyDescent="0.2">
      <c r="O1537" s="86"/>
      <c r="Q1537" s="86"/>
      <c r="S1537" s="86"/>
      <c r="U1537" s="86"/>
      <c r="W1537" s="86"/>
      <c r="Y1537" s="86"/>
      <c r="AA1537" s="86"/>
      <c r="AC1537" s="86"/>
      <c r="AE1537" s="86"/>
      <c r="AG1537" s="86"/>
      <c r="AI1537" s="86"/>
      <c r="AK1537" s="86"/>
      <c r="AM1537" s="86"/>
      <c r="AO1537" s="86"/>
      <c r="AQ1537" s="86"/>
      <c r="AS1537" s="86"/>
      <c r="AU1537" s="86"/>
      <c r="AW1537" s="86"/>
      <c r="AY1537" s="86"/>
      <c r="AZ1537" s="86"/>
      <c r="BA1537" s="86"/>
      <c r="BB1537" s="86"/>
      <c r="BD1537" s="86"/>
      <c r="BE1537" s="86"/>
      <c r="BF1537" s="86"/>
      <c r="BG1537" s="86"/>
      <c r="BI1537" s="86"/>
      <c r="BJ1537" s="86"/>
      <c r="BK1537" s="86"/>
      <c r="BL1537" s="86"/>
      <c r="BM1537" s="86"/>
      <c r="BO1537" s="86"/>
      <c r="BP1537" s="86"/>
      <c r="BQ1537" s="86"/>
      <c r="BR1537" s="86"/>
      <c r="BT1537" s="86"/>
      <c r="BU1537" s="86"/>
      <c r="BV1537" s="86"/>
      <c r="BW1537" s="86"/>
      <c r="BY1537" s="86"/>
      <c r="BZ1537" s="86"/>
      <c r="CA1537" s="86"/>
      <c r="CB1537" s="86"/>
      <c r="CD1537" s="87"/>
      <c r="CF1537" s="86"/>
      <c r="CG1537" s="87"/>
      <c r="CH1537" s="88"/>
      <c r="CI1537" s="86"/>
      <c r="CJ1537" s="87"/>
      <c r="CK1537" s="86"/>
      <c r="CL1537" s="86"/>
      <c r="CM1537" s="86"/>
      <c r="CN1537" s="86"/>
      <c r="CO1537" s="89"/>
    </row>
    <row r="1538" spans="15:93" x14ac:dyDescent="0.2">
      <c r="O1538" s="86"/>
      <c r="Q1538" s="86"/>
      <c r="S1538" s="86"/>
      <c r="U1538" s="86"/>
      <c r="W1538" s="86"/>
      <c r="Y1538" s="86"/>
      <c r="AA1538" s="86"/>
      <c r="AC1538" s="86"/>
      <c r="AE1538" s="86"/>
      <c r="AG1538" s="86"/>
      <c r="AI1538" s="86"/>
      <c r="AK1538" s="86"/>
      <c r="AM1538" s="86"/>
      <c r="AO1538" s="86"/>
      <c r="AQ1538" s="86"/>
      <c r="AS1538" s="86"/>
      <c r="AU1538" s="86"/>
      <c r="AW1538" s="86"/>
      <c r="AY1538" s="86"/>
      <c r="AZ1538" s="86"/>
      <c r="BA1538" s="86"/>
      <c r="BB1538" s="86"/>
      <c r="BD1538" s="86"/>
      <c r="BE1538" s="86"/>
      <c r="BF1538" s="86"/>
      <c r="BG1538" s="86"/>
      <c r="BI1538" s="86"/>
      <c r="BJ1538" s="86"/>
      <c r="BK1538" s="86"/>
      <c r="BL1538" s="86"/>
      <c r="BM1538" s="86"/>
      <c r="BO1538" s="86"/>
      <c r="BP1538" s="86"/>
      <c r="BQ1538" s="86"/>
      <c r="BR1538" s="86"/>
      <c r="BT1538" s="86"/>
      <c r="BU1538" s="86"/>
      <c r="BV1538" s="86"/>
      <c r="BW1538" s="86"/>
      <c r="BY1538" s="86"/>
      <c r="BZ1538" s="86"/>
      <c r="CA1538" s="86"/>
      <c r="CB1538" s="86"/>
      <c r="CD1538" s="87"/>
      <c r="CF1538" s="86"/>
      <c r="CG1538" s="87"/>
      <c r="CH1538" s="88"/>
      <c r="CI1538" s="86"/>
      <c r="CJ1538" s="87"/>
      <c r="CK1538" s="86"/>
      <c r="CL1538" s="86"/>
      <c r="CM1538" s="86"/>
      <c r="CN1538" s="86"/>
      <c r="CO1538" s="89"/>
    </row>
    <row r="1539" spans="15:93" x14ac:dyDescent="0.2">
      <c r="O1539" s="86"/>
      <c r="Q1539" s="86"/>
      <c r="S1539" s="86"/>
      <c r="U1539" s="86"/>
      <c r="W1539" s="86"/>
      <c r="Y1539" s="86"/>
      <c r="AA1539" s="86"/>
      <c r="AC1539" s="86"/>
      <c r="AE1539" s="86"/>
      <c r="AG1539" s="86"/>
      <c r="AI1539" s="86"/>
      <c r="AK1539" s="86"/>
      <c r="AM1539" s="86"/>
      <c r="AO1539" s="86"/>
      <c r="AQ1539" s="86"/>
      <c r="AS1539" s="86"/>
      <c r="AU1539" s="86"/>
      <c r="AW1539" s="86"/>
      <c r="AY1539" s="86"/>
      <c r="AZ1539" s="86"/>
      <c r="BA1539" s="86"/>
      <c r="BB1539" s="86"/>
      <c r="BD1539" s="86"/>
      <c r="BE1539" s="86"/>
      <c r="BF1539" s="86"/>
      <c r="BG1539" s="86"/>
      <c r="BI1539" s="86"/>
      <c r="BJ1539" s="86"/>
      <c r="BK1539" s="86"/>
      <c r="BL1539" s="86"/>
      <c r="BM1539" s="86"/>
      <c r="BO1539" s="86"/>
      <c r="BP1539" s="86"/>
      <c r="BQ1539" s="86"/>
      <c r="BR1539" s="86"/>
      <c r="BT1539" s="86"/>
      <c r="BU1539" s="86"/>
      <c r="BV1539" s="86"/>
      <c r="BW1539" s="86"/>
      <c r="BY1539" s="86"/>
      <c r="BZ1539" s="86"/>
      <c r="CA1539" s="86"/>
      <c r="CB1539" s="86"/>
      <c r="CD1539" s="87"/>
      <c r="CF1539" s="86"/>
      <c r="CG1539" s="87"/>
      <c r="CH1539" s="88"/>
      <c r="CI1539" s="86"/>
      <c r="CJ1539" s="87"/>
      <c r="CK1539" s="86"/>
      <c r="CL1539" s="86"/>
      <c r="CM1539" s="86"/>
      <c r="CN1539" s="86"/>
      <c r="CO1539" s="89"/>
    </row>
    <row r="1540" spans="15:93" x14ac:dyDescent="0.2">
      <c r="O1540" s="86"/>
      <c r="Q1540" s="86"/>
      <c r="S1540" s="86"/>
      <c r="U1540" s="86"/>
      <c r="W1540" s="86"/>
      <c r="Y1540" s="86"/>
      <c r="AA1540" s="86"/>
      <c r="AC1540" s="86"/>
      <c r="AE1540" s="86"/>
      <c r="AG1540" s="86"/>
      <c r="AI1540" s="86"/>
      <c r="AK1540" s="86"/>
      <c r="AM1540" s="86"/>
      <c r="AO1540" s="86"/>
      <c r="AQ1540" s="86"/>
      <c r="AS1540" s="86"/>
      <c r="AU1540" s="86"/>
      <c r="AW1540" s="86"/>
      <c r="AY1540" s="86"/>
      <c r="AZ1540" s="86"/>
      <c r="BA1540" s="86"/>
      <c r="BB1540" s="86"/>
      <c r="BD1540" s="86"/>
      <c r="BE1540" s="86"/>
      <c r="BF1540" s="86"/>
      <c r="BG1540" s="86"/>
      <c r="BI1540" s="86"/>
      <c r="BJ1540" s="86"/>
      <c r="BK1540" s="86"/>
      <c r="BL1540" s="86"/>
      <c r="BM1540" s="86"/>
      <c r="BO1540" s="86"/>
      <c r="BP1540" s="86"/>
      <c r="BQ1540" s="86"/>
      <c r="BR1540" s="86"/>
      <c r="BT1540" s="86"/>
      <c r="BU1540" s="86"/>
      <c r="BV1540" s="86"/>
      <c r="BW1540" s="86"/>
      <c r="BY1540" s="86"/>
      <c r="BZ1540" s="86"/>
      <c r="CA1540" s="86"/>
      <c r="CB1540" s="86"/>
      <c r="CD1540" s="87"/>
      <c r="CF1540" s="86"/>
      <c r="CG1540" s="87"/>
      <c r="CH1540" s="88"/>
      <c r="CI1540" s="86"/>
      <c r="CJ1540" s="87"/>
      <c r="CK1540" s="86"/>
      <c r="CL1540" s="86"/>
      <c r="CM1540" s="86"/>
      <c r="CN1540" s="86"/>
      <c r="CO1540" s="89"/>
    </row>
    <row r="1541" spans="15:93" x14ac:dyDescent="0.2">
      <c r="O1541" s="86"/>
      <c r="Q1541" s="86"/>
      <c r="S1541" s="86"/>
      <c r="U1541" s="86"/>
      <c r="W1541" s="86"/>
      <c r="Y1541" s="86"/>
      <c r="AA1541" s="86"/>
      <c r="AC1541" s="86"/>
      <c r="AE1541" s="86"/>
      <c r="AG1541" s="86"/>
      <c r="AI1541" s="86"/>
      <c r="AK1541" s="86"/>
      <c r="AM1541" s="86"/>
      <c r="AO1541" s="86"/>
      <c r="AQ1541" s="86"/>
      <c r="AS1541" s="86"/>
      <c r="AU1541" s="86"/>
      <c r="AW1541" s="86"/>
      <c r="AY1541" s="86"/>
      <c r="AZ1541" s="86"/>
      <c r="BA1541" s="86"/>
      <c r="BB1541" s="86"/>
      <c r="BD1541" s="86"/>
      <c r="BE1541" s="86"/>
      <c r="BF1541" s="86"/>
      <c r="BG1541" s="86"/>
      <c r="BI1541" s="86"/>
      <c r="BJ1541" s="86"/>
      <c r="BK1541" s="86"/>
      <c r="BL1541" s="86"/>
      <c r="BM1541" s="86"/>
      <c r="BO1541" s="86"/>
      <c r="BP1541" s="86"/>
      <c r="BQ1541" s="86"/>
      <c r="BR1541" s="86"/>
      <c r="BT1541" s="86"/>
      <c r="BU1541" s="86"/>
      <c r="BV1541" s="86"/>
      <c r="BW1541" s="86"/>
      <c r="BY1541" s="86"/>
      <c r="BZ1541" s="86"/>
      <c r="CA1541" s="86"/>
      <c r="CB1541" s="86"/>
      <c r="CD1541" s="87"/>
      <c r="CF1541" s="86"/>
      <c r="CG1541" s="87"/>
      <c r="CH1541" s="88"/>
      <c r="CI1541" s="86"/>
      <c r="CJ1541" s="87"/>
      <c r="CK1541" s="86"/>
      <c r="CL1541" s="86"/>
      <c r="CM1541" s="86"/>
      <c r="CN1541" s="86"/>
      <c r="CO1541" s="89"/>
    </row>
    <row r="1542" spans="15:93" x14ac:dyDescent="0.2">
      <c r="O1542" s="86"/>
      <c r="Q1542" s="86"/>
      <c r="S1542" s="86"/>
      <c r="U1542" s="86"/>
      <c r="W1542" s="86"/>
      <c r="Y1542" s="86"/>
      <c r="AA1542" s="86"/>
      <c r="AC1542" s="86"/>
      <c r="AE1542" s="86"/>
      <c r="AG1542" s="86"/>
      <c r="AI1542" s="86"/>
      <c r="AK1542" s="86"/>
      <c r="AM1542" s="86"/>
      <c r="AO1542" s="86"/>
      <c r="AQ1542" s="86"/>
      <c r="AS1542" s="86"/>
      <c r="AU1542" s="86"/>
      <c r="AW1542" s="86"/>
      <c r="AY1542" s="86"/>
      <c r="AZ1542" s="86"/>
      <c r="BA1542" s="86"/>
      <c r="BB1542" s="86"/>
      <c r="BD1542" s="86"/>
      <c r="BE1542" s="86"/>
      <c r="BF1542" s="86"/>
      <c r="BG1542" s="86"/>
      <c r="BI1542" s="86"/>
      <c r="BJ1542" s="86"/>
      <c r="BK1542" s="86"/>
      <c r="BL1542" s="86"/>
      <c r="BM1542" s="86"/>
      <c r="BO1542" s="86"/>
      <c r="BP1542" s="86"/>
      <c r="BQ1542" s="86"/>
      <c r="BR1542" s="86"/>
      <c r="BT1542" s="86"/>
      <c r="BU1542" s="86"/>
      <c r="BV1542" s="86"/>
      <c r="BW1542" s="86"/>
      <c r="BY1542" s="86"/>
      <c r="BZ1542" s="86"/>
      <c r="CA1542" s="86"/>
      <c r="CB1542" s="86"/>
      <c r="CD1542" s="87"/>
      <c r="CF1542" s="86"/>
      <c r="CG1542" s="87"/>
      <c r="CH1542" s="88"/>
      <c r="CI1542" s="86"/>
      <c r="CJ1542" s="87"/>
      <c r="CK1542" s="86"/>
      <c r="CL1542" s="86"/>
      <c r="CM1542" s="86"/>
      <c r="CN1542" s="86"/>
      <c r="CO1542" s="89"/>
    </row>
    <row r="1543" spans="15:93" x14ac:dyDescent="0.2">
      <c r="O1543" s="86"/>
      <c r="Q1543" s="86"/>
      <c r="S1543" s="86"/>
      <c r="U1543" s="86"/>
      <c r="W1543" s="86"/>
      <c r="Y1543" s="86"/>
      <c r="AA1543" s="86"/>
      <c r="AC1543" s="86"/>
      <c r="AE1543" s="86"/>
      <c r="AG1543" s="86"/>
      <c r="AI1543" s="86"/>
      <c r="AK1543" s="86"/>
      <c r="AM1543" s="86"/>
      <c r="AO1543" s="86"/>
      <c r="AQ1543" s="86"/>
      <c r="AS1543" s="86"/>
      <c r="AU1543" s="86"/>
      <c r="AW1543" s="86"/>
      <c r="AY1543" s="86"/>
      <c r="AZ1543" s="86"/>
      <c r="BA1543" s="86"/>
      <c r="BB1543" s="86"/>
      <c r="BD1543" s="86"/>
      <c r="BE1543" s="86"/>
      <c r="BF1543" s="86"/>
      <c r="BG1543" s="86"/>
      <c r="BI1543" s="86"/>
      <c r="BJ1543" s="86"/>
      <c r="BK1543" s="86"/>
      <c r="BL1543" s="86"/>
      <c r="BM1543" s="86"/>
      <c r="BO1543" s="86"/>
      <c r="BP1543" s="86"/>
      <c r="BQ1543" s="86"/>
      <c r="BR1543" s="86"/>
      <c r="BT1543" s="86"/>
      <c r="BU1543" s="86"/>
      <c r="BV1543" s="86"/>
      <c r="BW1543" s="86"/>
      <c r="BY1543" s="86"/>
      <c r="BZ1543" s="86"/>
      <c r="CA1543" s="86"/>
      <c r="CB1543" s="86"/>
      <c r="CD1543" s="87"/>
      <c r="CF1543" s="86"/>
      <c r="CG1543" s="87"/>
      <c r="CH1543" s="88"/>
      <c r="CI1543" s="86"/>
      <c r="CJ1543" s="87"/>
      <c r="CK1543" s="86"/>
      <c r="CL1543" s="86"/>
      <c r="CM1543" s="86"/>
      <c r="CN1543" s="86"/>
      <c r="CO1543" s="89"/>
    </row>
    <row r="1544" spans="15:93" x14ac:dyDescent="0.2">
      <c r="O1544" s="86"/>
      <c r="Q1544" s="86"/>
      <c r="S1544" s="86"/>
      <c r="U1544" s="86"/>
      <c r="W1544" s="86"/>
      <c r="Y1544" s="86"/>
      <c r="AA1544" s="86"/>
      <c r="AC1544" s="86"/>
      <c r="AE1544" s="86"/>
      <c r="AG1544" s="86"/>
      <c r="AI1544" s="86"/>
      <c r="AK1544" s="86"/>
      <c r="AM1544" s="86"/>
      <c r="AO1544" s="86"/>
      <c r="AQ1544" s="86"/>
      <c r="AS1544" s="86"/>
      <c r="AU1544" s="86"/>
      <c r="AW1544" s="86"/>
      <c r="AY1544" s="86"/>
      <c r="AZ1544" s="86"/>
      <c r="BA1544" s="86"/>
      <c r="BB1544" s="86"/>
      <c r="BD1544" s="86"/>
      <c r="BE1544" s="86"/>
      <c r="BF1544" s="86"/>
      <c r="BG1544" s="86"/>
      <c r="BI1544" s="86"/>
      <c r="BJ1544" s="86"/>
      <c r="BK1544" s="86"/>
      <c r="BL1544" s="86"/>
      <c r="BM1544" s="86"/>
      <c r="BO1544" s="86"/>
      <c r="BP1544" s="86"/>
      <c r="BQ1544" s="86"/>
      <c r="BR1544" s="86"/>
      <c r="BT1544" s="86"/>
      <c r="BU1544" s="86"/>
      <c r="BV1544" s="86"/>
      <c r="BW1544" s="86"/>
      <c r="BY1544" s="86"/>
      <c r="BZ1544" s="86"/>
      <c r="CA1544" s="86"/>
      <c r="CB1544" s="86"/>
      <c r="CD1544" s="87"/>
      <c r="CF1544" s="86"/>
      <c r="CG1544" s="87"/>
      <c r="CH1544" s="88"/>
      <c r="CI1544" s="86"/>
      <c r="CJ1544" s="87"/>
      <c r="CK1544" s="86"/>
      <c r="CL1544" s="86"/>
      <c r="CM1544" s="86"/>
      <c r="CN1544" s="86"/>
      <c r="CO1544" s="89"/>
    </row>
    <row r="1545" spans="15:93" x14ac:dyDescent="0.2">
      <c r="O1545" s="86"/>
      <c r="Q1545" s="86"/>
      <c r="S1545" s="86"/>
      <c r="U1545" s="86"/>
      <c r="W1545" s="86"/>
      <c r="Y1545" s="86"/>
      <c r="AA1545" s="86"/>
      <c r="AC1545" s="86"/>
      <c r="AE1545" s="86"/>
      <c r="AG1545" s="86"/>
      <c r="AI1545" s="86"/>
      <c r="AK1545" s="86"/>
      <c r="AM1545" s="86"/>
      <c r="AO1545" s="86"/>
      <c r="AQ1545" s="86"/>
      <c r="AS1545" s="86"/>
      <c r="AU1545" s="86"/>
      <c r="AW1545" s="86"/>
      <c r="AY1545" s="86"/>
      <c r="AZ1545" s="86"/>
      <c r="BA1545" s="86"/>
      <c r="BB1545" s="86"/>
      <c r="BD1545" s="86"/>
      <c r="BE1545" s="86"/>
      <c r="BF1545" s="86"/>
      <c r="BG1545" s="86"/>
      <c r="BI1545" s="86"/>
      <c r="BJ1545" s="86"/>
      <c r="BK1545" s="86"/>
      <c r="BL1545" s="86"/>
      <c r="BM1545" s="86"/>
      <c r="BO1545" s="86"/>
      <c r="BP1545" s="86"/>
      <c r="BQ1545" s="86"/>
      <c r="BR1545" s="86"/>
      <c r="BT1545" s="86"/>
      <c r="BU1545" s="86"/>
      <c r="BV1545" s="86"/>
      <c r="BW1545" s="86"/>
      <c r="BY1545" s="86"/>
      <c r="BZ1545" s="86"/>
      <c r="CA1545" s="86"/>
      <c r="CB1545" s="86"/>
      <c r="CD1545" s="87"/>
      <c r="CF1545" s="86"/>
      <c r="CG1545" s="87"/>
      <c r="CH1545" s="88"/>
      <c r="CI1545" s="86"/>
      <c r="CJ1545" s="87"/>
      <c r="CK1545" s="86"/>
      <c r="CL1545" s="86"/>
      <c r="CM1545" s="86"/>
      <c r="CN1545" s="86"/>
      <c r="CO1545" s="89"/>
    </row>
    <row r="1546" spans="15:93" x14ac:dyDescent="0.2">
      <c r="O1546" s="86"/>
      <c r="Q1546" s="86"/>
      <c r="S1546" s="86"/>
      <c r="U1546" s="86"/>
      <c r="W1546" s="86"/>
      <c r="Y1546" s="86"/>
      <c r="AA1546" s="86"/>
      <c r="AC1546" s="86"/>
      <c r="AE1546" s="86"/>
      <c r="AG1546" s="86"/>
      <c r="AI1546" s="86"/>
      <c r="AK1546" s="86"/>
      <c r="AM1546" s="86"/>
      <c r="AO1546" s="86"/>
      <c r="AQ1546" s="86"/>
      <c r="AS1546" s="86"/>
      <c r="AU1546" s="86"/>
      <c r="AW1546" s="86"/>
      <c r="AY1546" s="86"/>
      <c r="AZ1546" s="86"/>
      <c r="BA1546" s="86"/>
      <c r="BB1546" s="86"/>
      <c r="BD1546" s="86"/>
      <c r="BE1546" s="86"/>
      <c r="BF1546" s="86"/>
      <c r="BG1546" s="86"/>
      <c r="BI1546" s="86"/>
      <c r="BJ1546" s="86"/>
      <c r="BK1546" s="86"/>
      <c r="BL1546" s="86"/>
      <c r="BM1546" s="86"/>
      <c r="BO1546" s="86"/>
      <c r="BP1546" s="86"/>
      <c r="BQ1546" s="86"/>
      <c r="BR1546" s="86"/>
      <c r="BT1546" s="86"/>
      <c r="BU1546" s="86"/>
      <c r="BV1546" s="86"/>
      <c r="BW1546" s="86"/>
      <c r="BY1546" s="86"/>
      <c r="BZ1546" s="86"/>
      <c r="CA1546" s="86"/>
      <c r="CB1546" s="86"/>
      <c r="CD1546" s="87"/>
      <c r="CF1546" s="86"/>
      <c r="CG1546" s="87"/>
      <c r="CH1546" s="88"/>
      <c r="CI1546" s="86"/>
      <c r="CJ1546" s="87"/>
      <c r="CK1546" s="86"/>
      <c r="CL1546" s="86"/>
      <c r="CM1546" s="86"/>
      <c r="CN1546" s="86"/>
      <c r="CO1546" s="89"/>
    </row>
    <row r="1547" spans="15:93" x14ac:dyDescent="0.2">
      <c r="O1547" s="86"/>
      <c r="Q1547" s="86"/>
      <c r="S1547" s="86"/>
      <c r="U1547" s="86"/>
      <c r="W1547" s="86"/>
      <c r="Y1547" s="86"/>
      <c r="AA1547" s="86"/>
      <c r="AC1547" s="86"/>
      <c r="AE1547" s="86"/>
      <c r="AG1547" s="86"/>
      <c r="AI1547" s="86"/>
      <c r="AK1547" s="86"/>
      <c r="AM1547" s="86"/>
      <c r="AO1547" s="86"/>
      <c r="AQ1547" s="86"/>
      <c r="AS1547" s="86"/>
      <c r="AU1547" s="86"/>
      <c r="AW1547" s="86"/>
      <c r="AY1547" s="86"/>
      <c r="AZ1547" s="86"/>
      <c r="BA1547" s="86"/>
      <c r="BB1547" s="86"/>
      <c r="BD1547" s="86"/>
      <c r="BE1547" s="86"/>
      <c r="BF1547" s="86"/>
      <c r="BG1547" s="86"/>
      <c r="BI1547" s="86"/>
      <c r="BJ1547" s="86"/>
      <c r="BK1547" s="86"/>
      <c r="BL1547" s="86"/>
      <c r="BM1547" s="86"/>
      <c r="BO1547" s="86"/>
      <c r="BP1547" s="86"/>
      <c r="BQ1547" s="86"/>
      <c r="BR1547" s="86"/>
      <c r="BT1547" s="86"/>
      <c r="BU1547" s="86"/>
      <c r="BV1547" s="86"/>
      <c r="BW1547" s="86"/>
      <c r="BY1547" s="86"/>
      <c r="BZ1547" s="86"/>
      <c r="CA1547" s="86"/>
      <c r="CB1547" s="86"/>
      <c r="CD1547" s="87"/>
      <c r="CF1547" s="86"/>
      <c r="CG1547" s="87"/>
      <c r="CH1547" s="88"/>
      <c r="CI1547" s="86"/>
      <c r="CJ1547" s="87"/>
      <c r="CK1547" s="86"/>
      <c r="CL1547" s="86"/>
      <c r="CM1547" s="86"/>
      <c r="CN1547" s="86"/>
      <c r="CO1547" s="89"/>
    </row>
    <row r="1548" spans="15:93" x14ac:dyDescent="0.2">
      <c r="O1548" s="86"/>
      <c r="Q1548" s="86"/>
      <c r="S1548" s="86"/>
      <c r="U1548" s="86"/>
      <c r="W1548" s="86"/>
      <c r="Y1548" s="86"/>
      <c r="AA1548" s="86"/>
      <c r="AC1548" s="86"/>
      <c r="AE1548" s="86"/>
      <c r="AG1548" s="86"/>
      <c r="AI1548" s="86"/>
      <c r="AK1548" s="86"/>
      <c r="AM1548" s="86"/>
      <c r="AO1548" s="86"/>
      <c r="AQ1548" s="86"/>
      <c r="AS1548" s="86"/>
      <c r="AU1548" s="86"/>
      <c r="AW1548" s="86"/>
      <c r="AY1548" s="86"/>
      <c r="AZ1548" s="86"/>
      <c r="BA1548" s="86"/>
      <c r="BB1548" s="86"/>
      <c r="BD1548" s="86"/>
      <c r="BE1548" s="86"/>
      <c r="BF1548" s="86"/>
      <c r="BG1548" s="86"/>
      <c r="BI1548" s="86"/>
      <c r="BJ1548" s="86"/>
      <c r="BK1548" s="86"/>
      <c r="BL1548" s="86"/>
      <c r="BM1548" s="86"/>
      <c r="BO1548" s="86"/>
      <c r="BP1548" s="86"/>
      <c r="BQ1548" s="86"/>
      <c r="BR1548" s="86"/>
      <c r="BT1548" s="86"/>
      <c r="BU1548" s="86"/>
      <c r="BV1548" s="86"/>
      <c r="BW1548" s="86"/>
      <c r="BY1548" s="86"/>
      <c r="BZ1548" s="86"/>
      <c r="CA1548" s="86"/>
      <c r="CB1548" s="86"/>
      <c r="CD1548" s="87"/>
      <c r="CF1548" s="86"/>
      <c r="CG1548" s="87"/>
      <c r="CH1548" s="88"/>
      <c r="CI1548" s="86"/>
      <c r="CJ1548" s="87"/>
      <c r="CK1548" s="86"/>
      <c r="CL1548" s="86"/>
      <c r="CM1548" s="86"/>
      <c r="CN1548" s="86"/>
      <c r="CO1548" s="89"/>
    </row>
    <row r="1549" spans="15:93" x14ac:dyDescent="0.2">
      <c r="O1549" s="86"/>
      <c r="Q1549" s="86"/>
      <c r="S1549" s="86"/>
      <c r="U1549" s="86"/>
      <c r="W1549" s="86"/>
      <c r="Y1549" s="86"/>
      <c r="AA1549" s="86"/>
      <c r="AC1549" s="86"/>
      <c r="AE1549" s="86"/>
      <c r="AG1549" s="86"/>
      <c r="AI1549" s="86"/>
      <c r="AK1549" s="86"/>
      <c r="AM1549" s="86"/>
      <c r="AO1549" s="86"/>
      <c r="AQ1549" s="86"/>
      <c r="AS1549" s="86"/>
      <c r="AU1549" s="86"/>
      <c r="AW1549" s="86"/>
      <c r="AY1549" s="86"/>
      <c r="AZ1549" s="86"/>
      <c r="BA1549" s="86"/>
      <c r="BB1549" s="86"/>
      <c r="BD1549" s="86"/>
      <c r="BE1549" s="86"/>
      <c r="BF1549" s="86"/>
      <c r="BG1549" s="86"/>
      <c r="BI1549" s="86"/>
      <c r="BJ1549" s="86"/>
      <c r="BK1549" s="86"/>
      <c r="BL1549" s="86"/>
      <c r="BM1549" s="86"/>
      <c r="BO1549" s="86"/>
      <c r="BP1549" s="86"/>
      <c r="BQ1549" s="86"/>
      <c r="BR1549" s="86"/>
      <c r="BT1549" s="86"/>
      <c r="BU1549" s="86"/>
      <c r="BV1549" s="86"/>
      <c r="BW1549" s="86"/>
      <c r="BY1549" s="86"/>
      <c r="BZ1549" s="86"/>
      <c r="CA1549" s="86"/>
      <c r="CB1549" s="86"/>
      <c r="CD1549" s="87"/>
      <c r="CF1549" s="86"/>
      <c r="CG1549" s="87"/>
      <c r="CH1549" s="88"/>
      <c r="CI1549" s="86"/>
      <c r="CJ1549" s="87"/>
      <c r="CK1549" s="86"/>
      <c r="CL1549" s="86"/>
      <c r="CM1549" s="86"/>
      <c r="CN1549" s="86"/>
      <c r="CO1549" s="89"/>
    </row>
    <row r="1550" spans="15:93" x14ac:dyDescent="0.2">
      <c r="O1550" s="86"/>
      <c r="Q1550" s="86"/>
      <c r="S1550" s="86"/>
      <c r="U1550" s="86"/>
      <c r="W1550" s="86"/>
      <c r="Y1550" s="86"/>
      <c r="AA1550" s="86"/>
      <c r="AC1550" s="86"/>
      <c r="AE1550" s="86"/>
      <c r="AG1550" s="86"/>
      <c r="AI1550" s="86"/>
      <c r="AK1550" s="86"/>
      <c r="AM1550" s="86"/>
      <c r="AO1550" s="86"/>
      <c r="AQ1550" s="86"/>
      <c r="AS1550" s="86"/>
      <c r="AU1550" s="86"/>
      <c r="AW1550" s="86"/>
      <c r="AY1550" s="86"/>
      <c r="AZ1550" s="86"/>
      <c r="BA1550" s="86"/>
      <c r="BB1550" s="86"/>
      <c r="BD1550" s="86"/>
      <c r="BE1550" s="86"/>
      <c r="BF1550" s="86"/>
      <c r="BG1550" s="86"/>
      <c r="BI1550" s="86"/>
      <c r="BJ1550" s="86"/>
      <c r="BK1550" s="86"/>
      <c r="BL1550" s="86"/>
      <c r="BM1550" s="86"/>
      <c r="BO1550" s="86"/>
      <c r="BP1550" s="86"/>
      <c r="BQ1550" s="86"/>
      <c r="BR1550" s="86"/>
      <c r="BT1550" s="86"/>
      <c r="BU1550" s="86"/>
      <c r="BV1550" s="86"/>
      <c r="BW1550" s="86"/>
      <c r="BY1550" s="86"/>
      <c r="BZ1550" s="86"/>
      <c r="CA1550" s="86"/>
      <c r="CB1550" s="86"/>
      <c r="CD1550" s="87"/>
      <c r="CF1550" s="86"/>
      <c r="CG1550" s="87"/>
      <c r="CH1550" s="88"/>
      <c r="CI1550" s="86"/>
      <c r="CJ1550" s="87"/>
      <c r="CK1550" s="86"/>
      <c r="CL1550" s="86"/>
      <c r="CM1550" s="86"/>
      <c r="CN1550" s="86"/>
      <c r="CO1550" s="89"/>
    </row>
    <row r="1551" spans="15:93" x14ac:dyDescent="0.2">
      <c r="O1551" s="86"/>
      <c r="Q1551" s="86"/>
      <c r="S1551" s="86"/>
      <c r="U1551" s="86"/>
      <c r="W1551" s="86"/>
      <c r="Y1551" s="86"/>
      <c r="AA1551" s="86"/>
      <c r="AC1551" s="86"/>
      <c r="AE1551" s="86"/>
      <c r="AG1551" s="86"/>
      <c r="AI1551" s="86"/>
      <c r="AK1551" s="86"/>
      <c r="AM1551" s="86"/>
      <c r="AO1551" s="86"/>
      <c r="AQ1551" s="86"/>
      <c r="AS1551" s="86"/>
      <c r="AU1551" s="86"/>
      <c r="AW1551" s="86"/>
      <c r="AY1551" s="86"/>
      <c r="AZ1551" s="86"/>
      <c r="BA1551" s="86"/>
      <c r="BB1551" s="86"/>
      <c r="BD1551" s="86"/>
      <c r="BE1551" s="86"/>
      <c r="BF1551" s="86"/>
      <c r="BG1551" s="86"/>
      <c r="BI1551" s="86"/>
      <c r="BJ1551" s="86"/>
      <c r="BK1551" s="86"/>
      <c r="BL1551" s="86"/>
      <c r="BM1551" s="86"/>
      <c r="BO1551" s="86"/>
      <c r="BP1551" s="86"/>
      <c r="BQ1551" s="86"/>
      <c r="BR1551" s="86"/>
      <c r="BT1551" s="86"/>
      <c r="BU1551" s="86"/>
      <c r="BV1551" s="86"/>
      <c r="BW1551" s="86"/>
      <c r="BY1551" s="86"/>
      <c r="BZ1551" s="86"/>
      <c r="CA1551" s="86"/>
      <c r="CB1551" s="86"/>
      <c r="CD1551" s="87"/>
      <c r="CF1551" s="86"/>
      <c r="CG1551" s="87"/>
      <c r="CH1551" s="88"/>
      <c r="CI1551" s="86"/>
      <c r="CJ1551" s="87"/>
      <c r="CK1551" s="86"/>
      <c r="CL1551" s="86"/>
      <c r="CM1551" s="86"/>
      <c r="CN1551" s="86"/>
      <c r="CO1551" s="89"/>
    </row>
    <row r="1552" spans="15:93" x14ac:dyDescent="0.2">
      <c r="O1552" s="86"/>
      <c r="Q1552" s="86"/>
      <c r="S1552" s="86"/>
      <c r="U1552" s="86"/>
      <c r="W1552" s="86"/>
      <c r="Y1552" s="86"/>
      <c r="AA1552" s="86"/>
      <c r="AC1552" s="86"/>
      <c r="AE1552" s="86"/>
      <c r="AG1552" s="86"/>
      <c r="AI1552" s="86"/>
      <c r="AK1552" s="86"/>
      <c r="AM1552" s="86"/>
      <c r="AO1552" s="86"/>
      <c r="AQ1552" s="86"/>
      <c r="AS1552" s="86"/>
      <c r="AU1552" s="86"/>
      <c r="AW1552" s="86"/>
      <c r="AY1552" s="86"/>
      <c r="AZ1552" s="86"/>
      <c r="BA1552" s="86"/>
      <c r="BB1552" s="86"/>
      <c r="BD1552" s="86"/>
      <c r="BE1552" s="86"/>
      <c r="BF1552" s="86"/>
      <c r="BG1552" s="86"/>
      <c r="BI1552" s="86"/>
      <c r="BJ1552" s="86"/>
      <c r="BK1552" s="86"/>
      <c r="BL1552" s="86"/>
      <c r="BM1552" s="86"/>
      <c r="BO1552" s="86"/>
      <c r="BP1552" s="86"/>
      <c r="BQ1552" s="86"/>
      <c r="BR1552" s="86"/>
      <c r="BT1552" s="86"/>
      <c r="BU1552" s="86"/>
      <c r="BV1552" s="86"/>
      <c r="BW1552" s="86"/>
      <c r="BY1552" s="86"/>
      <c r="BZ1552" s="86"/>
      <c r="CA1552" s="86"/>
      <c r="CB1552" s="86"/>
      <c r="CD1552" s="87"/>
      <c r="CF1552" s="86"/>
      <c r="CG1552" s="87"/>
      <c r="CH1552" s="88"/>
      <c r="CI1552" s="86"/>
      <c r="CJ1552" s="87"/>
      <c r="CK1552" s="86"/>
      <c r="CL1552" s="86"/>
      <c r="CM1552" s="86"/>
      <c r="CN1552" s="86"/>
      <c r="CO1552" s="89"/>
    </row>
    <row r="1553" spans="15:93" x14ac:dyDescent="0.2">
      <c r="O1553" s="86"/>
      <c r="Q1553" s="86"/>
      <c r="S1553" s="86"/>
      <c r="U1553" s="86"/>
      <c r="W1553" s="86"/>
      <c r="Y1553" s="86"/>
      <c r="AA1553" s="86"/>
      <c r="AC1553" s="86"/>
      <c r="AE1553" s="86"/>
      <c r="AG1553" s="86"/>
      <c r="AI1553" s="86"/>
      <c r="AK1553" s="86"/>
      <c r="AM1553" s="86"/>
      <c r="AO1553" s="86"/>
      <c r="AQ1553" s="86"/>
      <c r="AS1553" s="86"/>
      <c r="AU1553" s="86"/>
      <c r="AW1553" s="86"/>
      <c r="AY1553" s="86"/>
      <c r="AZ1553" s="86"/>
      <c r="BA1553" s="86"/>
      <c r="BB1553" s="86"/>
      <c r="BD1553" s="86"/>
      <c r="BE1553" s="86"/>
      <c r="BF1553" s="86"/>
      <c r="BG1553" s="86"/>
      <c r="BI1553" s="86"/>
      <c r="BJ1553" s="86"/>
      <c r="BK1553" s="86"/>
      <c r="BL1553" s="86"/>
      <c r="BM1553" s="86"/>
      <c r="BO1553" s="86"/>
      <c r="BP1553" s="86"/>
      <c r="BQ1553" s="86"/>
      <c r="BR1553" s="86"/>
      <c r="BT1553" s="86"/>
      <c r="BU1553" s="86"/>
      <c r="BV1553" s="86"/>
      <c r="BW1553" s="86"/>
      <c r="BY1553" s="86"/>
      <c r="BZ1553" s="86"/>
      <c r="CA1553" s="86"/>
      <c r="CB1553" s="86"/>
      <c r="CD1553" s="87"/>
      <c r="CF1553" s="86"/>
      <c r="CG1553" s="87"/>
      <c r="CH1553" s="88"/>
      <c r="CI1553" s="86"/>
      <c r="CJ1553" s="87"/>
      <c r="CK1553" s="86"/>
      <c r="CL1553" s="86"/>
      <c r="CM1553" s="86"/>
      <c r="CN1553" s="86"/>
      <c r="CO1553" s="89"/>
    </row>
    <row r="1554" spans="15:93" x14ac:dyDescent="0.2">
      <c r="O1554" s="86"/>
      <c r="Q1554" s="86"/>
      <c r="S1554" s="86"/>
      <c r="U1554" s="86"/>
      <c r="W1554" s="86"/>
      <c r="Y1554" s="86"/>
      <c r="AA1554" s="86"/>
      <c r="AC1554" s="86"/>
      <c r="AE1554" s="86"/>
      <c r="AG1554" s="86"/>
      <c r="AI1554" s="86"/>
      <c r="AK1554" s="86"/>
      <c r="AM1554" s="86"/>
      <c r="AO1554" s="86"/>
      <c r="AQ1554" s="86"/>
      <c r="AS1554" s="86"/>
      <c r="AU1554" s="86"/>
      <c r="AW1554" s="86"/>
      <c r="AY1554" s="86"/>
      <c r="AZ1554" s="86"/>
      <c r="BA1554" s="86"/>
      <c r="BB1554" s="86"/>
      <c r="BD1554" s="86"/>
      <c r="BE1554" s="86"/>
      <c r="BF1554" s="86"/>
      <c r="BG1554" s="86"/>
      <c r="BI1554" s="86"/>
      <c r="BJ1554" s="86"/>
      <c r="BK1554" s="86"/>
      <c r="BL1554" s="86"/>
      <c r="BM1554" s="86"/>
      <c r="BO1554" s="86"/>
      <c r="BP1554" s="86"/>
      <c r="BQ1554" s="86"/>
      <c r="BR1554" s="86"/>
      <c r="BT1554" s="86"/>
      <c r="BU1554" s="86"/>
      <c r="BV1554" s="86"/>
      <c r="BW1554" s="86"/>
      <c r="BY1554" s="86"/>
      <c r="BZ1554" s="86"/>
      <c r="CA1554" s="86"/>
      <c r="CB1554" s="86"/>
      <c r="CD1554" s="87"/>
      <c r="CF1554" s="86"/>
      <c r="CG1554" s="87"/>
      <c r="CH1554" s="88"/>
      <c r="CI1554" s="86"/>
      <c r="CJ1554" s="87"/>
      <c r="CK1554" s="86"/>
      <c r="CL1554" s="86"/>
      <c r="CM1554" s="86"/>
      <c r="CN1554" s="86"/>
      <c r="CO1554" s="89"/>
    </row>
    <row r="1555" spans="15:93" x14ac:dyDescent="0.2">
      <c r="O1555" s="86"/>
      <c r="Q1555" s="86"/>
      <c r="S1555" s="86"/>
      <c r="U1555" s="86"/>
      <c r="W1555" s="86"/>
      <c r="Y1555" s="86"/>
      <c r="AA1555" s="86"/>
      <c r="AC1555" s="86"/>
      <c r="AE1555" s="86"/>
      <c r="AG1555" s="86"/>
      <c r="AI1555" s="86"/>
      <c r="AK1555" s="86"/>
      <c r="AM1555" s="86"/>
      <c r="AO1555" s="86"/>
      <c r="AQ1555" s="86"/>
      <c r="AS1555" s="86"/>
      <c r="AU1555" s="86"/>
      <c r="AW1555" s="86"/>
      <c r="AY1555" s="86"/>
      <c r="AZ1555" s="86"/>
      <c r="BA1555" s="86"/>
      <c r="BB1555" s="86"/>
      <c r="BD1555" s="86"/>
      <c r="BE1555" s="86"/>
      <c r="BF1555" s="86"/>
      <c r="BG1555" s="86"/>
      <c r="BI1555" s="86"/>
      <c r="BJ1555" s="86"/>
      <c r="BK1555" s="86"/>
      <c r="BL1555" s="86"/>
      <c r="BM1555" s="86"/>
      <c r="BO1555" s="86"/>
      <c r="BP1555" s="86"/>
      <c r="BQ1555" s="86"/>
      <c r="BR1555" s="86"/>
      <c r="BT1555" s="86"/>
      <c r="BU1555" s="86"/>
      <c r="BV1555" s="86"/>
      <c r="BW1555" s="86"/>
      <c r="BY1555" s="86"/>
      <c r="BZ1555" s="86"/>
      <c r="CA1555" s="86"/>
      <c r="CB1555" s="86"/>
      <c r="CD1555" s="87"/>
      <c r="CF1555" s="86"/>
      <c r="CG1555" s="87"/>
      <c r="CH1555" s="88"/>
      <c r="CI1555" s="86"/>
      <c r="CJ1555" s="87"/>
      <c r="CK1555" s="86"/>
      <c r="CL1555" s="86"/>
      <c r="CM1555" s="86"/>
      <c r="CN1555" s="86"/>
      <c r="CO1555" s="89"/>
    </row>
    <row r="1556" spans="15:93" x14ac:dyDescent="0.2">
      <c r="O1556" s="86"/>
      <c r="Q1556" s="86"/>
      <c r="S1556" s="86"/>
      <c r="U1556" s="86"/>
      <c r="W1556" s="86"/>
      <c r="Y1556" s="86"/>
      <c r="AA1556" s="86"/>
      <c r="AC1556" s="86"/>
      <c r="AE1556" s="86"/>
      <c r="AG1556" s="86"/>
      <c r="AI1556" s="86"/>
      <c r="AK1556" s="86"/>
      <c r="AM1556" s="86"/>
      <c r="AO1556" s="86"/>
      <c r="AQ1556" s="86"/>
      <c r="AS1556" s="86"/>
      <c r="AU1556" s="86"/>
      <c r="AW1556" s="86"/>
      <c r="AY1556" s="86"/>
      <c r="AZ1556" s="86"/>
      <c r="BA1556" s="86"/>
      <c r="BB1556" s="86"/>
      <c r="BD1556" s="86"/>
      <c r="BE1556" s="86"/>
      <c r="BF1556" s="86"/>
      <c r="BG1556" s="86"/>
      <c r="BI1556" s="86"/>
      <c r="BJ1556" s="86"/>
      <c r="BK1556" s="86"/>
      <c r="BL1556" s="86"/>
      <c r="BM1556" s="86"/>
      <c r="BO1556" s="86"/>
      <c r="BP1556" s="86"/>
      <c r="BQ1556" s="86"/>
      <c r="BR1556" s="86"/>
      <c r="BT1556" s="86"/>
      <c r="BU1556" s="86"/>
      <c r="BV1556" s="86"/>
      <c r="BW1556" s="86"/>
      <c r="BY1556" s="86"/>
      <c r="BZ1556" s="86"/>
      <c r="CA1556" s="86"/>
      <c r="CB1556" s="86"/>
      <c r="CD1556" s="87"/>
      <c r="CF1556" s="86"/>
      <c r="CG1556" s="87"/>
      <c r="CH1556" s="88"/>
      <c r="CI1556" s="86"/>
      <c r="CJ1556" s="87"/>
      <c r="CK1556" s="86"/>
      <c r="CL1556" s="86"/>
      <c r="CM1556" s="86"/>
      <c r="CN1556" s="86"/>
      <c r="CO1556" s="89"/>
    </row>
    <row r="1557" spans="15:93" x14ac:dyDescent="0.2">
      <c r="O1557" s="86"/>
      <c r="Q1557" s="86"/>
      <c r="S1557" s="86"/>
      <c r="U1557" s="86"/>
      <c r="W1557" s="86"/>
      <c r="Y1557" s="86"/>
      <c r="AA1557" s="86"/>
      <c r="AC1557" s="86"/>
      <c r="AE1557" s="86"/>
      <c r="AG1557" s="86"/>
      <c r="AI1557" s="86"/>
      <c r="AK1557" s="86"/>
      <c r="AM1557" s="86"/>
      <c r="AO1557" s="86"/>
      <c r="AQ1557" s="86"/>
      <c r="AS1557" s="86"/>
      <c r="AU1557" s="86"/>
      <c r="AW1557" s="86"/>
      <c r="AY1557" s="86"/>
      <c r="AZ1557" s="86"/>
      <c r="BA1557" s="86"/>
      <c r="BB1557" s="86"/>
      <c r="BD1557" s="86"/>
      <c r="BE1557" s="86"/>
      <c r="BF1557" s="86"/>
      <c r="BG1557" s="86"/>
      <c r="BI1557" s="86"/>
      <c r="BJ1557" s="86"/>
      <c r="BK1557" s="86"/>
      <c r="BL1557" s="86"/>
      <c r="BM1557" s="86"/>
      <c r="BO1557" s="86"/>
      <c r="BP1557" s="86"/>
      <c r="BQ1557" s="86"/>
      <c r="BR1557" s="86"/>
      <c r="BT1557" s="86"/>
      <c r="BU1557" s="86"/>
      <c r="BV1557" s="86"/>
      <c r="BW1557" s="86"/>
      <c r="BY1557" s="86"/>
      <c r="BZ1557" s="86"/>
      <c r="CA1557" s="86"/>
      <c r="CB1557" s="86"/>
      <c r="CD1557" s="87"/>
      <c r="CF1557" s="86"/>
      <c r="CG1557" s="87"/>
      <c r="CH1557" s="88"/>
      <c r="CI1557" s="86"/>
      <c r="CJ1557" s="87"/>
      <c r="CK1557" s="86"/>
      <c r="CL1557" s="86"/>
      <c r="CM1557" s="86"/>
      <c r="CN1557" s="86"/>
      <c r="CO1557" s="89"/>
    </row>
    <row r="1558" spans="15:93" x14ac:dyDescent="0.2">
      <c r="O1558" s="86"/>
      <c r="Q1558" s="86"/>
      <c r="S1558" s="86"/>
      <c r="U1558" s="86"/>
      <c r="W1558" s="86"/>
      <c r="Y1558" s="86"/>
      <c r="AA1558" s="86"/>
      <c r="AC1558" s="86"/>
      <c r="AE1558" s="86"/>
      <c r="AG1558" s="86"/>
      <c r="AI1558" s="86"/>
      <c r="AK1558" s="86"/>
      <c r="AM1558" s="86"/>
      <c r="AO1558" s="86"/>
      <c r="AQ1558" s="86"/>
      <c r="AS1558" s="86"/>
      <c r="AU1558" s="86"/>
      <c r="AW1558" s="86"/>
      <c r="AY1558" s="86"/>
      <c r="AZ1558" s="86"/>
      <c r="BA1558" s="86"/>
      <c r="BB1558" s="86"/>
      <c r="BD1558" s="86"/>
      <c r="BE1558" s="86"/>
      <c r="BF1558" s="86"/>
      <c r="BG1558" s="86"/>
      <c r="BI1558" s="86"/>
      <c r="BJ1558" s="86"/>
      <c r="BK1558" s="86"/>
      <c r="BL1558" s="86"/>
      <c r="BM1558" s="86"/>
      <c r="BO1558" s="86"/>
      <c r="BP1558" s="86"/>
      <c r="BQ1558" s="86"/>
      <c r="BR1558" s="86"/>
      <c r="BT1558" s="86"/>
      <c r="BU1558" s="86"/>
      <c r="BV1558" s="86"/>
      <c r="BW1558" s="86"/>
      <c r="BY1558" s="86"/>
      <c r="BZ1558" s="86"/>
      <c r="CA1558" s="86"/>
      <c r="CB1558" s="86"/>
      <c r="CD1558" s="87"/>
      <c r="CF1558" s="86"/>
      <c r="CG1558" s="87"/>
      <c r="CH1558" s="88"/>
      <c r="CI1558" s="86"/>
      <c r="CJ1558" s="87"/>
      <c r="CK1558" s="86"/>
      <c r="CL1558" s="86"/>
      <c r="CM1558" s="86"/>
      <c r="CN1558" s="86"/>
      <c r="CO1558" s="89"/>
    </row>
    <row r="1559" spans="15:93" x14ac:dyDescent="0.2">
      <c r="O1559" s="86"/>
      <c r="Q1559" s="86"/>
      <c r="S1559" s="86"/>
      <c r="U1559" s="86"/>
      <c r="W1559" s="86"/>
      <c r="Y1559" s="86"/>
      <c r="AA1559" s="86"/>
      <c r="AC1559" s="86"/>
      <c r="AE1559" s="86"/>
      <c r="AG1559" s="86"/>
      <c r="AI1559" s="86"/>
      <c r="AK1559" s="86"/>
      <c r="AM1559" s="86"/>
      <c r="AO1559" s="86"/>
      <c r="AQ1559" s="86"/>
      <c r="AS1559" s="86"/>
      <c r="AU1559" s="86"/>
      <c r="AW1559" s="86"/>
      <c r="AY1559" s="86"/>
      <c r="AZ1559" s="86"/>
      <c r="BA1559" s="86"/>
      <c r="BB1559" s="86"/>
      <c r="BD1559" s="86"/>
      <c r="BE1559" s="86"/>
      <c r="BF1559" s="86"/>
      <c r="BG1559" s="86"/>
      <c r="BI1559" s="86"/>
      <c r="BJ1559" s="86"/>
      <c r="BK1559" s="86"/>
      <c r="BL1559" s="86"/>
      <c r="BM1559" s="86"/>
      <c r="BO1559" s="86"/>
      <c r="BP1559" s="86"/>
      <c r="BQ1559" s="86"/>
      <c r="BR1559" s="86"/>
      <c r="BT1559" s="86"/>
      <c r="BU1559" s="86"/>
      <c r="BV1559" s="86"/>
      <c r="BW1559" s="86"/>
      <c r="BY1559" s="86"/>
      <c r="BZ1559" s="86"/>
      <c r="CA1559" s="86"/>
      <c r="CB1559" s="86"/>
      <c r="CD1559" s="87"/>
      <c r="CF1559" s="86"/>
      <c r="CG1559" s="87"/>
      <c r="CH1559" s="88"/>
      <c r="CI1559" s="86"/>
      <c r="CJ1559" s="87"/>
      <c r="CK1559" s="86"/>
      <c r="CL1559" s="86"/>
      <c r="CM1559" s="86"/>
      <c r="CN1559" s="86"/>
      <c r="CO1559" s="89"/>
    </row>
    <row r="1560" spans="15:93" x14ac:dyDescent="0.2">
      <c r="O1560" s="86"/>
      <c r="Q1560" s="86"/>
      <c r="S1560" s="86"/>
      <c r="U1560" s="86"/>
      <c r="W1560" s="86"/>
      <c r="Y1560" s="86"/>
      <c r="AA1560" s="86"/>
      <c r="AC1560" s="86"/>
      <c r="AE1560" s="86"/>
      <c r="AG1560" s="86"/>
      <c r="AI1560" s="86"/>
      <c r="AK1560" s="86"/>
      <c r="AM1560" s="86"/>
      <c r="AO1560" s="86"/>
      <c r="AQ1560" s="86"/>
      <c r="AS1560" s="86"/>
      <c r="AU1560" s="86"/>
      <c r="AW1560" s="86"/>
      <c r="AY1560" s="86"/>
      <c r="AZ1560" s="86"/>
      <c r="BA1560" s="86"/>
      <c r="BB1560" s="86"/>
      <c r="BD1560" s="86"/>
      <c r="BE1560" s="86"/>
      <c r="BF1560" s="86"/>
      <c r="BG1560" s="86"/>
      <c r="BI1560" s="86"/>
      <c r="BJ1560" s="86"/>
      <c r="BK1560" s="86"/>
      <c r="BL1560" s="86"/>
      <c r="BM1560" s="86"/>
      <c r="BO1560" s="86"/>
      <c r="BP1560" s="86"/>
      <c r="BQ1560" s="86"/>
      <c r="BR1560" s="86"/>
      <c r="BT1560" s="86"/>
      <c r="BU1560" s="86"/>
      <c r="BV1560" s="86"/>
      <c r="BW1560" s="86"/>
      <c r="BY1560" s="86"/>
      <c r="BZ1560" s="86"/>
      <c r="CA1560" s="86"/>
      <c r="CB1560" s="86"/>
      <c r="CD1560" s="87"/>
      <c r="CF1560" s="86"/>
      <c r="CG1560" s="87"/>
      <c r="CH1560" s="88"/>
      <c r="CI1560" s="86"/>
      <c r="CJ1560" s="87"/>
      <c r="CK1560" s="86"/>
      <c r="CL1560" s="86"/>
      <c r="CM1560" s="86"/>
      <c r="CN1560" s="86"/>
      <c r="CO1560" s="89"/>
    </row>
    <row r="1561" spans="15:93" x14ac:dyDescent="0.2">
      <c r="O1561" s="86"/>
      <c r="Q1561" s="86"/>
      <c r="S1561" s="86"/>
      <c r="U1561" s="86"/>
      <c r="W1561" s="86"/>
      <c r="Y1561" s="86"/>
      <c r="AA1561" s="86"/>
      <c r="AC1561" s="86"/>
      <c r="AE1561" s="86"/>
      <c r="AG1561" s="86"/>
      <c r="AI1561" s="86"/>
      <c r="AK1561" s="86"/>
      <c r="AM1561" s="86"/>
      <c r="AO1561" s="86"/>
      <c r="AQ1561" s="86"/>
      <c r="AS1561" s="86"/>
      <c r="AU1561" s="86"/>
      <c r="AW1561" s="86"/>
      <c r="AY1561" s="86"/>
      <c r="AZ1561" s="86"/>
      <c r="BA1561" s="86"/>
      <c r="BB1561" s="86"/>
      <c r="BD1561" s="86"/>
      <c r="BE1561" s="86"/>
      <c r="BF1561" s="86"/>
      <c r="BG1561" s="86"/>
      <c r="BI1561" s="86"/>
      <c r="BJ1561" s="86"/>
      <c r="BK1561" s="86"/>
      <c r="BL1561" s="86"/>
      <c r="BM1561" s="86"/>
      <c r="BO1561" s="86"/>
      <c r="BP1561" s="86"/>
      <c r="BQ1561" s="86"/>
      <c r="BR1561" s="86"/>
      <c r="BT1561" s="86"/>
      <c r="BU1561" s="86"/>
      <c r="BV1561" s="86"/>
      <c r="BW1561" s="86"/>
      <c r="BY1561" s="86"/>
      <c r="BZ1561" s="86"/>
      <c r="CA1561" s="86"/>
      <c r="CB1561" s="86"/>
      <c r="CD1561" s="87"/>
      <c r="CF1561" s="86"/>
      <c r="CG1561" s="87"/>
      <c r="CH1561" s="88"/>
      <c r="CI1561" s="86"/>
      <c r="CJ1561" s="87"/>
      <c r="CK1561" s="86"/>
      <c r="CL1561" s="86"/>
      <c r="CM1561" s="86"/>
      <c r="CN1561" s="86"/>
      <c r="CO1561" s="89"/>
    </row>
    <row r="1562" spans="15:93" x14ac:dyDescent="0.2">
      <c r="O1562" s="86"/>
      <c r="Q1562" s="86"/>
      <c r="S1562" s="86"/>
      <c r="U1562" s="86"/>
      <c r="W1562" s="86"/>
      <c r="Y1562" s="86"/>
      <c r="AA1562" s="86"/>
      <c r="AC1562" s="86"/>
      <c r="AE1562" s="86"/>
      <c r="AG1562" s="86"/>
      <c r="AI1562" s="86"/>
      <c r="AK1562" s="86"/>
      <c r="AM1562" s="86"/>
      <c r="AO1562" s="86"/>
      <c r="AQ1562" s="86"/>
      <c r="AS1562" s="86"/>
      <c r="AU1562" s="86"/>
      <c r="AW1562" s="86"/>
      <c r="AY1562" s="86"/>
      <c r="AZ1562" s="86"/>
      <c r="BA1562" s="86"/>
      <c r="BB1562" s="86"/>
      <c r="BD1562" s="86"/>
      <c r="BE1562" s="86"/>
      <c r="BF1562" s="86"/>
      <c r="BG1562" s="86"/>
      <c r="BI1562" s="86"/>
      <c r="BJ1562" s="86"/>
      <c r="BK1562" s="86"/>
      <c r="BL1562" s="86"/>
      <c r="BM1562" s="86"/>
      <c r="BO1562" s="86"/>
      <c r="BP1562" s="86"/>
      <c r="BQ1562" s="86"/>
      <c r="BR1562" s="86"/>
      <c r="BT1562" s="86"/>
      <c r="BU1562" s="86"/>
      <c r="BV1562" s="86"/>
      <c r="BW1562" s="86"/>
      <c r="BY1562" s="86"/>
      <c r="BZ1562" s="86"/>
      <c r="CA1562" s="86"/>
      <c r="CB1562" s="86"/>
      <c r="CD1562" s="87"/>
      <c r="CF1562" s="86"/>
      <c r="CG1562" s="87"/>
      <c r="CH1562" s="88"/>
      <c r="CI1562" s="86"/>
      <c r="CJ1562" s="87"/>
      <c r="CK1562" s="86"/>
      <c r="CL1562" s="86"/>
      <c r="CM1562" s="86"/>
      <c r="CN1562" s="86"/>
      <c r="CO1562" s="89"/>
    </row>
    <row r="1563" spans="15:93" x14ac:dyDescent="0.2">
      <c r="O1563" s="86"/>
      <c r="Q1563" s="86"/>
      <c r="S1563" s="86"/>
      <c r="U1563" s="86"/>
      <c r="W1563" s="86"/>
      <c r="Y1563" s="86"/>
      <c r="AA1563" s="86"/>
      <c r="AC1563" s="86"/>
      <c r="AE1563" s="86"/>
      <c r="AG1563" s="86"/>
      <c r="AI1563" s="86"/>
      <c r="AK1563" s="86"/>
      <c r="AM1563" s="86"/>
      <c r="AO1563" s="86"/>
      <c r="AQ1563" s="86"/>
      <c r="AS1563" s="86"/>
      <c r="AU1563" s="86"/>
      <c r="AW1563" s="86"/>
      <c r="AY1563" s="86"/>
      <c r="AZ1563" s="86"/>
      <c r="BA1563" s="86"/>
      <c r="BB1563" s="86"/>
      <c r="BD1563" s="86"/>
      <c r="BE1563" s="86"/>
      <c r="BF1563" s="86"/>
      <c r="BG1563" s="86"/>
      <c r="BI1563" s="86"/>
      <c r="BJ1563" s="86"/>
      <c r="BK1563" s="86"/>
      <c r="BL1563" s="86"/>
      <c r="BM1563" s="86"/>
      <c r="BO1563" s="86"/>
      <c r="BP1563" s="86"/>
      <c r="BQ1563" s="86"/>
      <c r="BR1563" s="86"/>
      <c r="BT1563" s="86"/>
      <c r="BU1563" s="86"/>
      <c r="BV1563" s="86"/>
      <c r="BW1563" s="86"/>
      <c r="BY1563" s="86"/>
      <c r="BZ1563" s="86"/>
      <c r="CA1563" s="86"/>
      <c r="CB1563" s="86"/>
      <c r="CD1563" s="87"/>
      <c r="CF1563" s="86"/>
      <c r="CG1563" s="87"/>
      <c r="CH1563" s="88"/>
      <c r="CI1563" s="86"/>
      <c r="CJ1563" s="87"/>
      <c r="CK1563" s="86"/>
      <c r="CL1563" s="86"/>
      <c r="CM1563" s="86"/>
      <c r="CN1563" s="86"/>
      <c r="CO1563" s="89"/>
    </row>
    <row r="1564" spans="15:93" x14ac:dyDescent="0.2">
      <c r="O1564" s="86"/>
      <c r="Q1564" s="86"/>
      <c r="S1564" s="86"/>
      <c r="U1564" s="86"/>
      <c r="W1564" s="86"/>
      <c r="Y1564" s="86"/>
      <c r="AA1564" s="86"/>
      <c r="AC1564" s="86"/>
      <c r="AE1564" s="86"/>
      <c r="AG1564" s="86"/>
      <c r="AI1564" s="86"/>
      <c r="AK1564" s="86"/>
      <c r="AM1564" s="86"/>
      <c r="AO1564" s="86"/>
      <c r="AQ1564" s="86"/>
      <c r="AS1564" s="86"/>
      <c r="AU1564" s="86"/>
      <c r="AW1564" s="86"/>
      <c r="AY1564" s="86"/>
      <c r="AZ1564" s="86"/>
      <c r="BA1564" s="86"/>
      <c r="BB1564" s="86"/>
      <c r="BD1564" s="86"/>
      <c r="BE1564" s="86"/>
      <c r="BF1564" s="86"/>
      <c r="BG1564" s="86"/>
      <c r="BI1564" s="86"/>
      <c r="BJ1564" s="86"/>
      <c r="BK1564" s="86"/>
      <c r="BL1564" s="86"/>
      <c r="BM1564" s="86"/>
      <c r="BO1564" s="86"/>
      <c r="BP1564" s="86"/>
      <c r="BQ1564" s="86"/>
      <c r="BR1564" s="86"/>
      <c r="BT1564" s="86"/>
      <c r="BU1564" s="86"/>
      <c r="BV1564" s="86"/>
      <c r="BW1564" s="86"/>
      <c r="BY1564" s="86"/>
      <c r="BZ1564" s="86"/>
      <c r="CA1564" s="86"/>
      <c r="CB1564" s="86"/>
      <c r="CD1564" s="87"/>
      <c r="CF1564" s="86"/>
      <c r="CG1564" s="87"/>
      <c r="CH1564" s="88"/>
      <c r="CI1564" s="86"/>
      <c r="CJ1564" s="87"/>
      <c r="CK1564" s="86"/>
      <c r="CL1564" s="86"/>
      <c r="CM1564" s="86"/>
      <c r="CN1564" s="86"/>
      <c r="CO1564" s="89"/>
    </row>
    <row r="1565" spans="15:93" x14ac:dyDescent="0.2">
      <c r="O1565" s="86"/>
      <c r="Q1565" s="86"/>
      <c r="S1565" s="86"/>
      <c r="U1565" s="86"/>
      <c r="W1565" s="86"/>
      <c r="Y1565" s="86"/>
      <c r="AA1565" s="86"/>
      <c r="AC1565" s="86"/>
      <c r="AE1565" s="86"/>
      <c r="AG1565" s="86"/>
      <c r="AI1565" s="86"/>
      <c r="AK1565" s="86"/>
      <c r="AM1565" s="86"/>
      <c r="AO1565" s="86"/>
      <c r="AQ1565" s="86"/>
      <c r="AS1565" s="86"/>
      <c r="AU1565" s="86"/>
      <c r="AW1565" s="86"/>
      <c r="AY1565" s="86"/>
      <c r="AZ1565" s="86"/>
      <c r="BA1565" s="86"/>
      <c r="BB1565" s="86"/>
      <c r="BD1565" s="86"/>
      <c r="BE1565" s="86"/>
      <c r="BF1565" s="86"/>
      <c r="BG1565" s="86"/>
      <c r="BI1565" s="86"/>
      <c r="BJ1565" s="86"/>
      <c r="BK1565" s="86"/>
      <c r="BL1565" s="86"/>
      <c r="BM1565" s="86"/>
      <c r="BO1565" s="86"/>
      <c r="BP1565" s="86"/>
      <c r="BQ1565" s="86"/>
      <c r="BR1565" s="86"/>
      <c r="BT1565" s="86"/>
      <c r="BU1565" s="86"/>
      <c r="BV1565" s="86"/>
      <c r="BW1565" s="86"/>
      <c r="BY1565" s="86"/>
      <c r="BZ1565" s="86"/>
      <c r="CA1565" s="86"/>
      <c r="CB1565" s="86"/>
      <c r="CD1565" s="87"/>
      <c r="CF1565" s="86"/>
      <c r="CG1565" s="87"/>
      <c r="CH1565" s="88"/>
      <c r="CI1565" s="86"/>
      <c r="CJ1565" s="87"/>
      <c r="CK1565" s="86"/>
      <c r="CL1565" s="86"/>
      <c r="CM1565" s="86"/>
      <c r="CN1565" s="86"/>
      <c r="CO1565" s="89"/>
    </row>
    <row r="1566" spans="15:93" x14ac:dyDescent="0.2">
      <c r="O1566" s="86"/>
      <c r="Q1566" s="86"/>
      <c r="S1566" s="86"/>
      <c r="U1566" s="86"/>
      <c r="W1566" s="86"/>
      <c r="Y1566" s="86"/>
      <c r="AA1566" s="86"/>
      <c r="AC1566" s="86"/>
      <c r="AE1566" s="86"/>
      <c r="AG1566" s="86"/>
      <c r="AI1566" s="86"/>
      <c r="AK1566" s="86"/>
      <c r="AM1566" s="86"/>
      <c r="AO1566" s="86"/>
      <c r="AQ1566" s="86"/>
      <c r="AS1566" s="86"/>
      <c r="AU1566" s="86"/>
      <c r="AW1566" s="86"/>
      <c r="AY1566" s="86"/>
      <c r="AZ1566" s="86"/>
      <c r="BA1566" s="86"/>
      <c r="BB1566" s="86"/>
      <c r="BD1566" s="86"/>
      <c r="BE1566" s="86"/>
      <c r="BF1566" s="86"/>
      <c r="BG1566" s="86"/>
      <c r="BI1566" s="86"/>
      <c r="BJ1566" s="86"/>
      <c r="BK1566" s="86"/>
      <c r="BL1566" s="86"/>
      <c r="BM1566" s="86"/>
      <c r="BO1566" s="86"/>
      <c r="BP1566" s="86"/>
      <c r="BQ1566" s="86"/>
      <c r="BR1566" s="86"/>
      <c r="BT1566" s="86"/>
      <c r="BU1566" s="86"/>
      <c r="BV1566" s="86"/>
      <c r="BW1566" s="86"/>
      <c r="BY1566" s="86"/>
      <c r="BZ1566" s="86"/>
      <c r="CA1566" s="86"/>
      <c r="CB1566" s="86"/>
      <c r="CD1566" s="87"/>
      <c r="CF1566" s="86"/>
      <c r="CG1566" s="87"/>
      <c r="CH1566" s="88"/>
      <c r="CI1566" s="86"/>
      <c r="CJ1566" s="87"/>
      <c r="CK1566" s="86"/>
      <c r="CL1566" s="86"/>
      <c r="CM1566" s="86"/>
      <c r="CN1566" s="86"/>
      <c r="CO1566" s="89"/>
    </row>
    <row r="1567" spans="15:93" x14ac:dyDescent="0.2">
      <c r="O1567" s="86"/>
      <c r="Q1567" s="86"/>
      <c r="S1567" s="86"/>
      <c r="U1567" s="86"/>
      <c r="W1567" s="86"/>
      <c r="Y1567" s="86"/>
      <c r="AA1567" s="86"/>
      <c r="AC1567" s="86"/>
      <c r="AE1567" s="86"/>
      <c r="AG1567" s="86"/>
      <c r="AI1567" s="86"/>
      <c r="AK1567" s="86"/>
      <c r="AM1567" s="86"/>
      <c r="AO1567" s="86"/>
      <c r="AQ1567" s="86"/>
      <c r="AS1567" s="86"/>
      <c r="AU1567" s="86"/>
      <c r="AW1567" s="86"/>
      <c r="AY1567" s="86"/>
      <c r="AZ1567" s="86"/>
      <c r="BA1567" s="86"/>
      <c r="BB1567" s="86"/>
      <c r="BD1567" s="86"/>
      <c r="BE1567" s="86"/>
      <c r="BF1567" s="86"/>
      <c r="BG1567" s="86"/>
      <c r="BI1567" s="86"/>
      <c r="BJ1567" s="86"/>
      <c r="BK1567" s="86"/>
      <c r="BL1567" s="86"/>
      <c r="BM1567" s="86"/>
      <c r="BO1567" s="86"/>
      <c r="BP1567" s="86"/>
      <c r="BQ1567" s="86"/>
      <c r="BR1567" s="86"/>
      <c r="BT1567" s="86"/>
      <c r="BU1567" s="86"/>
      <c r="BV1567" s="86"/>
      <c r="BW1567" s="86"/>
      <c r="BY1567" s="86"/>
      <c r="BZ1567" s="86"/>
      <c r="CA1567" s="86"/>
      <c r="CB1567" s="86"/>
      <c r="CD1567" s="87"/>
      <c r="CF1567" s="86"/>
      <c r="CG1567" s="87"/>
      <c r="CH1567" s="88"/>
      <c r="CI1567" s="86"/>
      <c r="CJ1567" s="87"/>
      <c r="CK1567" s="86"/>
      <c r="CL1567" s="86"/>
      <c r="CM1567" s="86"/>
      <c r="CN1567" s="86"/>
      <c r="CO1567" s="89"/>
    </row>
    <row r="1568" spans="15:93" x14ac:dyDescent="0.2">
      <c r="O1568" s="86"/>
      <c r="Q1568" s="86"/>
      <c r="S1568" s="86"/>
      <c r="U1568" s="86"/>
      <c r="W1568" s="86"/>
      <c r="Y1568" s="86"/>
      <c r="AA1568" s="86"/>
      <c r="AC1568" s="86"/>
      <c r="AE1568" s="86"/>
      <c r="AG1568" s="86"/>
      <c r="AI1568" s="86"/>
      <c r="AK1568" s="86"/>
      <c r="AM1568" s="86"/>
      <c r="AO1568" s="86"/>
      <c r="AQ1568" s="86"/>
      <c r="AS1568" s="86"/>
      <c r="AU1568" s="86"/>
      <c r="AW1568" s="86"/>
      <c r="AY1568" s="86"/>
      <c r="AZ1568" s="86"/>
      <c r="BA1568" s="86"/>
      <c r="BB1568" s="86"/>
      <c r="BD1568" s="86"/>
      <c r="BE1568" s="86"/>
      <c r="BF1568" s="86"/>
      <c r="BG1568" s="86"/>
      <c r="BI1568" s="86"/>
      <c r="BJ1568" s="86"/>
      <c r="BK1568" s="86"/>
      <c r="BL1568" s="86"/>
      <c r="BM1568" s="86"/>
      <c r="BO1568" s="86"/>
      <c r="BP1568" s="86"/>
      <c r="BQ1568" s="86"/>
      <c r="BR1568" s="86"/>
      <c r="BT1568" s="86"/>
      <c r="BU1568" s="86"/>
      <c r="BV1568" s="86"/>
      <c r="BW1568" s="86"/>
      <c r="BY1568" s="86"/>
      <c r="BZ1568" s="86"/>
      <c r="CA1568" s="86"/>
      <c r="CB1568" s="86"/>
      <c r="CD1568" s="87"/>
      <c r="CF1568" s="86"/>
      <c r="CG1568" s="87"/>
      <c r="CH1568" s="88"/>
      <c r="CI1568" s="86"/>
      <c r="CJ1568" s="87"/>
      <c r="CK1568" s="86"/>
      <c r="CL1568" s="86"/>
      <c r="CM1568" s="86"/>
      <c r="CN1568" s="86"/>
      <c r="CO1568" s="89"/>
    </row>
    <row r="1569" spans="15:93" x14ac:dyDescent="0.2">
      <c r="O1569" s="86"/>
      <c r="Q1569" s="86"/>
      <c r="S1569" s="86"/>
      <c r="U1569" s="86"/>
      <c r="W1569" s="86"/>
      <c r="Y1569" s="86"/>
      <c r="AA1569" s="86"/>
      <c r="AC1569" s="86"/>
      <c r="AE1569" s="86"/>
      <c r="AG1569" s="86"/>
      <c r="AI1569" s="86"/>
      <c r="AK1569" s="86"/>
      <c r="AM1569" s="86"/>
      <c r="AO1569" s="86"/>
      <c r="AQ1569" s="86"/>
      <c r="AS1569" s="86"/>
      <c r="AU1569" s="86"/>
      <c r="AW1569" s="86"/>
      <c r="AY1569" s="86"/>
      <c r="AZ1569" s="86"/>
      <c r="BA1569" s="86"/>
      <c r="BB1569" s="86"/>
      <c r="BD1569" s="86"/>
      <c r="BE1569" s="86"/>
      <c r="BF1569" s="86"/>
      <c r="BG1569" s="86"/>
      <c r="BI1569" s="86"/>
      <c r="BJ1569" s="86"/>
      <c r="BK1569" s="86"/>
      <c r="BL1569" s="86"/>
      <c r="BM1569" s="86"/>
      <c r="BO1569" s="86"/>
      <c r="BP1569" s="86"/>
      <c r="BQ1569" s="86"/>
      <c r="BR1569" s="86"/>
      <c r="BT1569" s="86"/>
      <c r="BU1569" s="86"/>
      <c r="BV1569" s="86"/>
      <c r="BW1569" s="86"/>
      <c r="BY1569" s="86"/>
      <c r="BZ1569" s="86"/>
      <c r="CA1569" s="86"/>
      <c r="CB1569" s="86"/>
      <c r="CD1569" s="87"/>
      <c r="CF1569" s="86"/>
      <c r="CG1569" s="87"/>
      <c r="CH1569" s="88"/>
      <c r="CI1569" s="86"/>
      <c r="CJ1569" s="87"/>
      <c r="CK1569" s="86"/>
      <c r="CL1569" s="86"/>
      <c r="CM1569" s="86"/>
      <c r="CN1569" s="86"/>
      <c r="CO1569" s="89"/>
    </row>
    <row r="1570" spans="15:93" x14ac:dyDescent="0.2">
      <c r="O1570" s="86"/>
      <c r="Q1570" s="86"/>
      <c r="S1570" s="86"/>
      <c r="U1570" s="86"/>
      <c r="W1570" s="86"/>
      <c r="Y1570" s="86"/>
      <c r="AA1570" s="86"/>
      <c r="AC1570" s="86"/>
      <c r="AE1570" s="86"/>
      <c r="AG1570" s="86"/>
      <c r="AI1570" s="86"/>
      <c r="AK1570" s="86"/>
      <c r="AM1570" s="86"/>
      <c r="AO1570" s="86"/>
      <c r="AQ1570" s="86"/>
      <c r="AS1570" s="86"/>
      <c r="AU1570" s="86"/>
      <c r="AW1570" s="86"/>
      <c r="AY1570" s="86"/>
      <c r="AZ1570" s="86"/>
      <c r="BA1570" s="86"/>
      <c r="BB1570" s="86"/>
      <c r="BD1570" s="86"/>
      <c r="BE1570" s="86"/>
      <c r="BF1570" s="86"/>
      <c r="BG1570" s="86"/>
      <c r="BI1570" s="86"/>
      <c r="BJ1570" s="86"/>
      <c r="BK1570" s="86"/>
      <c r="BL1570" s="86"/>
      <c r="BM1570" s="86"/>
      <c r="BO1570" s="86"/>
      <c r="BP1570" s="86"/>
      <c r="BQ1570" s="86"/>
      <c r="BR1570" s="86"/>
      <c r="BT1570" s="86"/>
      <c r="BU1570" s="86"/>
      <c r="BV1570" s="86"/>
      <c r="BW1570" s="86"/>
      <c r="BY1570" s="86"/>
      <c r="BZ1570" s="86"/>
      <c r="CA1570" s="86"/>
      <c r="CB1570" s="86"/>
      <c r="CD1570" s="87"/>
      <c r="CF1570" s="86"/>
      <c r="CG1570" s="87"/>
      <c r="CH1570" s="88"/>
      <c r="CI1570" s="86"/>
      <c r="CJ1570" s="87"/>
      <c r="CK1570" s="86"/>
      <c r="CL1570" s="86"/>
      <c r="CM1570" s="86"/>
      <c r="CN1570" s="86"/>
      <c r="CO1570" s="89"/>
    </row>
    <row r="1571" spans="15:93" x14ac:dyDescent="0.2">
      <c r="O1571" s="86"/>
      <c r="Q1571" s="86"/>
      <c r="S1571" s="86"/>
      <c r="U1571" s="86"/>
      <c r="W1571" s="86"/>
      <c r="Y1571" s="86"/>
      <c r="AA1571" s="86"/>
      <c r="AC1571" s="86"/>
      <c r="AE1571" s="86"/>
      <c r="AG1571" s="86"/>
      <c r="AI1571" s="86"/>
      <c r="AK1571" s="86"/>
      <c r="AM1571" s="86"/>
      <c r="AO1571" s="86"/>
      <c r="AQ1571" s="86"/>
      <c r="AS1571" s="86"/>
      <c r="AU1571" s="86"/>
      <c r="AW1571" s="86"/>
      <c r="AY1571" s="86"/>
      <c r="AZ1571" s="86"/>
      <c r="BA1571" s="86"/>
      <c r="BB1571" s="86"/>
      <c r="BD1571" s="86"/>
      <c r="BE1571" s="86"/>
      <c r="BF1571" s="86"/>
      <c r="BG1571" s="86"/>
      <c r="BI1571" s="86"/>
      <c r="BJ1571" s="86"/>
      <c r="BK1571" s="86"/>
      <c r="BL1571" s="86"/>
      <c r="BM1571" s="86"/>
      <c r="BO1571" s="86"/>
      <c r="BP1571" s="86"/>
      <c r="BQ1571" s="86"/>
      <c r="BR1571" s="86"/>
      <c r="BT1571" s="86"/>
      <c r="BU1571" s="86"/>
      <c r="BV1571" s="86"/>
      <c r="BW1571" s="86"/>
      <c r="BY1571" s="86"/>
      <c r="BZ1571" s="86"/>
      <c r="CA1571" s="86"/>
      <c r="CB1571" s="86"/>
      <c r="CD1571" s="87"/>
      <c r="CF1571" s="86"/>
      <c r="CG1571" s="87"/>
      <c r="CH1571" s="88"/>
      <c r="CI1571" s="86"/>
      <c r="CJ1571" s="87"/>
      <c r="CK1571" s="86"/>
      <c r="CL1571" s="86"/>
      <c r="CM1571" s="86"/>
      <c r="CN1571" s="86"/>
      <c r="CO1571" s="89"/>
    </row>
    <row r="1572" spans="15:93" x14ac:dyDescent="0.2">
      <c r="O1572" s="86"/>
      <c r="Q1572" s="86"/>
      <c r="S1572" s="86"/>
      <c r="U1572" s="86"/>
      <c r="W1572" s="86"/>
      <c r="Y1572" s="86"/>
      <c r="AA1572" s="86"/>
      <c r="AC1572" s="86"/>
      <c r="AE1572" s="86"/>
      <c r="AG1572" s="86"/>
      <c r="AI1572" s="86"/>
      <c r="AK1572" s="86"/>
      <c r="AM1572" s="86"/>
      <c r="AO1572" s="86"/>
      <c r="AQ1572" s="86"/>
      <c r="AS1572" s="86"/>
      <c r="AU1572" s="86"/>
      <c r="AW1572" s="86"/>
      <c r="AY1572" s="86"/>
      <c r="AZ1572" s="86"/>
      <c r="BA1572" s="86"/>
      <c r="BB1572" s="86"/>
      <c r="BD1572" s="86"/>
      <c r="BE1572" s="86"/>
      <c r="BF1572" s="86"/>
      <c r="BG1572" s="86"/>
      <c r="BI1572" s="86"/>
      <c r="BJ1572" s="86"/>
      <c r="BK1572" s="86"/>
      <c r="BL1572" s="86"/>
      <c r="BM1572" s="86"/>
      <c r="BO1572" s="86"/>
      <c r="BP1572" s="86"/>
      <c r="BQ1572" s="86"/>
      <c r="BR1572" s="86"/>
      <c r="BT1572" s="86"/>
      <c r="BU1572" s="86"/>
      <c r="BV1572" s="86"/>
      <c r="BW1572" s="86"/>
      <c r="BY1572" s="86"/>
      <c r="BZ1572" s="86"/>
      <c r="CA1572" s="86"/>
      <c r="CB1572" s="86"/>
      <c r="CD1572" s="87"/>
      <c r="CF1572" s="86"/>
      <c r="CG1572" s="87"/>
      <c r="CH1572" s="88"/>
      <c r="CI1572" s="86"/>
      <c r="CJ1572" s="87"/>
      <c r="CK1572" s="86"/>
      <c r="CL1572" s="86"/>
      <c r="CM1572" s="86"/>
      <c r="CN1572" s="86"/>
      <c r="CO1572" s="89"/>
    </row>
    <row r="1573" spans="15:93" x14ac:dyDescent="0.2">
      <c r="O1573" s="86"/>
      <c r="Q1573" s="86"/>
      <c r="S1573" s="86"/>
      <c r="U1573" s="86"/>
      <c r="W1573" s="86"/>
      <c r="Y1573" s="86"/>
      <c r="AA1573" s="86"/>
      <c r="AC1573" s="86"/>
      <c r="AE1573" s="86"/>
      <c r="AG1573" s="86"/>
      <c r="AI1573" s="86"/>
      <c r="AK1573" s="86"/>
      <c r="AM1573" s="86"/>
      <c r="AO1573" s="86"/>
      <c r="AQ1573" s="86"/>
      <c r="AS1573" s="86"/>
      <c r="AU1573" s="86"/>
      <c r="AW1573" s="86"/>
      <c r="AY1573" s="86"/>
      <c r="AZ1573" s="86"/>
      <c r="BA1573" s="86"/>
      <c r="BB1573" s="86"/>
      <c r="BD1573" s="86"/>
      <c r="BE1573" s="86"/>
      <c r="BF1573" s="86"/>
      <c r="BG1573" s="86"/>
      <c r="BI1573" s="86"/>
      <c r="BJ1573" s="86"/>
      <c r="BK1573" s="86"/>
      <c r="BL1573" s="86"/>
      <c r="BM1573" s="86"/>
      <c r="BO1573" s="86"/>
      <c r="BP1573" s="86"/>
      <c r="BQ1573" s="86"/>
      <c r="BR1573" s="86"/>
      <c r="BT1573" s="86"/>
      <c r="BU1573" s="86"/>
      <c r="BV1573" s="86"/>
      <c r="BW1573" s="86"/>
      <c r="BY1573" s="86"/>
      <c r="BZ1573" s="86"/>
      <c r="CA1573" s="86"/>
      <c r="CB1573" s="86"/>
      <c r="CD1573" s="87"/>
      <c r="CF1573" s="86"/>
      <c r="CG1573" s="87"/>
      <c r="CH1573" s="88"/>
      <c r="CI1573" s="86"/>
      <c r="CJ1573" s="87"/>
      <c r="CK1573" s="86"/>
      <c r="CL1573" s="86"/>
      <c r="CM1573" s="86"/>
      <c r="CN1573" s="86"/>
      <c r="CO1573" s="89"/>
    </row>
    <row r="1574" spans="15:93" x14ac:dyDescent="0.2">
      <c r="O1574" s="86"/>
      <c r="Q1574" s="86"/>
      <c r="S1574" s="86"/>
      <c r="U1574" s="86"/>
      <c r="W1574" s="86"/>
      <c r="Y1574" s="86"/>
      <c r="AA1574" s="86"/>
      <c r="AC1574" s="86"/>
      <c r="AE1574" s="86"/>
      <c r="AG1574" s="86"/>
      <c r="AI1574" s="86"/>
      <c r="AK1574" s="86"/>
      <c r="AM1574" s="86"/>
      <c r="AO1574" s="86"/>
      <c r="AQ1574" s="86"/>
      <c r="AS1574" s="86"/>
      <c r="AU1574" s="86"/>
      <c r="AW1574" s="86"/>
      <c r="AY1574" s="86"/>
      <c r="AZ1574" s="86"/>
      <c r="BA1574" s="86"/>
      <c r="BB1574" s="86"/>
      <c r="BD1574" s="86"/>
      <c r="BE1574" s="86"/>
      <c r="BF1574" s="86"/>
      <c r="BG1574" s="86"/>
      <c r="BI1574" s="86"/>
      <c r="BJ1574" s="86"/>
      <c r="BK1574" s="86"/>
      <c r="BL1574" s="86"/>
      <c r="BM1574" s="86"/>
      <c r="BO1574" s="86"/>
      <c r="BP1574" s="86"/>
      <c r="BQ1574" s="86"/>
      <c r="BR1574" s="86"/>
      <c r="BT1574" s="86"/>
      <c r="BU1574" s="86"/>
      <c r="BV1574" s="86"/>
      <c r="BW1574" s="86"/>
      <c r="BY1574" s="86"/>
      <c r="BZ1574" s="86"/>
      <c r="CA1574" s="86"/>
      <c r="CB1574" s="86"/>
      <c r="CD1574" s="87"/>
      <c r="CF1574" s="86"/>
      <c r="CG1574" s="87"/>
      <c r="CH1574" s="88"/>
      <c r="CI1574" s="86"/>
      <c r="CJ1574" s="87"/>
      <c r="CK1574" s="86"/>
      <c r="CL1574" s="86"/>
      <c r="CM1574" s="86"/>
      <c r="CN1574" s="86"/>
      <c r="CO1574" s="89"/>
    </row>
    <row r="1575" spans="15:93" x14ac:dyDescent="0.2">
      <c r="O1575" s="86"/>
      <c r="Q1575" s="86"/>
      <c r="S1575" s="86"/>
      <c r="U1575" s="86"/>
      <c r="W1575" s="86"/>
      <c r="Y1575" s="86"/>
      <c r="AA1575" s="86"/>
      <c r="AC1575" s="86"/>
      <c r="AE1575" s="86"/>
      <c r="AG1575" s="86"/>
      <c r="AI1575" s="86"/>
      <c r="AK1575" s="86"/>
      <c r="AM1575" s="86"/>
      <c r="AO1575" s="86"/>
      <c r="AQ1575" s="86"/>
      <c r="AS1575" s="86"/>
      <c r="AU1575" s="86"/>
      <c r="AW1575" s="86"/>
      <c r="AY1575" s="86"/>
      <c r="AZ1575" s="86"/>
      <c r="BA1575" s="86"/>
      <c r="BB1575" s="86"/>
      <c r="BD1575" s="86"/>
      <c r="BE1575" s="86"/>
      <c r="BF1575" s="86"/>
      <c r="BG1575" s="86"/>
      <c r="BI1575" s="86"/>
      <c r="BJ1575" s="86"/>
      <c r="BK1575" s="86"/>
      <c r="BL1575" s="86"/>
      <c r="BM1575" s="86"/>
      <c r="BO1575" s="86"/>
      <c r="BP1575" s="86"/>
      <c r="BQ1575" s="86"/>
      <c r="BR1575" s="86"/>
      <c r="BT1575" s="86"/>
      <c r="BU1575" s="86"/>
      <c r="BV1575" s="86"/>
      <c r="BW1575" s="86"/>
      <c r="BY1575" s="86"/>
      <c r="BZ1575" s="86"/>
      <c r="CA1575" s="86"/>
      <c r="CB1575" s="86"/>
      <c r="CD1575" s="87"/>
      <c r="CF1575" s="86"/>
      <c r="CG1575" s="87"/>
      <c r="CH1575" s="88"/>
      <c r="CI1575" s="86"/>
      <c r="CJ1575" s="87"/>
      <c r="CK1575" s="86"/>
      <c r="CL1575" s="86"/>
      <c r="CM1575" s="86"/>
      <c r="CN1575" s="86"/>
      <c r="CO1575" s="89"/>
    </row>
    <row r="1576" spans="15:93" x14ac:dyDescent="0.2">
      <c r="O1576" s="86"/>
      <c r="Q1576" s="86"/>
      <c r="S1576" s="86"/>
      <c r="U1576" s="86"/>
      <c r="W1576" s="86"/>
      <c r="Y1576" s="86"/>
      <c r="AA1576" s="86"/>
      <c r="AC1576" s="86"/>
      <c r="AE1576" s="86"/>
      <c r="AG1576" s="86"/>
      <c r="AI1576" s="86"/>
      <c r="AK1576" s="86"/>
      <c r="AM1576" s="86"/>
      <c r="AO1576" s="86"/>
      <c r="AQ1576" s="86"/>
      <c r="AS1576" s="86"/>
      <c r="AU1576" s="86"/>
      <c r="AW1576" s="86"/>
      <c r="AY1576" s="86"/>
      <c r="AZ1576" s="86"/>
      <c r="BA1576" s="86"/>
      <c r="BB1576" s="86"/>
      <c r="BD1576" s="86"/>
      <c r="BE1576" s="86"/>
      <c r="BF1576" s="86"/>
      <c r="BG1576" s="86"/>
      <c r="BI1576" s="86"/>
      <c r="BJ1576" s="86"/>
      <c r="BK1576" s="86"/>
      <c r="BL1576" s="86"/>
      <c r="BM1576" s="86"/>
      <c r="BO1576" s="86"/>
      <c r="BP1576" s="86"/>
      <c r="BQ1576" s="86"/>
      <c r="BR1576" s="86"/>
      <c r="BT1576" s="86"/>
      <c r="BU1576" s="86"/>
      <c r="BV1576" s="86"/>
      <c r="BW1576" s="86"/>
      <c r="BY1576" s="86"/>
      <c r="BZ1576" s="86"/>
      <c r="CA1576" s="86"/>
      <c r="CB1576" s="86"/>
      <c r="CD1576" s="87"/>
      <c r="CF1576" s="86"/>
      <c r="CG1576" s="87"/>
      <c r="CH1576" s="88"/>
      <c r="CI1576" s="86"/>
      <c r="CJ1576" s="87"/>
      <c r="CK1576" s="86"/>
      <c r="CL1576" s="86"/>
      <c r="CM1576" s="86"/>
      <c r="CN1576" s="86"/>
      <c r="CO1576" s="89"/>
    </row>
    <row r="1577" spans="15:93" x14ac:dyDescent="0.2">
      <c r="O1577" s="86"/>
      <c r="Q1577" s="86"/>
      <c r="S1577" s="86"/>
      <c r="U1577" s="86"/>
      <c r="W1577" s="86"/>
      <c r="Y1577" s="86"/>
      <c r="AA1577" s="86"/>
      <c r="AC1577" s="86"/>
      <c r="AE1577" s="86"/>
      <c r="AG1577" s="86"/>
      <c r="AI1577" s="86"/>
      <c r="AK1577" s="86"/>
      <c r="AM1577" s="86"/>
      <c r="AO1577" s="86"/>
      <c r="AQ1577" s="86"/>
      <c r="AS1577" s="86"/>
      <c r="AU1577" s="86"/>
      <c r="AW1577" s="86"/>
      <c r="AY1577" s="86"/>
      <c r="AZ1577" s="86"/>
      <c r="BA1577" s="86"/>
      <c r="BB1577" s="86"/>
      <c r="BD1577" s="86"/>
      <c r="BE1577" s="86"/>
      <c r="BF1577" s="86"/>
      <c r="BG1577" s="86"/>
      <c r="BI1577" s="86"/>
      <c r="BJ1577" s="86"/>
      <c r="BK1577" s="86"/>
      <c r="BL1577" s="86"/>
      <c r="BM1577" s="86"/>
      <c r="BO1577" s="86"/>
      <c r="BP1577" s="86"/>
      <c r="BQ1577" s="86"/>
      <c r="BR1577" s="86"/>
      <c r="BT1577" s="86"/>
      <c r="BU1577" s="86"/>
      <c r="BV1577" s="86"/>
      <c r="BW1577" s="86"/>
      <c r="BY1577" s="86"/>
      <c r="BZ1577" s="86"/>
      <c r="CA1577" s="86"/>
      <c r="CB1577" s="86"/>
      <c r="CD1577" s="87"/>
      <c r="CF1577" s="86"/>
      <c r="CG1577" s="87"/>
      <c r="CH1577" s="88"/>
      <c r="CI1577" s="86"/>
      <c r="CJ1577" s="87"/>
      <c r="CK1577" s="86"/>
      <c r="CL1577" s="86"/>
      <c r="CM1577" s="86"/>
      <c r="CN1577" s="86"/>
      <c r="CO1577" s="89"/>
    </row>
    <row r="1578" spans="15:93" x14ac:dyDescent="0.2">
      <c r="O1578" s="86"/>
      <c r="Q1578" s="86"/>
      <c r="S1578" s="86"/>
      <c r="U1578" s="86"/>
      <c r="W1578" s="86"/>
      <c r="Y1578" s="86"/>
      <c r="AA1578" s="86"/>
      <c r="AC1578" s="86"/>
      <c r="AE1578" s="86"/>
      <c r="AG1578" s="86"/>
      <c r="AI1578" s="86"/>
      <c r="AK1578" s="86"/>
      <c r="AM1578" s="86"/>
      <c r="AO1578" s="86"/>
      <c r="AQ1578" s="86"/>
      <c r="AS1578" s="86"/>
      <c r="AU1578" s="86"/>
      <c r="AW1578" s="86"/>
      <c r="AY1578" s="86"/>
      <c r="AZ1578" s="86"/>
      <c r="BA1578" s="86"/>
      <c r="BB1578" s="86"/>
      <c r="BD1578" s="86"/>
      <c r="BE1578" s="86"/>
      <c r="BF1578" s="86"/>
      <c r="BG1578" s="86"/>
      <c r="BI1578" s="86"/>
      <c r="BJ1578" s="86"/>
      <c r="BK1578" s="86"/>
      <c r="BL1578" s="86"/>
      <c r="BM1578" s="86"/>
      <c r="BO1578" s="86"/>
      <c r="BP1578" s="86"/>
      <c r="BQ1578" s="86"/>
      <c r="BR1578" s="86"/>
      <c r="BT1578" s="86"/>
      <c r="BU1578" s="86"/>
      <c r="BV1578" s="86"/>
      <c r="BW1578" s="86"/>
      <c r="BY1578" s="86"/>
      <c r="BZ1578" s="86"/>
      <c r="CA1578" s="86"/>
      <c r="CB1578" s="86"/>
      <c r="CD1578" s="87"/>
      <c r="CF1578" s="86"/>
      <c r="CG1578" s="87"/>
      <c r="CH1578" s="88"/>
      <c r="CI1578" s="86"/>
      <c r="CJ1578" s="87"/>
      <c r="CK1578" s="86"/>
      <c r="CL1578" s="86"/>
      <c r="CM1578" s="86"/>
      <c r="CN1578" s="86"/>
      <c r="CO1578" s="89"/>
    </row>
    <row r="1579" spans="15:93" x14ac:dyDescent="0.2">
      <c r="O1579" s="86"/>
      <c r="Q1579" s="86"/>
      <c r="S1579" s="86"/>
      <c r="U1579" s="86"/>
      <c r="W1579" s="86"/>
      <c r="Y1579" s="86"/>
      <c r="AA1579" s="86"/>
      <c r="AC1579" s="86"/>
      <c r="AE1579" s="86"/>
      <c r="AG1579" s="86"/>
      <c r="AI1579" s="86"/>
      <c r="AK1579" s="86"/>
      <c r="AM1579" s="86"/>
      <c r="AO1579" s="86"/>
      <c r="AQ1579" s="86"/>
      <c r="AS1579" s="86"/>
      <c r="AU1579" s="86"/>
      <c r="AW1579" s="86"/>
      <c r="AY1579" s="86"/>
      <c r="AZ1579" s="86"/>
      <c r="BA1579" s="86"/>
      <c r="BB1579" s="86"/>
      <c r="BD1579" s="86"/>
      <c r="BE1579" s="86"/>
      <c r="BF1579" s="86"/>
      <c r="BG1579" s="86"/>
      <c r="BI1579" s="86"/>
      <c r="BJ1579" s="86"/>
      <c r="BK1579" s="86"/>
      <c r="BL1579" s="86"/>
      <c r="BM1579" s="86"/>
      <c r="BO1579" s="86"/>
      <c r="BP1579" s="86"/>
      <c r="BQ1579" s="86"/>
      <c r="BR1579" s="86"/>
      <c r="BT1579" s="86"/>
      <c r="BU1579" s="86"/>
      <c r="BV1579" s="86"/>
      <c r="BW1579" s="86"/>
      <c r="BY1579" s="86"/>
      <c r="BZ1579" s="86"/>
      <c r="CA1579" s="86"/>
      <c r="CB1579" s="86"/>
      <c r="CD1579" s="87"/>
      <c r="CF1579" s="86"/>
      <c r="CG1579" s="87"/>
      <c r="CH1579" s="88"/>
      <c r="CI1579" s="86"/>
      <c r="CJ1579" s="87"/>
      <c r="CK1579" s="86"/>
      <c r="CL1579" s="86"/>
      <c r="CM1579" s="86"/>
      <c r="CN1579" s="86"/>
      <c r="CO1579" s="89"/>
    </row>
    <row r="1580" spans="15:93" x14ac:dyDescent="0.2">
      <c r="O1580" s="86"/>
      <c r="Q1580" s="86"/>
      <c r="S1580" s="86"/>
      <c r="U1580" s="86"/>
      <c r="W1580" s="86"/>
      <c r="Y1580" s="86"/>
      <c r="AA1580" s="86"/>
      <c r="AC1580" s="86"/>
      <c r="AE1580" s="86"/>
      <c r="AG1580" s="86"/>
      <c r="AI1580" s="86"/>
      <c r="AK1580" s="86"/>
      <c r="AM1580" s="86"/>
      <c r="AO1580" s="86"/>
      <c r="AQ1580" s="86"/>
      <c r="AS1580" s="86"/>
      <c r="AU1580" s="86"/>
      <c r="AW1580" s="86"/>
      <c r="AY1580" s="86"/>
      <c r="AZ1580" s="86"/>
      <c r="BA1580" s="86"/>
      <c r="BB1580" s="86"/>
      <c r="BD1580" s="86"/>
      <c r="BE1580" s="86"/>
      <c r="BF1580" s="86"/>
      <c r="BG1580" s="86"/>
      <c r="BI1580" s="86"/>
      <c r="BJ1580" s="86"/>
      <c r="BK1580" s="86"/>
      <c r="BL1580" s="86"/>
      <c r="BM1580" s="86"/>
      <c r="BO1580" s="86"/>
      <c r="BP1580" s="86"/>
      <c r="BQ1580" s="86"/>
      <c r="BR1580" s="86"/>
      <c r="BT1580" s="86"/>
      <c r="BU1580" s="86"/>
      <c r="BV1580" s="86"/>
      <c r="BW1580" s="86"/>
      <c r="BY1580" s="86"/>
      <c r="BZ1580" s="86"/>
      <c r="CA1580" s="86"/>
      <c r="CB1580" s="86"/>
      <c r="CD1580" s="87"/>
      <c r="CF1580" s="86"/>
      <c r="CG1580" s="87"/>
      <c r="CH1580" s="88"/>
      <c r="CI1580" s="86"/>
      <c r="CJ1580" s="87"/>
      <c r="CK1580" s="86"/>
      <c r="CL1580" s="86"/>
      <c r="CM1580" s="86"/>
      <c r="CN1580" s="86"/>
      <c r="CO1580" s="89"/>
    </row>
    <row r="1581" spans="15:93" x14ac:dyDescent="0.2">
      <c r="O1581" s="86"/>
      <c r="Q1581" s="86"/>
      <c r="S1581" s="86"/>
      <c r="U1581" s="86"/>
      <c r="W1581" s="86"/>
      <c r="Y1581" s="86"/>
      <c r="AA1581" s="86"/>
      <c r="AC1581" s="86"/>
      <c r="AE1581" s="86"/>
      <c r="AG1581" s="86"/>
      <c r="AI1581" s="86"/>
      <c r="AK1581" s="86"/>
      <c r="AM1581" s="86"/>
      <c r="AO1581" s="86"/>
      <c r="AQ1581" s="86"/>
      <c r="AS1581" s="86"/>
      <c r="AU1581" s="86"/>
      <c r="AW1581" s="86"/>
      <c r="AY1581" s="86"/>
      <c r="AZ1581" s="86"/>
      <c r="BA1581" s="86"/>
      <c r="BB1581" s="86"/>
      <c r="BD1581" s="86"/>
      <c r="BE1581" s="86"/>
      <c r="BF1581" s="86"/>
      <c r="BG1581" s="86"/>
      <c r="BI1581" s="86"/>
      <c r="BJ1581" s="86"/>
      <c r="BK1581" s="86"/>
      <c r="BL1581" s="86"/>
      <c r="BM1581" s="86"/>
      <c r="BO1581" s="86"/>
      <c r="BP1581" s="86"/>
      <c r="BQ1581" s="86"/>
      <c r="BR1581" s="86"/>
      <c r="BT1581" s="86"/>
      <c r="BU1581" s="86"/>
      <c r="BV1581" s="86"/>
      <c r="BW1581" s="86"/>
      <c r="BY1581" s="86"/>
      <c r="BZ1581" s="86"/>
      <c r="CA1581" s="86"/>
      <c r="CB1581" s="86"/>
      <c r="CD1581" s="87"/>
      <c r="CF1581" s="86"/>
      <c r="CG1581" s="87"/>
      <c r="CH1581" s="88"/>
      <c r="CI1581" s="86"/>
      <c r="CJ1581" s="87"/>
      <c r="CK1581" s="86"/>
      <c r="CL1581" s="86"/>
      <c r="CM1581" s="86"/>
      <c r="CN1581" s="86"/>
      <c r="CO1581" s="89"/>
    </row>
    <row r="1582" spans="15:93" x14ac:dyDescent="0.2">
      <c r="O1582" s="86"/>
      <c r="Q1582" s="86"/>
      <c r="S1582" s="86"/>
      <c r="U1582" s="86"/>
      <c r="W1582" s="86"/>
      <c r="Y1582" s="86"/>
      <c r="AA1582" s="86"/>
      <c r="AC1582" s="86"/>
      <c r="AE1582" s="86"/>
      <c r="AG1582" s="86"/>
      <c r="AI1582" s="86"/>
      <c r="AK1582" s="86"/>
      <c r="AM1582" s="86"/>
      <c r="AO1582" s="86"/>
      <c r="AQ1582" s="86"/>
      <c r="AS1582" s="86"/>
      <c r="AU1582" s="86"/>
      <c r="AW1582" s="86"/>
      <c r="AY1582" s="86"/>
      <c r="AZ1582" s="86"/>
      <c r="BA1582" s="86"/>
      <c r="BB1582" s="86"/>
      <c r="BD1582" s="86"/>
      <c r="BE1582" s="86"/>
      <c r="BF1582" s="86"/>
      <c r="BG1582" s="86"/>
      <c r="BI1582" s="86"/>
      <c r="BJ1582" s="86"/>
      <c r="BK1582" s="86"/>
      <c r="BL1582" s="86"/>
      <c r="BM1582" s="86"/>
      <c r="BO1582" s="86"/>
      <c r="BP1582" s="86"/>
      <c r="BQ1582" s="86"/>
      <c r="BR1582" s="86"/>
      <c r="BT1582" s="86"/>
      <c r="BU1582" s="86"/>
      <c r="BV1582" s="86"/>
      <c r="BW1582" s="86"/>
      <c r="BY1582" s="86"/>
      <c r="BZ1582" s="86"/>
      <c r="CA1582" s="86"/>
      <c r="CB1582" s="86"/>
      <c r="CD1582" s="87"/>
      <c r="CF1582" s="86"/>
      <c r="CG1582" s="87"/>
      <c r="CH1582" s="88"/>
      <c r="CI1582" s="86"/>
      <c r="CJ1582" s="87"/>
      <c r="CK1582" s="86"/>
      <c r="CL1582" s="86"/>
      <c r="CM1582" s="86"/>
      <c r="CN1582" s="86"/>
      <c r="CO1582" s="89"/>
    </row>
    <row r="1583" spans="15:93" x14ac:dyDescent="0.2">
      <c r="O1583" s="86"/>
      <c r="Q1583" s="86"/>
      <c r="S1583" s="86"/>
      <c r="U1583" s="86"/>
      <c r="W1583" s="86"/>
      <c r="Y1583" s="86"/>
      <c r="AA1583" s="86"/>
      <c r="AC1583" s="86"/>
      <c r="AE1583" s="86"/>
      <c r="AG1583" s="86"/>
      <c r="AI1583" s="86"/>
      <c r="AK1583" s="86"/>
      <c r="AM1583" s="86"/>
      <c r="AO1583" s="86"/>
      <c r="AQ1583" s="86"/>
      <c r="AS1583" s="86"/>
      <c r="AU1583" s="86"/>
      <c r="AW1583" s="86"/>
      <c r="AY1583" s="86"/>
      <c r="AZ1583" s="86"/>
      <c r="BA1583" s="86"/>
      <c r="BB1583" s="86"/>
      <c r="BD1583" s="86"/>
      <c r="BE1583" s="86"/>
      <c r="BF1583" s="86"/>
      <c r="BG1583" s="86"/>
      <c r="BI1583" s="86"/>
      <c r="BJ1583" s="86"/>
      <c r="BK1583" s="86"/>
      <c r="BL1583" s="86"/>
      <c r="BM1583" s="86"/>
      <c r="BO1583" s="86"/>
      <c r="BP1583" s="86"/>
      <c r="BQ1583" s="86"/>
      <c r="BR1583" s="86"/>
      <c r="BT1583" s="86"/>
      <c r="BU1583" s="86"/>
      <c r="BV1583" s="86"/>
      <c r="BW1583" s="86"/>
      <c r="BY1583" s="86"/>
      <c r="BZ1583" s="86"/>
      <c r="CA1583" s="86"/>
      <c r="CB1583" s="86"/>
      <c r="CD1583" s="87"/>
      <c r="CF1583" s="86"/>
      <c r="CG1583" s="87"/>
      <c r="CH1583" s="88"/>
      <c r="CI1583" s="86"/>
      <c r="CJ1583" s="87"/>
      <c r="CK1583" s="86"/>
      <c r="CL1583" s="86"/>
      <c r="CM1583" s="86"/>
      <c r="CN1583" s="86"/>
      <c r="CO1583" s="89"/>
    </row>
    <row r="1584" spans="15:93" x14ac:dyDescent="0.2">
      <c r="O1584" s="86"/>
      <c r="Q1584" s="86"/>
      <c r="S1584" s="86"/>
      <c r="U1584" s="86"/>
      <c r="W1584" s="86"/>
      <c r="Y1584" s="86"/>
      <c r="AA1584" s="86"/>
      <c r="AC1584" s="86"/>
      <c r="AE1584" s="86"/>
      <c r="AG1584" s="86"/>
      <c r="AI1584" s="86"/>
      <c r="AK1584" s="86"/>
      <c r="AM1584" s="86"/>
      <c r="AO1584" s="86"/>
      <c r="AQ1584" s="86"/>
      <c r="AS1584" s="86"/>
      <c r="AU1584" s="86"/>
      <c r="AW1584" s="86"/>
      <c r="AY1584" s="86"/>
      <c r="AZ1584" s="86"/>
      <c r="BA1584" s="86"/>
      <c r="BB1584" s="86"/>
      <c r="BD1584" s="86"/>
      <c r="BE1584" s="86"/>
      <c r="BF1584" s="86"/>
      <c r="BG1584" s="86"/>
      <c r="BI1584" s="86"/>
      <c r="BJ1584" s="86"/>
      <c r="BK1584" s="86"/>
      <c r="BL1584" s="86"/>
      <c r="BM1584" s="86"/>
      <c r="BO1584" s="86"/>
      <c r="BP1584" s="86"/>
      <c r="BQ1584" s="86"/>
      <c r="BR1584" s="86"/>
      <c r="BT1584" s="86"/>
      <c r="BU1584" s="86"/>
      <c r="BV1584" s="86"/>
      <c r="BW1584" s="86"/>
      <c r="BY1584" s="86"/>
      <c r="BZ1584" s="86"/>
      <c r="CA1584" s="86"/>
      <c r="CB1584" s="86"/>
      <c r="CD1584" s="87"/>
      <c r="CF1584" s="86"/>
      <c r="CG1584" s="87"/>
      <c r="CH1584" s="88"/>
      <c r="CI1584" s="86"/>
      <c r="CJ1584" s="87"/>
      <c r="CK1584" s="86"/>
      <c r="CL1584" s="86"/>
      <c r="CM1584" s="86"/>
      <c r="CN1584" s="86"/>
      <c r="CO1584" s="89"/>
    </row>
    <row r="1585" spans="15:93" x14ac:dyDescent="0.2">
      <c r="O1585" s="86"/>
      <c r="Q1585" s="86"/>
      <c r="S1585" s="86"/>
      <c r="U1585" s="86"/>
      <c r="W1585" s="86"/>
      <c r="Y1585" s="86"/>
      <c r="AA1585" s="86"/>
      <c r="AC1585" s="86"/>
      <c r="AE1585" s="86"/>
      <c r="AG1585" s="86"/>
      <c r="AI1585" s="86"/>
      <c r="AK1585" s="86"/>
      <c r="AM1585" s="86"/>
      <c r="AO1585" s="86"/>
      <c r="AQ1585" s="86"/>
      <c r="AS1585" s="86"/>
      <c r="AU1585" s="86"/>
      <c r="AW1585" s="86"/>
      <c r="AY1585" s="86"/>
      <c r="AZ1585" s="86"/>
      <c r="BA1585" s="86"/>
      <c r="BB1585" s="86"/>
      <c r="BD1585" s="86"/>
      <c r="BE1585" s="86"/>
      <c r="BF1585" s="86"/>
      <c r="BG1585" s="86"/>
      <c r="BI1585" s="86"/>
      <c r="BJ1585" s="86"/>
      <c r="BK1585" s="86"/>
      <c r="BL1585" s="86"/>
      <c r="BM1585" s="86"/>
      <c r="BO1585" s="86"/>
      <c r="BP1585" s="86"/>
      <c r="BQ1585" s="86"/>
      <c r="BR1585" s="86"/>
      <c r="BT1585" s="86"/>
      <c r="BU1585" s="86"/>
      <c r="BV1585" s="86"/>
      <c r="BW1585" s="86"/>
      <c r="BY1585" s="86"/>
      <c r="BZ1585" s="86"/>
      <c r="CA1585" s="86"/>
      <c r="CB1585" s="86"/>
      <c r="CD1585" s="87"/>
      <c r="CF1585" s="86"/>
      <c r="CG1585" s="87"/>
      <c r="CH1585" s="88"/>
      <c r="CI1585" s="86"/>
      <c r="CJ1585" s="87"/>
      <c r="CK1585" s="86"/>
      <c r="CL1585" s="86"/>
      <c r="CM1585" s="86"/>
      <c r="CN1585" s="86"/>
      <c r="CO1585" s="89"/>
    </row>
    <row r="1586" spans="15:93" x14ac:dyDescent="0.2">
      <c r="O1586" s="86"/>
      <c r="Q1586" s="86"/>
      <c r="S1586" s="86"/>
      <c r="U1586" s="86"/>
      <c r="W1586" s="86"/>
      <c r="Y1586" s="86"/>
      <c r="AA1586" s="86"/>
      <c r="AC1586" s="86"/>
      <c r="AE1586" s="86"/>
      <c r="AG1586" s="86"/>
      <c r="AI1586" s="86"/>
      <c r="AK1586" s="86"/>
      <c r="AM1586" s="86"/>
      <c r="AO1586" s="86"/>
      <c r="AQ1586" s="86"/>
      <c r="AS1586" s="86"/>
      <c r="AU1586" s="86"/>
      <c r="AW1586" s="86"/>
      <c r="AY1586" s="86"/>
      <c r="AZ1586" s="86"/>
      <c r="BA1586" s="86"/>
      <c r="BB1586" s="86"/>
      <c r="BD1586" s="86"/>
      <c r="BE1586" s="86"/>
      <c r="BF1586" s="86"/>
      <c r="BG1586" s="86"/>
      <c r="BI1586" s="86"/>
      <c r="BJ1586" s="86"/>
      <c r="BK1586" s="86"/>
      <c r="BL1586" s="86"/>
      <c r="BM1586" s="86"/>
      <c r="BO1586" s="86"/>
      <c r="BP1586" s="86"/>
      <c r="BQ1586" s="86"/>
      <c r="BR1586" s="86"/>
      <c r="BT1586" s="86"/>
      <c r="BU1586" s="86"/>
      <c r="BV1586" s="86"/>
      <c r="BW1586" s="86"/>
      <c r="BY1586" s="86"/>
      <c r="BZ1586" s="86"/>
      <c r="CA1586" s="86"/>
      <c r="CB1586" s="86"/>
      <c r="CD1586" s="87"/>
      <c r="CF1586" s="86"/>
      <c r="CG1586" s="87"/>
      <c r="CH1586" s="88"/>
      <c r="CI1586" s="86"/>
      <c r="CJ1586" s="87"/>
      <c r="CK1586" s="86"/>
      <c r="CL1586" s="86"/>
      <c r="CM1586" s="86"/>
      <c r="CN1586" s="86"/>
      <c r="CO1586" s="89"/>
    </row>
    <row r="1587" spans="15:93" x14ac:dyDescent="0.2">
      <c r="O1587" s="86"/>
      <c r="Q1587" s="86"/>
      <c r="S1587" s="86"/>
      <c r="U1587" s="86"/>
      <c r="W1587" s="86"/>
      <c r="Y1587" s="86"/>
      <c r="AA1587" s="86"/>
      <c r="AC1587" s="86"/>
      <c r="AE1587" s="86"/>
      <c r="AG1587" s="86"/>
      <c r="AI1587" s="86"/>
      <c r="AK1587" s="86"/>
      <c r="AM1587" s="86"/>
      <c r="AO1587" s="86"/>
      <c r="AQ1587" s="86"/>
      <c r="AS1587" s="86"/>
      <c r="AU1587" s="86"/>
      <c r="AW1587" s="86"/>
      <c r="AY1587" s="86"/>
      <c r="AZ1587" s="86"/>
      <c r="BA1587" s="86"/>
      <c r="BB1587" s="86"/>
      <c r="BD1587" s="86"/>
      <c r="BE1587" s="86"/>
      <c r="BF1587" s="86"/>
      <c r="BG1587" s="86"/>
      <c r="BI1587" s="86"/>
      <c r="BJ1587" s="86"/>
      <c r="BK1587" s="86"/>
      <c r="BL1587" s="86"/>
      <c r="BM1587" s="86"/>
      <c r="BO1587" s="86"/>
      <c r="BP1587" s="86"/>
      <c r="BQ1587" s="86"/>
      <c r="BR1587" s="86"/>
      <c r="BT1587" s="86"/>
      <c r="BU1587" s="86"/>
      <c r="BV1587" s="86"/>
      <c r="BW1587" s="86"/>
      <c r="BY1587" s="86"/>
      <c r="BZ1587" s="86"/>
      <c r="CA1587" s="86"/>
      <c r="CB1587" s="86"/>
      <c r="CD1587" s="87"/>
      <c r="CF1587" s="86"/>
      <c r="CG1587" s="87"/>
      <c r="CH1587" s="88"/>
      <c r="CI1587" s="86"/>
      <c r="CJ1587" s="87"/>
      <c r="CK1587" s="86"/>
      <c r="CL1587" s="86"/>
      <c r="CM1587" s="86"/>
      <c r="CN1587" s="86"/>
      <c r="CO1587" s="89"/>
    </row>
    <row r="1588" spans="15:93" x14ac:dyDescent="0.2">
      <c r="O1588" s="86"/>
      <c r="Q1588" s="86"/>
      <c r="S1588" s="86"/>
      <c r="U1588" s="86"/>
      <c r="W1588" s="86"/>
      <c r="Y1588" s="86"/>
      <c r="AA1588" s="86"/>
      <c r="AC1588" s="86"/>
      <c r="AE1588" s="86"/>
      <c r="AG1588" s="86"/>
      <c r="AI1588" s="86"/>
      <c r="AK1588" s="86"/>
      <c r="AM1588" s="86"/>
      <c r="AO1588" s="86"/>
      <c r="AQ1588" s="86"/>
      <c r="AS1588" s="86"/>
      <c r="AU1588" s="86"/>
      <c r="AW1588" s="86"/>
      <c r="AY1588" s="86"/>
      <c r="AZ1588" s="86"/>
      <c r="BA1588" s="86"/>
      <c r="BB1588" s="86"/>
      <c r="BD1588" s="86"/>
      <c r="BE1588" s="86"/>
      <c r="BF1588" s="86"/>
      <c r="BG1588" s="86"/>
      <c r="BI1588" s="86"/>
      <c r="BJ1588" s="86"/>
      <c r="BK1588" s="86"/>
      <c r="BL1588" s="86"/>
      <c r="BM1588" s="86"/>
      <c r="BO1588" s="86"/>
      <c r="BP1588" s="86"/>
      <c r="BQ1588" s="86"/>
      <c r="BR1588" s="86"/>
      <c r="BT1588" s="86"/>
      <c r="BU1588" s="86"/>
      <c r="BV1588" s="86"/>
      <c r="BW1588" s="86"/>
      <c r="BY1588" s="86"/>
      <c r="BZ1588" s="86"/>
      <c r="CA1588" s="86"/>
      <c r="CB1588" s="86"/>
      <c r="CD1588" s="87"/>
      <c r="CF1588" s="86"/>
      <c r="CG1588" s="87"/>
      <c r="CH1588" s="88"/>
      <c r="CI1588" s="86"/>
      <c r="CJ1588" s="87"/>
      <c r="CK1588" s="86"/>
      <c r="CL1588" s="86"/>
      <c r="CM1588" s="86"/>
      <c r="CN1588" s="86"/>
      <c r="CO1588" s="89"/>
    </row>
    <row r="1589" spans="15:93" x14ac:dyDescent="0.2">
      <c r="O1589" s="86"/>
      <c r="Q1589" s="86"/>
      <c r="S1589" s="86"/>
      <c r="U1589" s="86"/>
      <c r="W1589" s="86"/>
      <c r="Y1589" s="86"/>
      <c r="AA1589" s="86"/>
      <c r="AC1589" s="86"/>
      <c r="AE1589" s="86"/>
      <c r="AG1589" s="86"/>
      <c r="AI1589" s="86"/>
      <c r="AK1589" s="86"/>
      <c r="AM1589" s="86"/>
      <c r="AO1589" s="86"/>
      <c r="AQ1589" s="86"/>
      <c r="AS1589" s="86"/>
      <c r="AU1589" s="86"/>
      <c r="AW1589" s="86"/>
      <c r="AY1589" s="86"/>
      <c r="AZ1589" s="86"/>
      <c r="BA1589" s="86"/>
      <c r="BB1589" s="86"/>
      <c r="BD1589" s="86"/>
      <c r="BE1589" s="86"/>
      <c r="BF1589" s="86"/>
      <c r="BG1589" s="86"/>
      <c r="BI1589" s="86"/>
      <c r="BJ1589" s="86"/>
      <c r="BK1589" s="86"/>
      <c r="BL1589" s="86"/>
      <c r="BM1589" s="86"/>
      <c r="BO1589" s="86"/>
      <c r="BP1589" s="86"/>
      <c r="BQ1589" s="86"/>
      <c r="BR1589" s="86"/>
      <c r="BT1589" s="86"/>
      <c r="BU1589" s="86"/>
      <c r="BV1589" s="86"/>
      <c r="BW1589" s="86"/>
      <c r="BY1589" s="86"/>
      <c r="BZ1589" s="86"/>
      <c r="CA1589" s="86"/>
      <c r="CB1589" s="86"/>
      <c r="CD1589" s="87"/>
      <c r="CF1589" s="86"/>
      <c r="CG1589" s="87"/>
      <c r="CH1589" s="88"/>
      <c r="CI1589" s="86"/>
      <c r="CJ1589" s="87"/>
      <c r="CK1589" s="86"/>
      <c r="CL1589" s="86"/>
      <c r="CM1589" s="86"/>
      <c r="CN1589" s="86"/>
      <c r="CO1589" s="89"/>
    </row>
    <row r="1590" spans="15:93" x14ac:dyDescent="0.2">
      <c r="O1590" s="86"/>
      <c r="Q1590" s="86"/>
      <c r="S1590" s="86"/>
      <c r="U1590" s="86"/>
      <c r="W1590" s="86"/>
      <c r="Y1590" s="86"/>
      <c r="AA1590" s="86"/>
      <c r="AC1590" s="86"/>
      <c r="AE1590" s="86"/>
      <c r="AG1590" s="86"/>
      <c r="AI1590" s="86"/>
      <c r="AK1590" s="86"/>
      <c r="AM1590" s="86"/>
      <c r="AO1590" s="86"/>
      <c r="AQ1590" s="86"/>
      <c r="AS1590" s="86"/>
      <c r="AU1590" s="86"/>
      <c r="AW1590" s="86"/>
      <c r="AY1590" s="86"/>
      <c r="AZ1590" s="86"/>
      <c r="BA1590" s="86"/>
      <c r="BB1590" s="86"/>
      <c r="BD1590" s="86"/>
      <c r="BE1590" s="86"/>
      <c r="BF1590" s="86"/>
      <c r="BG1590" s="86"/>
      <c r="BI1590" s="86"/>
      <c r="BJ1590" s="86"/>
      <c r="BK1590" s="86"/>
      <c r="BL1590" s="86"/>
      <c r="BM1590" s="86"/>
      <c r="BO1590" s="86"/>
      <c r="BP1590" s="86"/>
      <c r="BQ1590" s="86"/>
      <c r="BR1590" s="86"/>
      <c r="BT1590" s="86"/>
      <c r="BU1590" s="86"/>
      <c r="BV1590" s="86"/>
      <c r="BW1590" s="86"/>
      <c r="BY1590" s="86"/>
      <c r="BZ1590" s="86"/>
      <c r="CA1590" s="86"/>
      <c r="CB1590" s="86"/>
      <c r="CD1590" s="87"/>
      <c r="CF1590" s="86"/>
      <c r="CG1590" s="87"/>
      <c r="CH1590" s="88"/>
      <c r="CI1590" s="86"/>
      <c r="CJ1590" s="87"/>
      <c r="CK1590" s="86"/>
      <c r="CL1590" s="86"/>
      <c r="CM1590" s="86"/>
      <c r="CN1590" s="86"/>
      <c r="CO1590" s="89"/>
    </row>
    <row r="1591" spans="15:93" x14ac:dyDescent="0.2">
      <c r="O1591" s="86"/>
      <c r="Q1591" s="86"/>
      <c r="S1591" s="86"/>
      <c r="U1591" s="86"/>
      <c r="W1591" s="86"/>
      <c r="Y1591" s="86"/>
      <c r="AA1591" s="86"/>
      <c r="AC1591" s="86"/>
      <c r="AE1591" s="86"/>
      <c r="AG1591" s="86"/>
      <c r="AI1591" s="86"/>
      <c r="AK1591" s="86"/>
      <c r="AM1591" s="86"/>
      <c r="AO1591" s="86"/>
      <c r="AQ1591" s="86"/>
      <c r="AS1591" s="86"/>
      <c r="AU1591" s="86"/>
      <c r="AW1591" s="86"/>
      <c r="AY1591" s="86"/>
      <c r="AZ1591" s="86"/>
      <c r="BA1591" s="86"/>
      <c r="BB1591" s="86"/>
      <c r="BD1591" s="86"/>
      <c r="BE1591" s="86"/>
      <c r="BF1591" s="86"/>
      <c r="BG1591" s="86"/>
      <c r="BI1591" s="86"/>
      <c r="BJ1591" s="86"/>
      <c r="BK1591" s="86"/>
      <c r="BL1591" s="86"/>
      <c r="BM1591" s="86"/>
      <c r="BO1591" s="86"/>
      <c r="BP1591" s="86"/>
      <c r="BQ1591" s="86"/>
      <c r="BR1591" s="86"/>
      <c r="BT1591" s="86"/>
      <c r="BU1591" s="86"/>
      <c r="BV1591" s="86"/>
      <c r="BW1591" s="86"/>
      <c r="BY1591" s="86"/>
      <c r="BZ1591" s="86"/>
      <c r="CA1591" s="86"/>
      <c r="CB1591" s="86"/>
      <c r="CD1591" s="87"/>
      <c r="CF1591" s="86"/>
      <c r="CG1591" s="87"/>
      <c r="CH1591" s="88"/>
      <c r="CI1591" s="86"/>
      <c r="CJ1591" s="87"/>
      <c r="CK1591" s="86"/>
      <c r="CL1591" s="86"/>
      <c r="CM1591" s="86"/>
      <c r="CN1591" s="86"/>
      <c r="CO1591" s="89"/>
    </row>
    <row r="1592" spans="15:93" x14ac:dyDescent="0.2">
      <c r="O1592" s="86"/>
      <c r="Q1592" s="86"/>
      <c r="S1592" s="86"/>
      <c r="U1592" s="86"/>
      <c r="W1592" s="86"/>
      <c r="Y1592" s="86"/>
      <c r="AA1592" s="86"/>
      <c r="AC1592" s="86"/>
      <c r="AE1592" s="86"/>
      <c r="AG1592" s="86"/>
      <c r="AI1592" s="86"/>
      <c r="AK1592" s="86"/>
      <c r="AM1592" s="86"/>
      <c r="AO1592" s="86"/>
      <c r="AQ1592" s="86"/>
      <c r="AS1592" s="86"/>
      <c r="AU1592" s="86"/>
      <c r="AW1592" s="86"/>
      <c r="AY1592" s="86"/>
      <c r="AZ1592" s="86"/>
      <c r="BA1592" s="86"/>
      <c r="BB1592" s="86"/>
      <c r="BD1592" s="86"/>
      <c r="BE1592" s="86"/>
      <c r="BF1592" s="86"/>
      <c r="BG1592" s="86"/>
      <c r="BI1592" s="86"/>
      <c r="BJ1592" s="86"/>
      <c r="BK1592" s="86"/>
      <c r="BL1592" s="86"/>
      <c r="BM1592" s="86"/>
      <c r="BO1592" s="86"/>
      <c r="BP1592" s="86"/>
      <c r="BQ1592" s="86"/>
      <c r="BR1592" s="86"/>
      <c r="BT1592" s="86"/>
      <c r="BU1592" s="86"/>
      <c r="BV1592" s="86"/>
      <c r="BW1592" s="86"/>
      <c r="BY1592" s="86"/>
      <c r="BZ1592" s="86"/>
      <c r="CA1592" s="86"/>
      <c r="CB1592" s="86"/>
      <c r="CD1592" s="87"/>
      <c r="CF1592" s="86"/>
      <c r="CG1592" s="87"/>
      <c r="CH1592" s="88"/>
      <c r="CI1592" s="86"/>
      <c r="CJ1592" s="87"/>
      <c r="CK1592" s="86"/>
      <c r="CL1592" s="86"/>
      <c r="CM1592" s="86"/>
      <c r="CN1592" s="86"/>
      <c r="CO1592" s="89"/>
    </row>
    <row r="1593" spans="15:93" x14ac:dyDescent="0.2">
      <c r="O1593" s="86"/>
      <c r="Q1593" s="86"/>
      <c r="S1593" s="86"/>
      <c r="U1593" s="86"/>
      <c r="W1593" s="86"/>
      <c r="Y1593" s="86"/>
      <c r="AA1593" s="86"/>
      <c r="AC1593" s="86"/>
      <c r="AE1593" s="86"/>
      <c r="AG1593" s="86"/>
      <c r="AI1593" s="86"/>
      <c r="AK1593" s="86"/>
      <c r="AM1593" s="86"/>
      <c r="AO1593" s="86"/>
      <c r="AQ1593" s="86"/>
      <c r="AS1593" s="86"/>
      <c r="AU1593" s="86"/>
      <c r="AW1593" s="86"/>
      <c r="AY1593" s="86"/>
      <c r="AZ1593" s="86"/>
      <c r="BA1593" s="86"/>
      <c r="BB1593" s="86"/>
      <c r="BD1593" s="86"/>
      <c r="BE1593" s="86"/>
      <c r="BF1593" s="86"/>
      <c r="BG1593" s="86"/>
      <c r="BI1593" s="86"/>
      <c r="BJ1593" s="86"/>
      <c r="BK1593" s="86"/>
      <c r="BL1593" s="86"/>
      <c r="BM1593" s="86"/>
      <c r="BO1593" s="86"/>
      <c r="BP1593" s="86"/>
      <c r="BQ1593" s="86"/>
      <c r="BR1593" s="86"/>
      <c r="BT1593" s="86"/>
      <c r="BU1593" s="86"/>
      <c r="BV1593" s="86"/>
      <c r="BW1593" s="86"/>
      <c r="BY1593" s="86"/>
      <c r="BZ1593" s="86"/>
      <c r="CA1593" s="86"/>
      <c r="CB1593" s="86"/>
      <c r="CD1593" s="87"/>
      <c r="CF1593" s="86"/>
      <c r="CG1593" s="87"/>
      <c r="CH1593" s="88"/>
      <c r="CI1593" s="86"/>
      <c r="CJ1593" s="87"/>
      <c r="CK1593" s="86"/>
      <c r="CL1593" s="86"/>
      <c r="CM1593" s="86"/>
      <c r="CN1593" s="86"/>
      <c r="CO1593" s="89"/>
    </row>
    <row r="1594" spans="15:93" x14ac:dyDescent="0.2">
      <c r="O1594" s="86"/>
      <c r="Q1594" s="86"/>
      <c r="S1594" s="86"/>
      <c r="U1594" s="86"/>
      <c r="W1594" s="86"/>
      <c r="Y1594" s="86"/>
      <c r="AA1594" s="86"/>
      <c r="AC1594" s="86"/>
      <c r="AE1594" s="86"/>
      <c r="AG1594" s="86"/>
      <c r="AI1594" s="86"/>
      <c r="AK1594" s="86"/>
      <c r="AM1594" s="86"/>
      <c r="AO1594" s="86"/>
      <c r="AQ1594" s="86"/>
      <c r="AS1594" s="86"/>
      <c r="AU1594" s="86"/>
      <c r="AW1594" s="86"/>
      <c r="AY1594" s="86"/>
      <c r="AZ1594" s="86"/>
      <c r="BA1594" s="86"/>
      <c r="BB1594" s="86"/>
      <c r="BD1594" s="86"/>
      <c r="BE1594" s="86"/>
      <c r="BF1594" s="86"/>
      <c r="BG1594" s="86"/>
      <c r="BI1594" s="86"/>
      <c r="BJ1594" s="86"/>
      <c r="BK1594" s="86"/>
      <c r="BL1594" s="86"/>
      <c r="BM1594" s="86"/>
      <c r="BO1594" s="86"/>
      <c r="BP1594" s="86"/>
      <c r="BQ1594" s="86"/>
      <c r="BR1594" s="86"/>
      <c r="BT1594" s="86"/>
      <c r="BU1594" s="86"/>
      <c r="BV1594" s="86"/>
      <c r="BW1594" s="86"/>
      <c r="BY1594" s="86"/>
      <c r="BZ1594" s="86"/>
      <c r="CA1594" s="86"/>
      <c r="CB1594" s="86"/>
      <c r="CD1594" s="87"/>
      <c r="CF1594" s="86"/>
      <c r="CG1594" s="87"/>
      <c r="CH1594" s="88"/>
      <c r="CI1594" s="86"/>
      <c r="CJ1594" s="87"/>
      <c r="CK1594" s="86"/>
      <c r="CL1594" s="86"/>
      <c r="CM1594" s="86"/>
      <c r="CN1594" s="86"/>
      <c r="CO1594" s="89"/>
    </row>
    <row r="1595" spans="15:93" x14ac:dyDescent="0.2">
      <c r="O1595" s="86"/>
      <c r="Q1595" s="86"/>
      <c r="S1595" s="86"/>
      <c r="U1595" s="86"/>
      <c r="W1595" s="86"/>
      <c r="Y1595" s="86"/>
      <c r="AA1595" s="86"/>
      <c r="AC1595" s="86"/>
      <c r="AE1595" s="86"/>
      <c r="AG1595" s="86"/>
      <c r="AI1595" s="86"/>
      <c r="AK1595" s="86"/>
      <c r="AM1595" s="86"/>
      <c r="AO1595" s="86"/>
      <c r="AQ1595" s="86"/>
      <c r="AS1595" s="86"/>
      <c r="AU1595" s="86"/>
      <c r="AW1595" s="86"/>
      <c r="AY1595" s="86"/>
      <c r="AZ1595" s="86"/>
      <c r="BA1595" s="86"/>
      <c r="BB1595" s="86"/>
      <c r="BD1595" s="86"/>
      <c r="BE1595" s="86"/>
      <c r="BF1595" s="86"/>
      <c r="BG1595" s="86"/>
      <c r="BI1595" s="86"/>
      <c r="BJ1595" s="86"/>
      <c r="BK1595" s="86"/>
      <c r="BL1595" s="86"/>
      <c r="BM1595" s="86"/>
      <c r="BO1595" s="86"/>
      <c r="BP1595" s="86"/>
      <c r="BQ1595" s="86"/>
      <c r="BR1595" s="86"/>
      <c r="BT1595" s="86"/>
      <c r="BU1595" s="86"/>
      <c r="BV1595" s="86"/>
      <c r="BW1595" s="86"/>
      <c r="BY1595" s="86"/>
      <c r="BZ1595" s="86"/>
      <c r="CA1595" s="86"/>
      <c r="CB1595" s="86"/>
      <c r="CD1595" s="87"/>
      <c r="CF1595" s="86"/>
      <c r="CG1595" s="87"/>
      <c r="CH1595" s="88"/>
      <c r="CI1595" s="86"/>
      <c r="CJ1595" s="87"/>
      <c r="CK1595" s="86"/>
      <c r="CL1595" s="86"/>
      <c r="CM1595" s="86"/>
      <c r="CN1595" s="86"/>
      <c r="CO1595" s="89"/>
    </row>
    <row r="1596" spans="15:93" x14ac:dyDescent="0.2">
      <c r="O1596" s="86"/>
      <c r="Q1596" s="86"/>
      <c r="S1596" s="86"/>
      <c r="U1596" s="86"/>
      <c r="W1596" s="86"/>
      <c r="Y1596" s="86"/>
      <c r="AA1596" s="86"/>
      <c r="AC1596" s="86"/>
      <c r="AE1596" s="86"/>
      <c r="AG1596" s="86"/>
      <c r="AI1596" s="86"/>
      <c r="AK1596" s="86"/>
      <c r="AM1596" s="86"/>
      <c r="AO1596" s="86"/>
      <c r="AQ1596" s="86"/>
      <c r="AS1596" s="86"/>
      <c r="AU1596" s="86"/>
      <c r="AW1596" s="86"/>
      <c r="AY1596" s="86"/>
      <c r="AZ1596" s="86"/>
      <c r="BA1596" s="86"/>
      <c r="BB1596" s="86"/>
      <c r="BD1596" s="86"/>
      <c r="BE1596" s="86"/>
      <c r="BF1596" s="86"/>
      <c r="BG1596" s="86"/>
      <c r="BI1596" s="86"/>
      <c r="BJ1596" s="86"/>
      <c r="BK1596" s="86"/>
      <c r="BL1596" s="86"/>
      <c r="BM1596" s="86"/>
      <c r="BO1596" s="86"/>
      <c r="BP1596" s="86"/>
      <c r="BQ1596" s="86"/>
      <c r="BR1596" s="86"/>
      <c r="BT1596" s="86"/>
      <c r="BU1596" s="86"/>
      <c r="BV1596" s="86"/>
      <c r="BW1596" s="86"/>
      <c r="BY1596" s="86"/>
      <c r="BZ1596" s="86"/>
      <c r="CA1596" s="86"/>
      <c r="CB1596" s="86"/>
      <c r="CD1596" s="87"/>
      <c r="CF1596" s="86"/>
      <c r="CG1596" s="87"/>
      <c r="CH1596" s="88"/>
      <c r="CI1596" s="86"/>
      <c r="CJ1596" s="87"/>
      <c r="CK1596" s="86"/>
      <c r="CL1596" s="86"/>
      <c r="CM1596" s="86"/>
      <c r="CN1596" s="86"/>
      <c r="CO1596" s="89"/>
    </row>
    <row r="1597" spans="15:93" x14ac:dyDescent="0.2">
      <c r="O1597" s="86"/>
      <c r="Q1597" s="86"/>
      <c r="S1597" s="86"/>
      <c r="U1597" s="86"/>
      <c r="W1597" s="86"/>
      <c r="Y1597" s="86"/>
      <c r="AA1597" s="86"/>
      <c r="AC1597" s="86"/>
      <c r="AE1597" s="86"/>
      <c r="AG1597" s="86"/>
      <c r="AI1597" s="86"/>
      <c r="AK1597" s="86"/>
      <c r="AM1597" s="86"/>
      <c r="AO1597" s="86"/>
      <c r="AQ1597" s="86"/>
      <c r="AS1597" s="86"/>
      <c r="AU1597" s="86"/>
      <c r="AW1597" s="86"/>
      <c r="AY1597" s="86"/>
      <c r="AZ1597" s="86"/>
      <c r="BA1597" s="86"/>
      <c r="BB1597" s="86"/>
      <c r="BD1597" s="86"/>
      <c r="BE1597" s="86"/>
      <c r="BF1597" s="86"/>
      <c r="BG1597" s="86"/>
      <c r="BI1597" s="86"/>
      <c r="BJ1597" s="86"/>
      <c r="BK1597" s="86"/>
      <c r="BL1597" s="86"/>
      <c r="BM1597" s="86"/>
      <c r="BO1597" s="86"/>
      <c r="BP1597" s="86"/>
      <c r="BQ1597" s="86"/>
      <c r="BR1597" s="86"/>
      <c r="BT1597" s="86"/>
      <c r="BU1597" s="86"/>
      <c r="BV1597" s="86"/>
      <c r="BW1597" s="86"/>
      <c r="BY1597" s="86"/>
      <c r="BZ1597" s="86"/>
      <c r="CA1597" s="86"/>
      <c r="CB1597" s="86"/>
      <c r="CD1597" s="87"/>
      <c r="CF1597" s="86"/>
      <c r="CG1597" s="87"/>
      <c r="CH1597" s="88"/>
      <c r="CI1597" s="86"/>
      <c r="CJ1597" s="87"/>
      <c r="CK1597" s="86"/>
      <c r="CL1597" s="86"/>
      <c r="CM1597" s="86"/>
      <c r="CN1597" s="86"/>
      <c r="CO1597" s="89"/>
    </row>
    <row r="1598" spans="15:93" x14ac:dyDescent="0.2">
      <c r="O1598" s="86"/>
      <c r="Q1598" s="86"/>
      <c r="S1598" s="86"/>
      <c r="U1598" s="86"/>
      <c r="W1598" s="86"/>
      <c r="Y1598" s="86"/>
      <c r="AA1598" s="86"/>
      <c r="AC1598" s="86"/>
      <c r="AE1598" s="86"/>
      <c r="AG1598" s="86"/>
      <c r="AI1598" s="86"/>
      <c r="AK1598" s="86"/>
      <c r="AM1598" s="86"/>
      <c r="AO1598" s="86"/>
      <c r="AQ1598" s="86"/>
      <c r="AS1598" s="86"/>
      <c r="AU1598" s="86"/>
      <c r="AW1598" s="86"/>
      <c r="AY1598" s="86"/>
      <c r="AZ1598" s="86"/>
      <c r="BA1598" s="86"/>
      <c r="BB1598" s="86"/>
      <c r="BD1598" s="86"/>
      <c r="BE1598" s="86"/>
      <c r="BF1598" s="86"/>
      <c r="BG1598" s="86"/>
      <c r="BI1598" s="86"/>
      <c r="BJ1598" s="86"/>
      <c r="BK1598" s="86"/>
      <c r="BL1598" s="86"/>
      <c r="BM1598" s="86"/>
      <c r="BO1598" s="86"/>
      <c r="BP1598" s="86"/>
      <c r="BQ1598" s="86"/>
      <c r="BR1598" s="86"/>
      <c r="BT1598" s="86"/>
      <c r="BU1598" s="86"/>
      <c r="BV1598" s="86"/>
      <c r="BW1598" s="86"/>
      <c r="BY1598" s="86"/>
      <c r="BZ1598" s="86"/>
      <c r="CA1598" s="86"/>
      <c r="CB1598" s="86"/>
      <c r="CD1598" s="87"/>
      <c r="CF1598" s="86"/>
      <c r="CG1598" s="87"/>
      <c r="CH1598" s="88"/>
      <c r="CI1598" s="86"/>
      <c r="CJ1598" s="87"/>
      <c r="CK1598" s="86"/>
      <c r="CL1598" s="86"/>
      <c r="CM1598" s="86"/>
      <c r="CN1598" s="86"/>
      <c r="CO1598" s="89"/>
    </row>
    <row r="1599" spans="15:93" x14ac:dyDescent="0.2">
      <c r="O1599" s="86"/>
      <c r="Q1599" s="86"/>
      <c r="S1599" s="86"/>
      <c r="U1599" s="86"/>
      <c r="W1599" s="86"/>
      <c r="Y1599" s="86"/>
      <c r="AA1599" s="86"/>
      <c r="AC1599" s="86"/>
      <c r="AE1599" s="86"/>
      <c r="AG1599" s="86"/>
      <c r="AI1599" s="86"/>
      <c r="AK1599" s="86"/>
      <c r="AM1599" s="86"/>
      <c r="AO1599" s="86"/>
      <c r="AQ1599" s="86"/>
      <c r="AS1599" s="86"/>
      <c r="AU1599" s="86"/>
      <c r="AW1599" s="86"/>
      <c r="AY1599" s="86"/>
      <c r="AZ1599" s="86"/>
      <c r="BA1599" s="86"/>
      <c r="BB1599" s="86"/>
      <c r="BD1599" s="86"/>
      <c r="BE1599" s="86"/>
      <c r="BF1599" s="86"/>
      <c r="BG1599" s="86"/>
      <c r="BI1599" s="86"/>
      <c r="BJ1599" s="86"/>
      <c r="BK1599" s="86"/>
      <c r="BL1599" s="86"/>
      <c r="BM1599" s="86"/>
      <c r="BO1599" s="86"/>
      <c r="BP1599" s="86"/>
      <c r="BQ1599" s="86"/>
      <c r="BR1599" s="86"/>
      <c r="BT1599" s="86"/>
      <c r="BU1599" s="86"/>
      <c r="BV1599" s="86"/>
      <c r="BW1599" s="86"/>
      <c r="BY1599" s="86"/>
      <c r="BZ1599" s="86"/>
      <c r="CA1599" s="86"/>
      <c r="CB1599" s="86"/>
      <c r="CD1599" s="87"/>
      <c r="CF1599" s="86"/>
      <c r="CG1599" s="87"/>
      <c r="CH1599" s="88"/>
      <c r="CI1599" s="86"/>
      <c r="CJ1599" s="87"/>
      <c r="CK1599" s="86"/>
      <c r="CL1599" s="86"/>
      <c r="CM1599" s="86"/>
      <c r="CN1599" s="86"/>
      <c r="CO1599" s="89"/>
    </row>
    <row r="1600" spans="15:93" x14ac:dyDescent="0.2">
      <c r="O1600" s="86"/>
      <c r="Q1600" s="86"/>
      <c r="S1600" s="86"/>
      <c r="U1600" s="86"/>
      <c r="W1600" s="86"/>
      <c r="Y1600" s="86"/>
      <c r="AA1600" s="86"/>
      <c r="AC1600" s="86"/>
      <c r="AE1600" s="86"/>
      <c r="AG1600" s="86"/>
      <c r="AI1600" s="86"/>
      <c r="AK1600" s="86"/>
      <c r="AM1600" s="86"/>
      <c r="AO1600" s="86"/>
      <c r="AQ1600" s="86"/>
      <c r="AS1600" s="86"/>
      <c r="AU1600" s="86"/>
      <c r="AW1600" s="86"/>
      <c r="AY1600" s="86"/>
      <c r="AZ1600" s="86"/>
      <c r="BA1600" s="86"/>
      <c r="BB1600" s="86"/>
      <c r="BD1600" s="86"/>
      <c r="BE1600" s="86"/>
      <c r="BF1600" s="86"/>
      <c r="BG1600" s="86"/>
      <c r="BI1600" s="86"/>
      <c r="BJ1600" s="86"/>
      <c r="BK1600" s="86"/>
      <c r="BL1600" s="86"/>
      <c r="BM1600" s="86"/>
      <c r="BO1600" s="86"/>
      <c r="BP1600" s="86"/>
      <c r="BQ1600" s="86"/>
      <c r="BR1600" s="86"/>
      <c r="BT1600" s="86"/>
      <c r="BU1600" s="86"/>
      <c r="BV1600" s="86"/>
      <c r="BW1600" s="86"/>
      <c r="BY1600" s="86"/>
      <c r="BZ1600" s="86"/>
      <c r="CA1600" s="86"/>
      <c r="CB1600" s="86"/>
      <c r="CD1600" s="87"/>
      <c r="CF1600" s="86"/>
      <c r="CG1600" s="87"/>
      <c r="CH1600" s="88"/>
      <c r="CI1600" s="86"/>
      <c r="CJ1600" s="87"/>
      <c r="CK1600" s="86"/>
      <c r="CL1600" s="86"/>
      <c r="CM1600" s="86"/>
      <c r="CN1600" s="86"/>
      <c r="CO1600" s="89"/>
    </row>
    <row r="1601" spans="15:93" x14ac:dyDescent="0.2">
      <c r="O1601" s="86"/>
      <c r="Q1601" s="86"/>
      <c r="S1601" s="86"/>
      <c r="U1601" s="86"/>
      <c r="W1601" s="86"/>
      <c r="Y1601" s="86"/>
      <c r="AA1601" s="86"/>
      <c r="AC1601" s="86"/>
      <c r="AE1601" s="86"/>
      <c r="AG1601" s="86"/>
      <c r="AI1601" s="86"/>
      <c r="AK1601" s="86"/>
      <c r="AM1601" s="86"/>
      <c r="AO1601" s="86"/>
      <c r="AQ1601" s="86"/>
      <c r="AS1601" s="86"/>
      <c r="AU1601" s="86"/>
      <c r="AW1601" s="86"/>
      <c r="AY1601" s="86"/>
      <c r="AZ1601" s="86"/>
      <c r="BA1601" s="86"/>
      <c r="BB1601" s="86"/>
      <c r="BD1601" s="86"/>
      <c r="BE1601" s="86"/>
      <c r="BF1601" s="86"/>
      <c r="BG1601" s="86"/>
      <c r="BI1601" s="86"/>
      <c r="BJ1601" s="86"/>
      <c r="BK1601" s="86"/>
      <c r="BL1601" s="86"/>
      <c r="BM1601" s="86"/>
      <c r="BO1601" s="86"/>
      <c r="BP1601" s="86"/>
      <c r="BQ1601" s="86"/>
      <c r="BR1601" s="86"/>
      <c r="BT1601" s="86"/>
      <c r="BU1601" s="86"/>
      <c r="BV1601" s="86"/>
      <c r="BW1601" s="86"/>
      <c r="BY1601" s="86"/>
      <c r="BZ1601" s="86"/>
      <c r="CA1601" s="86"/>
      <c r="CB1601" s="86"/>
      <c r="CD1601" s="87"/>
      <c r="CF1601" s="86"/>
      <c r="CG1601" s="87"/>
      <c r="CH1601" s="88"/>
      <c r="CI1601" s="86"/>
      <c r="CJ1601" s="87"/>
      <c r="CK1601" s="86"/>
      <c r="CL1601" s="86"/>
      <c r="CM1601" s="86"/>
      <c r="CN1601" s="86"/>
      <c r="CO1601" s="89"/>
    </row>
    <row r="1602" spans="15:93" x14ac:dyDescent="0.2">
      <c r="O1602" s="86"/>
      <c r="Q1602" s="86"/>
      <c r="S1602" s="86"/>
      <c r="U1602" s="86"/>
      <c r="W1602" s="86"/>
      <c r="Y1602" s="86"/>
      <c r="AA1602" s="86"/>
      <c r="AC1602" s="86"/>
      <c r="AE1602" s="86"/>
      <c r="AG1602" s="86"/>
      <c r="AI1602" s="86"/>
      <c r="AK1602" s="86"/>
      <c r="AM1602" s="86"/>
      <c r="AO1602" s="86"/>
      <c r="AQ1602" s="86"/>
      <c r="AS1602" s="86"/>
      <c r="AU1602" s="86"/>
      <c r="AW1602" s="86"/>
      <c r="AY1602" s="86"/>
      <c r="AZ1602" s="86"/>
      <c r="BA1602" s="86"/>
      <c r="BB1602" s="86"/>
      <c r="BD1602" s="86"/>
      <c r="BE1602" s="86"/>
      <c r="BF1602" s="86"/>
      <c r="BG1602" s="86"/>
      <c r="BI1602" s="86"/>
      <c r="BJ1602" s="86"/>
      <c r="BK1602" s="86"/>
      <c r="BL1602" s="86"/>
      <c r="BM1602" s="86"/>
      <c r="BO1602" s="86"/>
      <c r="BP1602" s="86"/>
      <c r="BQ1602" s="86"/>
      <c r="BR1602" s="86"/>
      <c r="BT1602" s="86"/>
      <c r="BU1602" s="86"/>
      <c r="BV1602" s="86"/>
      <c r="BW1602" s="86"/>
      <c r="BY1602" s="86"/>
      <c r="BZ1602" s="86"/>
      <c r="CA1602" s="86"/>
      <c r="CB1602" s="86"/>
      <c r="CD1602" s="87"/>
      <c r="CF1602" s="86"/>
      <c r="CG1602" s="87"/>
      <c r="CH1602" s="88"/>
      <c r="CI1602" s="86"/>
      <c r="CJ1602" s="87"/>
      <c r="CK1602" s="86"/>
      <c r="CL1602" s="86"/>
      <c r="CM1602" s="86"/>
      <c r="CN1602" s="86"/>
      <c r="CO1602" s="89"/>
    </row>
    <row r="1603" spans="15:93" x14ac:dyDescent="0.2">
      <c r="O1603" s="86"/>
      <c r="Q1603" s="86"/>
      <c r="S1603" s="86"/>
      <c r="U1603" s="86"/>
      <c r="W1603" s="86"/>
      <c r="Y1603" s="86"/>
      <c r="AA1603" s="86"/>
      <c r="AC1603" s="86"/>
      <c r="AE1603" s="86"/>
      <c r="AG1603" s="86"/>
      <c r="AI1603" s="86"/>
      <c r="AK1603" s="86"/>
      <c r="AM1603" s="86"/>
      <c r="AO1603" s="86"/>
      <c r="AQ1603" s="86"/>
      <c r="AS1603" s="86"/>
      <c r="AU1603" s="86"/>
      <c r="AW1603" s="86"/>
      <c r="AY1603" s="86"/>
      <c r="AZ1603" s="86"/>
      <c r="BA1603" s="86"/>
      <c r="BB1603" s="86"/>
      <c r="BD1603" s="86"/>
      <c r="BE1603" s="86"/>
      <c r="BF1603" s="86"/>
      <c r="BG1603" s="86"/>
      <c r="BI1603" s="86"/>
      <c r="BJ1603" s="86"/>
      <c r="BK1603" s="86"/>
      <c r="BL1603" s="86"/>
      <c r="BM1603" s="86"/>
      <c r="BO1603" s="86"/>
      <c r="BP1603" s="86"/>
      <c r="BQ1603" s="86"/>
      <c r="BR1603" s="86"/>
      <c r="BT1603" s="86"/>
      <c r="BU1603" s="86"/>
      <c r="BV1603" s="86"/>
      <c r="BW1603" s="86"/>
      <c r="BY1603" s="86"/>
      <c r="BZ1603" s="86"/>
      <c r="CA1603" s="86"/>
      <c r="CB1603" s="86"/>
      <c r="CD1603" s="87"/>
      <c r="CF1603" s="86"/>
      <c r="CG1603" s="87"/>
      <c r="CH1603" s="88"/>
      <c r="CI1603" s="86"/>
      <c r="CJ1603" s="87"/>
      <c r="CK1603" s="86"/>
      <c r="CL1603" s="86"/>
      <c r="CM1603" s="86"/>
      <c r="CN1603" s="86"/>
      <c r="CO1603" s="89"/>
    </row>
    <row r="1604" spans="15:93" x14ac:dyDescent="0.2">
      <c r="O1604" s="86"/>
      <c r="Q1604" s="86"/>
      <c r="S1604" s="86"/>
      <c r="U1604" s="86"/>
      <c r="W1604" s="86"/>
      <c r="Y1604" s="86"/>
      <c r="AA1604" s="86"/>
      <c r="AC1604" s="86"/>
      <c r="AE1604" s="86"/>
      <c r="AG1604" s="86"/>
      <c r="AI1604" s="86"/>
      <c r="AK1604" s="86"/>
      <c r="AM1604" s="86"/>
      <c r="AO1604" s="86"/>
      <c r="AQ1604" s="86"/>
      <c r="AS1604" s="86"/>
      <c r="AU1604" s="86"/>
      <c r="AW1604" s="86"/>
      <c r="AY1604" s="86"/>
      <c r="AZ1604" s="86"/>
      <c r="BA1604" s="86"/>
      <c r="BB1604" s="86"/>
      <c r="BD1604" s="86"/>
      <c r="BE1604" s="86"/>
      <c r="BF1604" s="86"/>
      <c r="BG1604" s="86"/>
      <c r="BI1604" s="86"/>
      <c r="BJ1604" s="86"/>
      <c r="BK1604" s="86"/>
      <c r="BL1604" s="86"/>
      <c r="BM1604" s="86"/>
      <c r="BO1604" s="86"/>
      <c r="BP1604" s="86"/>
      <c r="BQ1604" s="86"/>
      <c r="BR1604" s="86"/>
      <c r="BT1604" s="86"/>
      <c r="BU1604" s="86"/>
      <c r="BV1604" s="86"/>
      <c r="BW1604" s="86"/>
      <c r="BY1604" s="86"/>
      <c r="BZ1604" s="86"/>
      <c r="CA1604" s="86"/>
      <c r="CB1604" s="86"/>
      <c r="CD1604" s="87"/>
      <c r="CF1604" s="86"/>
      <c r="CG1604" s="87"/>
      <c r="CH1604" s="88"/>
      <c r="CI1604" s="86"/>
      <c r="CJ1604" s="87"/>
      <c r="CK1604" s="86"/>
      <c r="CL1604" s="86"/>
      <c r="CM1604" s="86"/>
      <c r="CN1604" s="86"/>
      <c r="CO1604" s="89"/>
    </row>
    <row r="1605" spans="15:93" x14ac:dyDescent="0.2">
      <c r="O1605" s="86"/>
      <c r="Q1605" s="86"/>
      <c r="S1605" s="86"/>
      <c r="U1605" s="86"/>
      <c r="W1605" s="86"/>
      <c r="Y1605" s="86"/>
      <c r="AA1605" s="86"/>
      <c r="AC1605" s="86"/>
      <c r="AE1605" s="86"/>
      <c r="AG1605" s="86"/>
      <c r="AI1605" s="86"/>
      <c r="AK1605" s="86"/>
      <c r="AM1605" s="86"/>
      <c r="AO1605" s="86"/>
      <c r="AQ1605" s="86"/>
      <c r="AS1605" s="86"/>
      <c r="AU1605" s="86"/>
      <c r="AW1605" s="86"/>
      <c r="AY1605" s="86"/>
      <c r="AZ1605" s="86"/>
      <c r="BA1605" s="86"/>
      <c r="BB1605" s="86"/>
      <c r="BD1605" s="86"/>
      <c r="BE1605" s="86"/>
      <c r="BF1605" s="86"/>
      <c r="BG1605" s="86"/>
      <c r="BI1605" s="86"/>
      <c r="BJ1605" s="86"/>
      <c r="BK1605" s="86"/>
      <c r="BL1605" s="86"/>
      <c r="BM1605" s="86"/>
      <c r="BO1605" s="86"/>
      <c r="BP1605" s="86"/>
      <c r="BQ1605" s="86"/>
      <c r="BR1605" s="86"/>
      <c r="BT1605" s="86"/>
      <c r="BU1605" s="86"/>
      <c r="BV1605" s="86"/>
      <c r="BW1605" s="86"/>
      <c r="BY1605" s="86"/>
      <c r="BZ1605" s="86"/>
      <c r="CA1605" s="86"/>
      <c r="CB1605" s="86"/>
      <c r="CD1605" s="87"/>
      <c r="CF1605" s="86"/>
      <c r="CG1605" s="87"/>
      <c r="CH1605" s="88"/>
      <c r="CI1605" s="86"/>
      <c r="CJ1605" s="87"/>
      <c r="CK1605" s="86"/>
      <c r="CL1605" s="86"/>
      <c r="CM1605" s="86"/>
      <c r="CN1605" s="86"/>
      <c r="CO1605" s="89"/>
    </row>
    <row r="1606" spans="15:93" x14ac:dyDescent="0.2">
      <c r="O1606" s="86"/>
      <c r="Q1606" s="86"/>
      <c r="S1606" s="86"/>
      <c r="U1606" s="86"/>
      <c r="W1606" s="86"/>
      <c r="Y1606" s="86"/>
      <c r="AA1606" s="86"/>
      <c r="AC1606" s="86"/>
      <c r="AE1606" s="86"/>
      <c r="AG1606" s="86"/>
      <c r="AI1606" s="86"/>
      <c r="AK1606" s="86"/>
      <c r="AM1606" s="86"/>
      <c r="AO1606" s="86"/>
      <c r="AQ1606" s="86"/>
      <c r="AS1606" s="86"/>
      <c r="AU1606" s="86"/>
      <c r="AW1606" s="86"/>
      <c r="AY1606" s="86"/>
      <c r="AZ1606" s="86"/>
      <c r="BA1606" s="86"/>
      <c r="BB1606" s="86"/>
      <c r="BD1606" s="86"/>
      <c r="BE1606" s="86"/>
      <c r="BF1606" s="86"/>
      <c r="BG1606" s="86"/>
      <c r="BI1606" s="86"/>
      <c r="BJ1606" s="86"/>
      <c r="BK1606" s="86"/>
      <c r="BL1606" s="86"/>
      <c r="BM1606" s="86"/>
      <c r="BO1606" s="86"/>
      <c r="BP1606" s="86"/>
      <c r="BQ1606" s="86"/>
      <c r="BR1606" s="86"/>
      <c r="BT1606" s="86"/>
      <c r="BU1606" s="86"/>
      <c r="BV1606" s="86"/>
      <c r="BW1606" s="86"/>
      <c r="BY1606" s="86"/>
      <c r="BZ1606" s="86"/>
      <c r="CA1606" s="86"/>
      <c r="CB1606" s="86"/>
      <c r="CD1606" s="87"/>
      <c r="CF1606" s="86"/>
      <c r="CG1606" s="87"/>
      <c r="CH1606" s="88"/>
      <c r="CI1606" s="86"/>
      <c r="CJ1606" s="87"/>
      <c r="CK1606" s="86"/>
      <c r="CL1606" s="86"/>
      <c r="CM1606" s="86"/>
      <c r="CN1606" s="86"/>
      <c r="CO1606" s="89"/>
    </row>
    <row r="1607" spans="15:93" x14ac:dyDescent="0.2">
      <c r="O1607" s="86"/>
      <c r="Q1607" s="86"/>
      <c r="S1607" s="86"/>
      <c r="U1607" s="86"/>
      <c r="W1607" s="86"/>
      <c r="Y1607" s="86"/>
      <c r="AA1607" s="86"/>
      <c r="AC1607" s="86"/>
      <c r="AE1607" s="86"/>
      <c r="AG1607" s="86"/>
      <c r="AI1607" s="86"/>
      <c r="AK1607" s="86"/>
      <c r="AM1607" s="86"/>
      <c r="AO1607" s="86"/>
      <c r="AQ1607" s="86"/>
      <c r="AS1607" s="86"/>
      <c r="AU1607" s="86"/>
      <c r="AW1607" s="86"/>
      <c r="AY1607" s="86"/>
      <c r="AZ1607" s="86"/>
      <c r="BA1607" s="86"/>
      <c r="BB1607" s="86"/>
      <c r="BD1607" s="86"/>
      <c r="BE1607" s="86"/>
      <c r="BF1607" s="86"/>
      <c r="BG1607" s="86"/>
      <c r="BI1607" s="86"/>
      <c r="BJ1607" s="86"/>
      <c r="BK1607" s="86"/>
      <c r="BL1607" s="86"/>
      <c r="BM1607" s="86"/>
      <c r="BO1607" s="86"/>
      <c r="BP1607" s="86"/>
      <c r="BQ1607" s="86"/>
      <c r="BR1607" s="86"/>
      <c r="BT1607" s="86"/>
      <c r="BU1607" s="86"/>
      <c r="BV1607" s="86"/>
      <c r="BW1607" s="86"/>
      <c r="BY1607" s="86"/>
      <c r="BZ1607" s="86"/>
      <c r="CA1607" s="86"/>
      <c r="CB1607" s="86"/>
      <c r="CD1607" s="87"/>
      <c r="CF1607" s="86"/>
      <c r="CG1607" s="87"/>
      <c r="CH1607" s="88"/>
      <c r="CI1607" s="86"/>
      <c r="CJ1607" s="87"/>
      <c r="CK1607" s="86"/>
      <c r="CL1607" s="86"/>
      <c r="CM1607" s="86"/>
      <c r="CN1607" s="86"/>
      <c r="CO1607" s="89"/>
    </row>
    <row r="1608" spans="15:93" x14ac:dyDescent="0.2">
      <c r="O1608" s="86"/>
      <c r="Q1608" s="86"/>
      <c r="S1608" s="86"/>
      <c r="U1608" s="86"/>
      <c r="W1608" s="86"/>
      <c r="Y1608" s="86"/>
      <c r="AA1608" s="86"/>
      <c r="AC1608" s="86"/>
      <c r="AE1608" s="86"/>
      <c r="AG1608" s="86"/>
      <c r="AI1608" s="86"/>
      <c r="AK1608" s="86"/>
      <c r="AM1608" s="86"/>
      <c r="AO1608" s="86"/>
      <c r="AQ1608" s="86"/>
      <c r="AS1608" s="86"/>
      <c r="AU1608" s="86"/>
      <c r="AW1608" s="86"/>
      <c r="AY1608" s="86"/>
      <c r="AZ1608" s="86"/>
      <c r="BA1608" s="86"/>
      <c r="BB1608" s="86"/>
      <c r="BD1608" s="86"/>
      <c r="BE1608" s="86"/>
      <c r="BF1608" s="86"/>
      <c r="BG1608" s="86"/>
      <c r="BI1608" s="86"/>
      <c r="BJ1608" s="86"/>
      <c r="BK1608" s="86"/>
      <c r="BL1608" s="86"/>
      <c r="BM1608" s="86"/>
      <c r="BO1608" s="86"/>
      <c r="BP1608" s="86"/>
      <c r="BQ1608" s="86"/>
      <c r="BR1608" s="86"/>
      <c r="BT1608" s="86"/>
      <c r="BU1608" s="86"/>
      <c r="BV1608" s="86"/>
      <c r="BW1608" s="86"/>
      <c r="BY1608" s="86"/>
      <c r="BZ1608" s="86"/>
      <c r="CA1608" s="86"/>
      <c r="CB1608" s="86"/>
      <c r="CD1608" s="87"/>
      <c r="CF1608" s="86"/>
      <c r="CG1608" s="87"/>
      <c r="CH1608" s="88"/>
      <c r="CI1608" s="86"/>
      <c r="CJ1608" s="87"/>
      <c r="CK1608" s="86"/>
      <c r="CL1608" s="86"/>
      <c r="CM1608" s="86"/>
      <c r="CN1608" s="86"/>
      <c r="CO1608" s="89"/>
    </row>
    <row r="1609" spans="15:93" x14ac:dyDescent="0.2">
      <c r="O1609" s="86"/>
      <c r="Q1609" s="86"/>
      <c r="S1609" s="86"/>
      <c r="U1609" s="86"/>
      <c r="W1609" s="86"/>
      <c r="Y1609" s="86"/>
      <c r="AA1609" s="86"/>
      <c r="AC1609" s="86"/>
      <c r="AE1609" s="86"/>
      <c r="AG1609" s="86"/>
      <c r="AI1609" s="86"/>
      <c r="AK1609" s="86"/>
      <c r="AM1609" s="86"/>
      <c r="AO1609" s="86"/>
      <c r="AQ1609" s="86"/>
      <c r="AS1609" s="86"/>
      <c r="AU1609" s="86"/>
      <c r="AW1609" s="86"/>
      <c r="AY1609" s="86"/>
      <c r="AZ1609" s="86"/>
      <c r="BA1609" s="86"/>
      <c r="BB1609" s="86"/>
      <c r="BD1609" s="86"/>
      <c r="BE1609" s="86"/>
      <c r="BF1609" s="86"/>
      <c r="BG1609" s="86"/>
      <c r="BI1609" s="86"/>
      <c r="BJ1609" s="86"/>
      <c r="BK1609" s="86"/>
      <c r="BL1609" s="86"/>
      <c r="BM1609" s="86"/>
      <c r="BO1609" s="86"/>
      <c r="BP1609" s="86"/>
      <c r="BQ1609" s="86"/>
      <c r="BR1609" s="86"/>
      <c r="BT1609" s="86"/>
      <c r="BU1609" s="86"/>
      <c r="BV1609" s="86"/>
      <c r="BW1609" s="86"/>
      <c r="BY1609" s="86"/>
      <c r="BZ1609" s="86"/>
      <c r="CA1609" s="86"/>
      <c r="CB1609" s="86"/>
      <c r="CD1609" s="87"/>
      <c r="CF1609" s="86"/>
      <c r="CG1609" s="87"/>
      <c r="CH1609" s="88"/>
      <c r="CI1609" s="86"/>
      <c r="CJ1609" s="87"/>
      <c r="CK1609" s="86"/>
      <c r="CL1609" s="86"/>
      <c r="CM1609" s="86"/>
      <c r="CN1609" s="86"/>
      <c r="CO1609" s="89"/>
    </row>
    <row r="1610" spans="15:93" x14ac:dyDescent="0.2">
      <c r="O1610" s="86"/>
      <c r="Q1610" s="86"/>
      <c r="S1610" s="86"/>
      <c r="U1610" s="86"/>
      <c r="W1610" s="86"/>
      <c r="Y1610" s="86"/>
      <c r="AA1610" s="86"/>
      <c r="AC1610" s="86"/>
      <c r="AE1610" s="86"/>
      <c r="AG1610" s="86"/>
      <c r="AI1610" s="86"/>
      <c r="AK1610" s="86"/>
      <c r="AM1610" s="86"/>
      <c r="AO1610" s="86"/>
      <c r="AQ1610" s="86"/>
      <c r="AS1610" s="86"/>
      <c r="AU1610" s="86"/>
      <c r="AW1610" s="86"/>
      <c r="AY1610" s="86"/>
      <c r="AZ1610" s="86"/>
      <c r="BA1610" s="86"/>
      <c r="BB1610" s="86"/>
      <c r="BD1610" s="86"/>
      <c r="BE1610" s="86"/>
      <c r="BF1610" s="86"/>
      <c r="BG1610" s="86"/>
      <c r="BI1610" s="86"/>
      <c r="BJ1610" s="86"/>
      <c r="BK1610" s="86"/>
      <c r="BL1610" s="86"/>
      <c r="BM1610" s="86"/>
      <c r="BO1610" s="86"/>
      <c r="BP1610" s="86"/>
      <c r="BQ1610" s="86"/>
      <c r="BR1610" s="86"/>
      <c r="BT1610" s="86"/>
      <c r="BU1610" s="86"/>
      <c r="BV1610" s="86"/>
      <c r="BW1610" s="86"/>
      <c r="BY1610" s="86"/>
      <c r="BZ1610" s="86"/>
      <c r="CA1610" s="86"/>
      <c r="CB1610" s="86"/>
      <c r="CD1610" s="87"/>
      <c r="CF1610" s="86"/>
      <c r="CG1610" s="87"/>
      <c r="CH1610" s="88"/>
      <c r="CI1610" s="86"/>
      <c r="CJ1610" s="87"/>
      <c r="CK1610" s="86"/>
      <c r="CL1610" s="86"/>
      <c r="CM1610" s="86"/>
      <c r="CN1610" s="86"/>
      <c r="CO1610" s="89"/>
    </row>
    <row r="1611" spans="15:93" x14ac:dyDescent="0.2">
      <c r="O1611" s="86"/>
      <c r="Q1611" s="86"/>
      <c r="S1611" s="86"/>
      <c r="U1611" s="86"/>
      <c r="W1611" s="86"/>
      <c r="Y1611" s="86"/>
      <c r="AA1611" s="86"/>
      <c r="AC1611" s="86"/>
      <c r="AE1611" s="86"/>
      <c r="AG1611" s="86"/>
      <c r="AI1611" s="86"/>
      <c r="AK1611" s="86"/>
      <c r="AM1611" s="86"/>
      <c r="AO1611" s="86"/>
      <c r="AQ1611" s="86"/>
      <c r="AS1611" s="86"/>
      <c r="AU1611" s="86"/>
      <c r="AW1611" s="86"/>
      <c r="AY1611" s="86"/>
      <c r="AZ1611" s="86"/>
      <c r="BA1611" s="86"/>
      <c r="BB1611" s="86"/>
      <c r="BD1611" s="86"/>
      <c r="BE1611" s="86"/>
      <c r="BF1611" s="86"/>
      <c r="BG1611" s="86"/>
      <c r="BI1611" s="86"/>
      <c r="BJ1611" s="86"/>
      <c r="BK1611" s="86"/>
      <c r="BL1611" s="86"/>
      <c r="BM1611" s="86"/>
      <c r="BO1611" s="86"/>
      <c r="BP1611" s="86"/>
      <c r="BQ1611" s="86"/>
      <c r="BR1611" s="86"/>
      <c r="BT1611" s="86"/>
      <c r="BU1611" s="86"/>
      <c r="BV1611" s="86"/>
      <c r="BW1611" s="86"/>
      <c r="BY1611" s="86"/>
      <c r="BZ1611" s="86"/>
      <c r="CA1611" s="86"/>
      <c r="CB1611" s="86"/>
      <c r="CD1611" s="87"/>
      <c r="CF1611" s="86"/>
      <c r="CG1611" s="87"/>
      <c r="CH1611" s="88"/>
      <c r="CI1611" s="86"/>
      <c r="CJ1611" s="87"/>
      <c r="CK1611" s="86"/>
      <c r="CL1611" s="86"/>
      <c r="CM1611" s="86"/>
      <c r="CN1611" s="86"/>
      <c r="CO1611" s="89"/>
    </row>
    <row r="1612" spans="15:93" x14ac:dyDescent="0.2">
      <c r="O1612" s="86"/>
      <c r="Q1612" s="86"/>
      <c r="S1612" s="86"/>
      <c r="U1612" s="86"/>
      <c r="W1612" s="86"/>
      <c r="Y1612" s="86"/>
      <c r="AA1612" s="86"/>
      <c r="AC1612" s="86"/>
      <c r="AE1612" s="86"/>
      <c r="AG1612" s="86"/>
      <c r="AI1612" s="86"/>
      <c r="AK1612" s="86"/>
      <c r="AM1612" s="86"/>
      <c r="AO1612" s="86"/>
      <c r="AQ1612" s="86"/>
      <c r="AS1612" s="86"/>
      <c r="AU1612" s="86"/>
      <c r="AW1612" s="86"/>
      <c r="AY1612" s="86"/>
      <c r="AZ1612" s="86"/>
      <c r="BA1612" s="86"/>
      <c r="BB1612" s="86"/>
      <c r="BD1612" s="86"/>
      <c r="BE1612" s="86"/>
      <c r="BF1612" s="86"/>
      <c r="BG1612" s="86"/>
      <c r="BI1612" s="86"/>
      <c r="BJ1612" s="86"/>
      <c r="BK1612" s="86"/>
      <c r="BL1612" s="86"/>
      <c r="BM1612" s="86"/>
      <c r="BO1612" s="86"/>
      <c r="BP1612" s="86"/>
      <c r="BQ1612" s="86"/>
      <c r="BR1612" s="86"/>
      <c r="BT1612" s="86"/>
      <c r="BU1612" s="86"/>
      <c r="BV1612" s="86"/>
      <c r="BW1612" s="86"/>
      <c r="BY1612" s="86"/>
      <c r="BZ1612" s="86"/>
      <c r="CA1612" s="86"/>
      <c r="CB1612" s="86"/>
      <c r="CD1612" s="87"/>
      <c r="CF1612" s="86"/>
      <c r="CG1612" s="87"/>
      <c r="CH1612" s="88"/>
      <c r="CI1612" s="86"/>
      <c r="CJ1612" s="87"/>
      <c r="CK1612" s="86"/>
      <c r="CL1612" s="86"/>
      <c r="CM1612" s="86"/>
      <c r="CN1612" s="86"/>
      <c r="CO1612" s="89"/>
    </row>
    <row r="1613" spans="15:93" x14ac:dyDescent="0.2">
      <c r="O1613" s="86"/>
      <c r="Q1613" s="86"/>
      <c r="S1613" s="86"/>
      <c r="U1613" s="86"/>
      <c r="W1613" s="86"/>
      <c r="Y1613" s="86"/>
      <c r="AA1613" s="86"/>
      <c r="AC1613" s="86"/>
      <c r="AE1613" s="86"/>
      <c r="AG1613" s="86"/>
      <c r="AI1613" s="86"/>
      <c r="AK1613" s="86"/>
      <c r="AM1613" s="86"/>
      <c r="AO1613" s="86"/>
      <c r="AQ1613" s="86"/>
      <c r="AS1613" s="86"/>
      <c r="AU1613" s="86"/>
      <c r="AW1613" s="86"/>
      <c r="AY1613" s="86"/>
      <c r="AZ1613" s="86"/>
      <c r="BA1613" s="86"/>
      <c r="BB1613" s="86"/>
      <c r="BD1613" s="86"/>
      <c r="BE1613" s="86"/>
      <c r="BF1613" s="86"/>
      <c r="BG1613" s="86"/>
      <c r="BI1613" s="86"/>
      <c r="BJ1613" s="86"/>
      <c r="BK1613" s="86"/>
      <c r="BL1613" s="86"/>
      <c r="BM1613" s="86"/>
      <c r="BO1613" s="86"/>
      <c r="BP1613" s="86"/>
      <c r="BQ1613" s="86"/>
      <c r="BR1613" s="86"/>
      <c r="BT1613" s="86"/>
      <c r="BU1613" s="86"/>
      <c r="BV1613" s="86"/>
      <c r="BW1613" s="86"/>
      <c r="BY1613" s="86"/>
      <c r="BZ1613" s="86"/>
      <c r="CA1613" s="86"/>
      <c r="CB1613" s="86"/>
      <c r="CD1613" s="87"/>
      <c r="CF1613" s="86"/>
      <c r="CG1613" s="87"/>
      <c r="CH1613" s="88"/>
      <c r="CI1613" s="86"/>
      <c r="CJ1613" s="87"/>
      <c r="CK1613" s="86"/>
      <c r="CL1613" s="86"/>
      <c r="CM1613" s="86"/>
      <c r="CN1613" s="86"/>
      <c r="CO1613" s="89"/>
    </row>
    <row r="1614" spans="15:93" x14ac:dyDescent="0.2">
      <c r="O1614" s="86"/>
      <c r="Q1614" s="86"/>
      <c r="S1614" s="86"/>
      <c r="U1614" s="86"/>
      <c r="W1614" s="86"/>
      <c r="Y1614" s="86"/>
      <c r="AA1614" s="86"/>
      <c r="AC1614" s="86"/>
      <c r="AE1614" s="86"/>
      <c r="AG1614" s="86"/>
      <c r="AI1614" s="86"/>
      <c r="AK1614" s="86"/>
      <c r="AM1614" s="86"/>
      <c r="AO1614" s="86"/>
      <c r="AQ1614" s="86"/>
      <c r="AS1614" s="86"/>
      <c r="AU1614" s="86"/>
      <c r="AW1614" s="86"/>
      <c r="AY1614" s="86"/>
      <c r="AZ1614" s="86"/>
      <c r="BA1614" s="86"/>
      <c r="BB1614" s="86"/>
      <c r="BD1614" s="86"/>
      <c r="BE1614" s="86"/>
      <c r="BF1614" s="86"/>
      <c r="BG1614" s="86"/>
      <c r="BI1614" s="86"/>
      <c r="BJ1614" s="86"/>
      <c r="BK1614" s="86"/>
      <c r="BL1614" s="86"/>
      <c r="BM1614" s="86"/>
      <c r="BO1614" s="86"/>
      <c r="BP1614" s="86"/>
      <c r="BQ1614" s="86"/>
      <c r="BR1614" s="86"/>
      <c r="BT1614" s="86"/>
      <c r="BU1614" s="86"/>
      <c r="BV1614" s="86"/>
      <c r="BW1614" s="86"/>
      <c r="BY1614" s="86"/>
      <c r="BZ1614" s="86"/>
      <c r="CA1614" s="86"/>
      <c r="CB1614" s="86"/>
      <c r="CD1614" s="87"/>
      <c r="CF1614" s="86"/>
      <c r="CG1614" s="87"/>
      <c r="CH1614" s="88"/>
      <c r="CI1614" s="86"/>
      <c r="CJ1614" s="87"/>
      <c r="CK1614" s="86"/>
      <c r="CL1614" s="86"/>
      <c r="CM1614" s="86"/>
      <c r="CN1614" s="86"/>
      <c r="CO1614" s="89"/>
    </row>
    <row r="1615" spans="15:93" x14ac:dyDescent="0.2">
      <c r="O1615" s="86"/>
      <c r="Q1615" s="86"/>
      <c r="S1615" s="86"/>
      <c r="U1615" s="86"/>
      <c r="W1615" s="86"/>
      <c r="Y1615" s="86"/>
      <c r="AA1615" s="86"/>
      <c r="AC1615" s="86"/>
      <c r="AE1615" s="86"/>
      <c r="AG1615" s="86"/>
      <c r="AI1615" s="86"/>
      <c r="AK1615" s="86"/>
      <c r="AM1615" s="86"/>
      <c r="AO1615" s="86"/>
      <c r="AQ1615" s="86"/>
      <c r="AS1615" s="86"/>
      <c r="AU1615" s="86"/>
      <c r="AW1615" s="86"/>
      <c r="AY1615" s="86"/>
      <c r="AZ1615" s="86"/>
      <c r="BA1615" s="86"/>
      <c r="BB1615" s="86"/>
      <c r="BD1615" s="86"/>
      <c r="BE1615" s="86"/>
      <c r="BF1615" s="86"/>
      <c r="BG1615" s="86"/>
      <c r="BI1615" s="86"/>
      <c r="BJ1615" s="86"/>
      <c r="BK1615" s="86"/>
      <c r="BL1615" s="86"/>
      <c r="BM1615" s="86"/>
      <c r="BO1615" s="86"/>
      <c r="BP1615" s="86"/>
      <c r="BQ1615" s="86"/>
      <c r="BR1615" s="86"/>
      <c r="BT1615" s="86"/>
      <c r="BU1615" s="86"/>
      <c r="BV1615" s="86"/>
      <c r="BW1615" s="86"/>
      <c r="BY1615" s="86"/>
      <c r="BZ1615" s="86"/>
      <c r="CA1615" s="86"/>
      <c r="CB1615" s="86"/>
      <c r="CD1615" s="87"/>
      <c r="CF1615" s="86"/>
      <c r="CG1615" s="87"/>
      <c r="CH1615" s="88"/>
      <c r="CI1615" s="86"/>
      <c r="CJ1615" s="87"/>
      <c r="CK1615" s="86"/>
      <c r="CL1615" s="86"/>
      <c r="CM1615" s="86"/>
      <c r="CN1615" s="86"/>
      <c r="CO1615" s="89"/>
    </row>
    <row r="1616" spans="15:93" x14ac:dyDescent="0.2">
      <c r="O1616" s="86"/>
      <c r="Q1616" s="86"/>
      <c r="S1616" s="86"/>
      <c r="U1616" s="86"/>
      <c r="W1616" s="86"/>
      <c r="Y1616" s="86"/>
      <c r="AA1616" s="86"/>
      <c r="AC1616" s="86"/>
      <c r="AE1616" s="86"/>
      <c r="AG1616" s="86"/>
      <c r="AI1616" s="86"/>
      <c r="AK1616" s="86"/>
      <c r="AM1616" s="86"/>
      <c r="AO1616" s="86"/>
      <c r="AQ1616" s="86"/>
      <c r="AS1616" s="86"/>
      <c r="AU1616" s="86"/>
      <c r="AW1616" s="86"/>
      <c r="AY1616" s="86"/>
      <c r="AZ1616" s="86"/>
      <c r="BA1616" s="86"/>
      <c r="BB1616" s="86"/>
      <c r="BD1616" s="86"/>
      <c r="BE1616" s="86"/>
      <c r="BF1616" s="86"/>
      <c r="BG1616" s="86"/>
      <c r="BI1616" s="86"/>
      <c r="BJ1616" s="86"/>
      <c r="BK1616" s="86"/>
      <c r="BL1616" s="86"/>
      <c r="BM1616" s="86"/>
      <c r="BO1616" s="86"/>
      <c r="BP1616" s="86"/>
      <c r="BQ1616" s="86"/>
      <c r="BR1616" s="86"/>
      <c r="BT1616" s="86"/>
      <c r="BU1616" s="86"/>
      <c r="BV1616" s="86"/>
      <c r="BW1616" s="86"/>
      <c r="BY1616" s="86"/>
      <c r="BZ1616" s="86"/>
      <c r="CA1616" s="86"/>
      <c r="CB1616" s="86"/>
      <c r="CD1616" s="87"/>
      <c r="CF1616" s="86"/>
      <c r="CG1616" s="87"/>
      <c r="CH1616" s="88"/>
      <c r="CI1616" s="86"/>
      <c r="CJ1616" s="87"/>
      <c r="CK1616" s="86"/>
      <c r="CL1616" s="86"/>
      <c r="CM1616" s="86"/>
      <c r="CN1616" s="86"/>
      <c r="CO1616" s="89"/>
    </row>
    <row r="1617" spans="15:93" x14ac:dyDescent="0.2">
      <c r="O1617" s="86"/>
      <c r="Q1617" s="86"/>
      <c r="S1617" s="86"/>
      <c r="U1617" s="86"/>
      <c r="W1617" s="86"/>
      <c r="Y1617" s="86"/>
      <c r="AA1617" s="86"/>
      <c r="AC1617" s="86"/>
      <c r="AE1617" s="86"/>
      <c r="AG1617" s="86"/>
      <c r="AI1617" s="86"/>
      <c r="AK1617" s="86"/>
      <c r="AM1617" s="86"/>
      <c r="AO1617" s="86"/>
      <c r="AQ1617" s="86"/>
      <c r="AS1617" s="86"/>
      <c r="AU1617" s="86"/>
      <c r="AW1617" s="86"/>
      <c r="AY1617" s="86"/>
      <c r="AZ1617" s="86"/>
      <c r="BA1617" s="86"/>
      <c r="BB1617" s="86"/>
      <c r="BD1617" s="86"/>
      <c r="BE1617" s="86"/>
      <c r="BF1617" s="86"/>
      <c r="BG1617" s="86"/>
      <c r="BI1617" s="86"/>
      <c r="BJ1617" s="86"/>
      <c r="BK1617" s="86"/>
      <c r="BL1617" s="86"/>
      <c r="BM1617" s="86"/>
      <c r="BO1617" s="86"/>
      <c r="BP1617" s="86"/>
      <c r="BQ1617" s="86"/>
      <c r="BR1617" s="86"/>
      <c r="BT1617" s="86"/>
      <c r="BU1617" s="86"/>
      <c r="BV1617" s="86"/>
      <c r="BW1617" s="86"/>
      <c r="BY1617" s="86"/>
      <c r="BZ1617" s="86"/>
      <c r="CA1617" s="86"/>
      <c r="CB1617" s="86"/>
      <c r="CD1617" s="87"/>
      <c r="CF1617" s="86"/>
      <c r="CG1617" s="87"/>
      <c r="CH1617" s="88"/>
      <c r="CI1617" s="86"/>
      <c r="CJ1617" s="87"/>
      <c r="CK1617" s="86"/>
      <c r="CL1617" s="86"/>
      <c r="CM1617" s="86"/>
      <c r="CN1617" s="86"/>
      <c r="CO1617" s="89"/>
    </row>
    <row r="1618" spans="15:93" x14ac:dyDescent="0.2">
      <c r="O1618" s="86"/>
      <c r="Q1618" s="86"/>
      <c r="S1618" s="86"/>
      <c r="U1618" s="86"/>
      <c r="W1618" s="86"/>
      <c r="Y1618" s="86"/>
      <c r="AA1618" s="86"/>
      <c r="AC1618" s="86"/>
      <c r="AE1618" s="86"/>
      <c r="AG1618" s="86"/>
      <c r="AI1618" s="86"/>
      <c r="AK1618" s="86"/>
      <c r="AM1618" s="86"/>
      <c r="AO1618" s="86"/>
      <c r="AQ1618" s="86"/>
      <c r="AS1618" s="86"/>
      <c r="AU1618" s="86"/>
      <c r="AW1618" s="86"/>
      <c r="AY1618" s="86"/>
      <c r="AZ1618" s="86"/>
      <c r="BA1618" s="86"/>
      <c r="BB1618" s="86"/>
      <c r="BD1618" s="86"/>
      <c r="BE1618" s="86"/>
      <c r="BF1618" s="86"/>
      <c r="BG1618" s="86"/>
      <c r="BI1618" s="86"/>
      <c r="BJ1618" s="86"/>
      <c r="BK1618" s="86"/>
      <c r="BL1618" s="86"/>
      <c r="BM1618" s="86"/>
      <c r="BO1618" s="86"/>
      <c r="BP1618" s="86"/>
      <c r="BQ1618" s="86"/>
      <c r="BR1618" s="86"/>
      <c r="BT1618" s="86"/>
      <c r="BU1618" s="86"/>
      <c r="BV1618" s="86"/>
      <c r="BW1618" s="86"/>
      <c r="BY1618" s="86"/>
      <c r="BZ1618" s="86"/>
      <c r="CA1618" s="86"/>
      <c r="CB1618" s="86"/>
      <c r="CD1618" s="87"/>
      <c r="CF1618" s="86"/>
      <c r="CG1618" s="87"/>
      <c r="CH1618" s="88"/>
      <c r="CI1618" s="86"/>
      <c r="CJ1618" s="87"/>
      <c r="CK1618" s="86"/>
      <c r="CL1618" s="86"/>
      <c r="CM1618" s="86"/>
      <c r="CN1618" s="86"/>
      <c r="CO1618" s="89"/>
    </row>
    <row r="1619" spans="15:93" x14ac:dyDescent="0.2">
      <c r="O1619" s="86"/>
      <c r="Q1619" s="86"/>
      <c r="S1619" s="86"/>
      <c r="U1619" s="86"/>
      <c r="W1619" s="86"/>
      <c r="Y1619" s="86"/>
      <c r="AA1619" s="86"/>
      <c r="AC1619" s="86"/>
      <c r="AE1619" s="86"/>
      <c r="AG1619" s="86"/>
      <c r="AI1619" s="86"/>
      <c r="AK1619" s="86"/>
      <c r="AM1619" s="86"/>
      <c r="AO1619" s="86"/>
      <c r="AQ1619" s="86"/>
      <c r="AS1619" s="86"/>
      <c r="AU1619" s="86"/>
      <c r="AW1619" s="86"/>
      <c r="AY1619" s="86"/>
      <c r="AZ1619" s="86"/>
      <c r="BA1619" s="86"/>
      <c r="BB1619" s="86"/>
      <c r="BD1619" s="86"/>
      <c r="BE1619" s="86"/>
      <c r="BF1619" s="86"/>
      <c r="BG1619" s="86"/>
      <c r="BI1619" s="86"/>
      <c r="BJ1619" s="86"/>
      <c r="BK1619" s="86"/>
      <c r="BL1619" s="86"/>
      <c r="BM1619" s="86"/>
      <c r="BO1619" s="86"/>
      <c r="BP1619" s="86"/>
      <c r="BQ1619" s="86"/>
      <c r="BR1619" s="86"/>
      <c r="BT1619" s="86"/>
      <c r="BU1619" s="86"/>
      <c r="BV1619" s="86"/>
      <c r="BW1619" s="86"/>
      <c r="BY1619" s="86"/>
      <c r="BZ1619" s="86"/>
      <c r="CA1619" s="86"/>
      <c r="CB1619" s="86"/>
      <c r="CD1619" s="87"/>
      <c r="CF1619" s="86"/>
      <c r="CG1619" s="87"/>
      <c r="CH1619" s="88"/>
      <c r="CI1619" s="86"/>
      <c r="CJ1619" s="87"/>
      <c r="CK1619" s="86"/>
      <c r="CL1619" s="86"/>
      <c r="CM1619" s="86"/>
      <c r="CN1619" s="86"/>
      <c r="CO1619" s="89"/>
    </row>
    <row r="1620" spans="15:93" x14ac:dyDescent="0.2">
      <c r="O1620" s="86"/>
      <c r="Q1620" s="86"/>
      <c r="S1620" s="86"/>
      <c r="U1620" s="86"/>
      <c r="W1620" s="86"/>
      <c r="Y1620" s="86"/>
      <c r="AA1620" s="86"/>
      <c r="AC1620" s="86"/>
      <c r="AE1620" s="86"/>
      <c r="AG1620" s="86"/>
      <c r="AI1620" s="86"/>
      <c r="AK1620" s="86"/>
      <c r="AM1620" s="86"/>
      <c r="AO1620" s="86"/>
      <c r="AQ1620" s="86"/>
      <c r="AS1620" s="86"/>
      <c r="AU1620" s="86"/>
      <c r="AW1620" s="86"/>
      <c r="AY1620" s="86"/>
      <c r="AZ1620" s="86"/>
      <c r="BA1620" s="86"/>
      <c r="BB1620" s="86"/>
      <c r="BD1620" s="86"/>
      <c r="BE1620" s="86"/>
      <c r="BF1620" s="86"/>
      <c r="BG1620" s="86"/>
      <c r="BI1620" s="86"/>
      <c r="BJ1620" s="86"/>
      <c r="BK1620" s="86"/>
      <c r="BL1620" s="86"/>
      <c r="BM1620" s="86"/>
      <c r="BO1620" s="86"/>
      <c r="BP1620" s="86"/>
      <c r="BQ1620" s="86"/>
      <c r="BR1620" s="86"/>
      <c r="BT1620" s="86"/>
      <c r="BU1620" s="86"/>
      <c r="BV1620" s="86"/>
      <c r="BW1620" s="86"/>
      <c r="BY1620" s="86"/>
      <c r="BZ1620" s="86"/>
      <c r="CA1620" s="86"/>
      <c r="CB1620" s="86"/>
      <c r="CD1620" s="87"/>
      <c r="CF1620" s="86"/>
      <c r="CG1620" s="87"/>
      <c r="CH1620" s="88"/>
      <c r="CI1620" s="86"/>
      <c r="CJ1620" s="87"/>
      <c r="CK1620" s="86"/>
      <c r="CL1620" s="86"/>
      <c r="CM1620" s="86"/>
      <c r="CN1620" s="86"/>
      <c r="CO1620" s="89"/>
    </row>
    <row r="1621" spans="15:93" x14ac:dyDescent="0.2">
      <c r="O1621" s="86"/>
      <c r="Q1621" s="86"/>
      <c r="S1621" s="86"/>
      <c r="U1621" s="86"/>
      <c r="W1621" s="86"/>
      <c r="Y1621" s="86"/>
      <c r="AA1621" s="86"/>
      <c r="AC1621" s="86"/>
      <c r="AE1621" s="86"/>
      <c r="AG1621" s="86"/>
      <c r="AI1621" s="86"/>
      <c r="AK1621" s="86"/>
      <c r="AM1621" s="86"/>
      <c r="AO1621" s="86"/>
      <c r="AQ1621" s="86"/>
      <c r="AS1621" s="86"/>
      <c r="AU1621" s="86"/>
      <c r="AW1621" s="86"/>
      <c r="AY1621" s="86"/>
      <c r="AZ1621" s="86"/>
      <c r="BA1621" s="86"/>
      <c r="BB1621" s="86"/>
      <c r="BD1621" s="86"/>
      <c r="BE1621" s="86"/>
      <c r="BF1621" s="86"/>
      <c r="BG1621" s="86"/>
      <c r="BI1621" s="86"/>
      <c r="BJ1621" s="86"/>
      <c r="BK1621" s="86"/>
      <c r="BL1621" s="86"/>
      <c r="BM1621" s="86"/>
      <c r="BO1621" s="86"/>
      <c r="BP1621" s="86"/>
      <c r="BQ1621" s="86"/>
      <c r="BR1621" s="86"/>
      <c r="BT1621" s="86"/>
      <c r="BU1621" s="86"/>
      <c r="BV1621" s="86"/>
      <c r="BW1621" s="86"/>
      <c r="BY1621" s="86"/>
      <c r="BZ1621" s="86"/>
      <c r="CA1621" s="86"/>
      <c r="CB1621" s="86"/>
      <c r="CD1621" s="87"/>
      <c r="CF1621" s="86"/>
      <c r="CG1621" s="87"/>
      <c r="CH1621" s="88"/>
      <c r="CI1621" s="86"/>
      <c r="CJ1621" s="87"/>
      <c r="CK1621" s="86"/>
      <c r="CL1621" s="86"/>
      <c r="CM1621" s="86"/>
      <c r="CN1621" s="86"/>
      <c r="CO1621" s="89"/>
    </row>
    <row r="1622" spans="15:93" x14ac:dyDescent="0.2">
      <c r="O1622" s="86"/>
      <c r="Q1622" s="86"/>
      <c r="S1622" s="86"/>
      <c r="U1622" s="86"/>
      <c r="W1622" s="86"/>
      <c r="Y1622" s="86"/>
      <c r="AA1622" s="86"/>
      <c r="AC1622" s="86"/>
      <c r="AE1622" s="86"/>
      <c r="AG1622" s="86"/>
      <c r="AI1622" s="86"/>
      <c r="AK1622" s="86"/>
      <c r="AM1622" s="86"/>
      <c r="AO1622" s="86"/>
      <c r="AQ1622" s="86"/>
      <c r="AS1622" s="86"/>
      <c r="AU1622" s="86"/>
      <c r="AW1622" s="86"/>
      <c r="AY1622" s="86"/>
      <c r="AZ1622" s="86"/>
      <c r="BA1622" s="86"/>
      <c r="BB1622" s="86"/>
      <c r="BD1622" s="86"/>
      <c r="BE1622" s="86"/>
      <c r="BF1622" s="86"/>
      <c r="BG1622" s="86"/>
      <c r="BI1622" s="86"/>
      <c r="BJ1622" s="86"/>
      <c r="BK1622" s="86"/>
      <c r="BL1622" s="86"/>
      <c r="BM1622" s="86"/>
      <c r="BO1622" s="86"/>
      <c r="BP1622" s="86"/>
      <c r="BQ1622" s="86"/>
      <c r="BR1622" s="86"/>
      <c r="BT1622" s="86"/>
      <c r="BU1622" s="86"/>
      <c r="BV1622" s="86"/>
      <c r="BW1622" s="86"/>
      <c r="BY1622" s="86"/>
      <c r="BZ1622" s="86"/>
      <c r="CA1622" s="86"/>
      <c r="CB1622" s="86"/>
      <c r="CD1622" s="87"/>
      <c r="CF1622" s="86"/>
      <c r="CG1622" s="87"/>
      <c r="CH1622" s="88"/>
      <c r="CI1622" s="86"/>
      <c r="CJ1622" s="87"/>
      <c r="CK1622" s="86"/>
      <c r="CL1622" s="86"/>
      <c r="CM1622" s="86"/>
      <c r="CN1622" s="86"/>
      <c r="CO1622" s="89"/>
    </row>
    <row r="1623" spans="15:93" x14ac:dyDescent="0.2">
      <c r="O1623" s="86"/>
      <c r="Q1623" s="86"/>
      <c r="S1623" s="86"/>
      <c r="U1623" s="86"/>
      <c r="W1623" s="86"/>
      <c r="Y1623" s="86"/>
      <c r="AA1623" s="86"/>
      <c r="AC1623" s="86"/>
      <c r="AE1623" s="86"/>
      <c r="AG1623" s="86"/>
      <c r="AI1623" s="86"/>
      <c r="AK1623" s="86"/>
      <c r="AM1623" s="86"/>
      <c r="AO1623" s="86"/>
      <c r="AQ1623" s="86"/>
      <c r="AS1623" s="86"/>
      <c r="AU1623" s="86"/>
      <c r="AW1623" s="86"/>
      <c r="AY1623" s="86"/>
      <c r="AZ1623" s="86"/>
      <c r="BA1623" s="86"/>
      <c r="BB1623" s="86"/>
      <c r="BD1623" s="86"/>
      <c r="BE1623" s="86"/>
      <c r="BF1623" s="86"/>
      <c r="BG1623" s="86"/>
      <c r="BI1623" s="86"/>
      <c r="BJ1623" s="86"/>
      <c r="BK1623" s="86"/>
      <c r="BL1623" s="86"/>
      <c r="BM1623" s="86"/>
      <c r="BO1623" s="86"/>
      <c r="BP1623" s="86"/>
      <c r="BQ1623" s="86"/>
      <c r="BR1623" s="86"/>
      <c r="BT1623" s="86"/>
      <c r="BU1623" s="86"/>
      <c r="BV1623" s="86"/>
      <c r="BW1623" s="86"/>
      <c r="BY1623" s="86"/>
      <c r="BZ1623" s="86"/>
      <c r="CA1623" s="86"/>
      <c r="CB1623" s="86"/>
      <c r="CD1623" s="87"/>
      <c r="CF1623" s="86"/>
      <c r="CG1623" s="87"/>
      <c r="CH1623" s="88"/>
      <c r="CI1623" s="86"/>
      <c r="CJ1623" s="87"/>
      <c r="CK1623" s="86"/>
      <c r="CL1623" s="86"/>
      <c r="CM1623" s="86"/>
      <c r="CN1623" s="86"/>
      <c r="CO1623" s="89"/>
    </row>
    <row r="1624" spans="15:93" x14ac:dyDescent="0.2">
      <c r="O1624" s="86"/>
      <c r="Q1624" s="86"/>
      <c r="S1624" s="86"/>
      <c r="U1624" s="86"/>
      <c r="W1624" s="86"/>
      <c r="Y1624" s="86"/>
      <c r="AA1624" s="86"/>
      <c r="AC1624" s="86"/>
      <c r="AE1624" s="86"/>
      <c r="AG1624" s="86"/>
      <c r="AI1624" s="86"/>
      <c r="AK1624" s="86"/>
      <c r="AM1624" s="86"/>
      <c r="AO1624" s="86"/>
      <c r="AQ1624" s="86"/>
      <c r="AS1624" s="86"/>
      <c r="AU1624" s="86"/>
      <c r="AW1624" s="86"/>
      <c r="AY1624" s="86"/>
      <c r="AZ1624" s="86"/>
      <c r="BA1624" s="86"/>
      <c r="BB1624" s="86"/>
      <c r="BD1624" s="86"/>
      <c r="BE1624" s="86"/>
      <c r="BF1624" s="86"/>
      <c r="BG1624" s="86"/>
      <c r="BI1624" s="86"/>
      <c r="BJ1624" s="86"/>
      <c r="BK1624" s="86"/>
      <c r="BL1624" s="86"/>
      <c r="BM1624" s="86"/>
      <c r="BO1624" s="86"/>
      <c r="BP1624" s="86"/>
      <c r="BQ1624" s="86"/>
      <c r="BR1624" s="86"/>
      <c r="BT1624" s="86"/>
      <c r="BU1624" s="86"/>
      <c r="BV1624" s="86"/>
      <c r="BW1624" s="86"/>
      <c r="BY1624" s="86"/>
      <c r="BZ1624" s="86"/>
      <c r="CA1624" s="86"/>
      <c r="CB1624" s="86"/>
      <c r="CD1624" s="87"/>
      <c r="CF1624" s="86"/>
      <c r="CG1624" s="87"/>
      <c r="CH1624" s="88"/>
      <c r="CI1624" s="86"/>
      <c r="CJ1624" s="87"/>
      <c r="CK1624" s="86"/>
      <c r="CL1624" s="86"/>
      <c r="CM1624" s="86"/>
      <c r="CN1624" s="86"/>
      <c r="CO1624" s="89"/>
    </row>
    <row r="1625" spans="15:93" x14ac:dyDescent="0.2">
      <c r="O1625" s="86"/>
      <c r="Q1625" s="86"/>
      <c r="S1625" s="86"/>
      <c r="U1625" s="86"/>
      <c r="W1625" s="86"/>
      <c r="Y1625" s="86"/>
      <c r="AA1625" s="86"/>
      <c r="AC1625" s="86"/>
      <c r="AE1625" s="86"/>
      <c r="AG1625" s="86"/>
      <c r="AI1625" s="86"/>
      <c r="AK1625" s="86"/>
      <c r="AM1625" s="86"/>
      <c r="AO1625" s="86"/>
      <c r="AQ1625" s="86"/>
      <c r="AS1625" s="86"/>
      <c r="AU1625" s="86"/>
      <c r="AW1625" s="86"/>
      <c r="AY1625" s="86"/>
      <c r="AZ1625" s="86"/>
      <c r="BA1625" s="86"/>
      <c r="BB1625" s="86"/>
      <c r="BD1625" s="86"/>
      <c r="BE1625" s="86"/>
      <c r="BF1625" s="86"/>
      <c r="BG1625" s="86"/>
      <c r="BI1625" s="86"/>
      <c r="BJ1625" s="86"/>
      <c r="BK1625" s="86"/>
      <c r="BL1625" s="86"/>
      <c r="BM1625" s="86"/>
      <c r="BO1625" s="86"/>
      <c r="BP1625" s="86"/>
      <c r="BQ1625" s="86"/>
      <c r="BR1625" s="86"/>
      <c r="BT1625" s="86"/>
      <c r="BU1625" s="86"/>
      <c r="BV1625" s="86"/>
      <c r="BW1625" s="86"/>
      <c r="BY1625" s="86"/>
      <c r="BZ1625" s="86"/>
      <c r="CA1625" s="86"/>
      <c r="CB1625" s="86"/>
      <c r="CD1625" s="87"/>
      <c r="CF1625" s="86"/>
      <c r="CG1625" s="87"/>
      <c r="CH1625" s="88"/>
      <c r="CI1625" s="86"/>
      <c r="CJ1625" s="87"/>
      <c r="CK1625" s="86"/>
      <c r="CL1625" s="86"/>
      <c r="CM1625" s="86"/>
      <c r="CN1625" s="86"/>
      <c r="CO1625" s="89"/>
    </row>
    <row r="1626" spans="15:93" x14ac:dyDescent="0.2">
      <c r="O1626" s="86"/>
      <c r="Q1626" s="86"/>
      <c r="S1626" s="86"/>
      <c r="U1626" s="86"/>
      <c r="W1626" s="86"/>
      <c r="Y1626" s="86"/>
      <c r="AA1626" s="86"/>
      <c r="AC1626" s="86"/>
      <c r="AE1626" s="86"/>
      <c r="AG1626" s="86"/>
      <c r="AI1626" s="86"/>
      <c r="AK1626" s="86"/>
      <c r="AM1626" s="86"/>
      <c r="AO1626" s="86"/>
      <c r="AQ1626" s="86"/>
      <c r="AS1626" s="86"/>
      <c r="AU1626" s="86"/>
      <c r="AW1626" s="86"/>
      <c r="AY1626" s="86"/>
      <c r="AZ1626" s="86"/>
      <c r="BA1626" s="86"/>
      <c r="BB1626" s="86"/>
      <c r="BD1626" s="86"/>
      <c r="BE1626" s="86"/>
      <c r="BF1626" s="86"/>
      <c r="BG1626" s="86"/>
      <c r="BI1626" s="86"/>
      <c r="BJ1626" s="86"/>
      <c r="BK1626" s="86"/>
      <c r="BL1626" s="86"/>
      <c r="BM1626" s="86"/>
      <c r="BO1626" s="86"/>
      <c r="BP1626" s="86"/>
      <c r="BQ1626" s="86"/>
      <c r="BR1626" s="86"/>
      <c r="BT1626" s="86"/>
      <c r="BU1626" s="86"/>
      <c r="BV1626" s="86"/>
      <c r="BW1626" s="86"/>
      <c r="BY1626" s="86"/>
      <c r="BZ1626" s="86"/>
      <c r="CA1626" s="86"/>
      <c r="CB1626" s="86"/>
      <c r="CD1626" s="87"/>
      <c r="CF1626" s="86"/>
      <c r="CG1626" s="87"/>
      <c r="CH1626" s="88"/>
      <c r="CI1626" s="86"/>
      <c r="CJ1626" s="87"/>
      <c r="CK1626" s="86"/>
      <c r="CL1626" s="86"/>
      <c r="CM1626" s="86"/>
      <c r="CN1626" s="86"/>
      <c r="CO1626" s="89"/>
    </row>
    <row r="1627" spans="15:93" x14ac:dyDescent="0.2">
      <c r="O1627" s="86"/>
      <c r="Q1627" s="86"/>
      <c r="S1627" s="86"/>
      <c r="U1627" s="86"/>
      <c r="W1627" s="86"/>
      <c r="Y1627" s="86"/>
      <c r="AA1627" s="86"/>
      <c r="AC1627" s="86"/>
      <c r="AE1627" s="86"/>
      <c r="AG1627" s="86"/>
      <c r="AI1627" s="86"/>
      <c r="AK1627" s="86"/>
      <c r="AM1627" s="86"/>
      <c r="AO1627" s="86"/>
      <c r="AQ1627" s="86"/>
      <c r="AS1627" s="86"/>
      <c r="AU1627" s="86"/>
      <c r="AW1627" s="86"/>
      <c r="AY1627" s="86"/>
      <c r="AZ1627" s="86"/>
      <c r="BA1627" s="86"/>
      <c r="BB1627" s="86"/>
      <c r="BD1627" s="86"/>
      <c r="BE1627" s="86"/>
      <c r="BF1627" s="86"/>
      <c r="BG1627" s="86"/>
      <c r="BI1627" s="86"/>
      <c r="BJ1627" s="86"/>
      <c r="BK1627" s="86"/>
      <c r="BL1627" s="86"/>
      <c r="BM1627" s="86"/>
      <c r="BO1627" s="86"/>
      <c r="BP1627" s="86"/>
      <c r="BQ1627" s="86"/>
      <c r="BR1627" s="86"/>
      <c r="BT1627" s="86"/>
      <c r="BU1627" s="86"/>
      <c r="BV1627" s="86"/>
      <c r="BW1627" s="86"/>
      <c r="BY1627" s="86"/>
      <c r="BZ1627" s="86"/>
      <c r="CA1627" s="86"/>
      <c r="CB1627" s="86"/>
      <c r="CD1627" s="87"/>
      <c r="CF1627" s="86"/>
      <c r="CG1627" s="87"/>
      <c r="CH1627" s="88"/>
      <c r="CI1627" s="86"/>
      <c r="CJ1627" s="87"/>
      <c r="CK1627" s="86"/>
      <c r="CL1627" s="86"/>
      <c r="CM1627" s="86"/>
      <c r="CN1627" s="86"/>
      <c r="CO1627" s="89"/>
    </row>
    <row r="1628" spans="15:93" x14ac:dyDescent="0.2">
      <c r="O1628" s="86"/>
      <c r="Q1628" s="86"/>
      <c r="S1628" s="86"/>
      <c r="U1628" s="86"/>
      <c r="W1628" s="86"/>
      <c r="Y1628" s="86"/>
      <c r="AA1628" s="86"/>
      <c r="AC1628" s="86"/>
      <c r="AE1628" s="86"/>
      <c r="AG1628" s="86"/>
      <c r="AI1628" s="86"/>
      <c r="AK1628" s="86"/>
      <c r="AM1628" s="86"/>
      <c r="AO1628" s="86"/>
      <c r="AQ1628" s="86"/>
      <c r="AS1628" s="86"/>
      <c r="AU1628" s="86"/>
      <c r="AW1628" s="86"/>
      <c r="AY1628" s="86"/>
      <c r="AZ1628" s="86"/>
      <c r="BA1628" s="86"/>
      <c r="BB1628" s="86"/>
      <c r="BD1628" s="86"/>
      <c r="BE1628" s="86"/>
      <c r="BF1628" s="86"/>
      <c r="BG1628" s="86"/>
      <c r="BI1628" s="86"/>
      <c r="BJ1628" s="86"/>
      <c r="BK1628" s="86"/>
      <c r="BL1628" s="86"/>
      <c r="BM1628" s="86"/>
      <c r="BO1628" s="86"/>
      <c r="BP1628" s="86"/>
      <c r="BQ1628" s="86"/>
      <c r="BR1628" s="86"/>
      <c r="BT1628" s="86"/>
      <c r="BU1628" s="86"/>
      <c r="BV1628" s="86"/>
      <c r="BW1628" s="86"/>
      <c r="BY1628" s="86"/>
      <c r="BZ1628" s="86"/>
      <c r="CA1628" s="86"/>
      <c r="CB1628" s="86"/>
      <c r="CD1628" s="87"/>
      <c r="CF1628" s="86"/>
      <c r="CG1628" s="87"/>
      <c r="CH1628" s="88"/>
      <c r="CI1628" s="86"/>
      <c r="CJ1628" s="87"/>
      <c r="CK1628" s="86"/>
      <c r="CL1628" s="86"/>
      <c r="CM1628" s="86"/>
      <c r="CN1628" s="86"/>
      <c r="CO1628" s="89"/>
    </row>
    <row r="1629" spans="15:93" x14ac:dyDescent="0.2">
      <c r="O1629" s="86"/>
      <c r="Q1629" s="86"/>
      <c r="S1629" s="86"/>
      <c r="U1629" s="86"/>
      <c r="W1629" s="86"/>
      <c r="Y1629" s="86"/>
      <c r="AA1629" s="86"/>
      <c r="AC1629" s="86"/>
      <c r="AE1629" s="86"/>
      <c r="AG1629" s="86"/>
      <c r="AI1629" s="86"/>
      <c r="AK1629" s="86"/>
      <c r="AM1629" s="86"/>
      <c r="AO1629" s="86"/>
      <c r="AQ1629" s="86"/>
      <c r="AS1629" s="86"/>
      <c r="AU1629" s="86"/>
      <c r="AW1629" s="86"/>
      <c r="AY1629" s="86"/>
      <c r="AZ1629" s="86"/>
      <c r="BA1629" s="86"/>
      <c r="BB1629" s="86"/>
      <c r="BD1629" s="86"/>
      <c r="BE1629" s="86"/>
      <c r="BF1629" s="86"/>
      <c r="BG1629" s="86"/>
      <c r="BI1629" s="86"/>
      <c r="BJ1629" s="86"/>
      <c r="BK1629" s="86"/>
      <c r="BL1629" s="86"/>
      <c r="BM1629" s="86"/>
      <c r="BO1629" s="86"/>
      <c r="BP1629" s="86"/>
      <c r="BQ1629" s="86"/>
      <c r="BR1629" s="86"/>
      <c r="BT1629" s="86"/>
      <c r="BU1629" s="86"/>
      <c r="BV1629" s="86"/>
      <c r="BW1629" s="86"/>
      <c r="BY1629" s="86"/>
      <c r="BZ1629" s="86"/>
      <c r="CA1629" s="86"/>
      <c r="CB1629" s="86"/>
      <c r="CD1629" s="87"/>
      <c r="CF1629" s="86"/>
      <c r="CG1629" s="87"/>
      <c r="CH1629" s="88"/>
      <c r="CI1629" s="86"/>
      <c r="CJ1629" s="87"/>
      <c r="CK1629" s="86"/>
      <c r="CL1629" s="86"/>
      <c r="CM1629" s="86"/>
      <c r="CN1629" s="86"/>
      <c r="CO1629" s="89"/>
    </row>
    <row r="1630" spans="15:93" x14ac:dyDescent="0.2">
      <c r="O1630" s="86"/>
      <c r="Q1630" s="86"/>
      <c r="S1630" s="86"/>
      <c r="U1630" s="86"/>
      <c r="W1630" s="86"/>
      <c r="Y1630" s="86"/>
      <c r="AA1630" s="86"/>
      <c r="AC1630" s="86"/>
      <c r="AE1630" s="86"/>
      <c r="AG1630" s="86"/>
      <c r="AI1630" s="86"/>
      <c r="AK1630" s="86"/>
      <c r="AM1630" s="86"/>
      <c r="AO1630" s="86"/>
      <c r="AQ1630" s="86"/>
      <c r="AS1630" s="86"/>
      <c r="AU1630" s="86"/>
      <c r="AW1630" s="86"/>
      <c r="AY1630" s="86"/>
      <c r="AZ1630" s="86"/>
      <c r="BA1630" s="86"/>
      <c r="BB1630" s="86"/>
      <c r="BD1630" s="86"/>
      <c r="BE1630" s="86"/>
      <c r="BF1630" s="86"/>
      <c r="BG1630" s="86"/>
      <c r="BI1630" s="86"/>
      <c r="BJ1630" s="86"/>
      <c r="BK1630" s="86"/>
      <c r="BL1630" s="86"/>
      <c r="BM1630" s="86"/>
      <c r="BO1630" s="86"/>
      <c r="BP1630" s="86"/>
      <c r="BQ1630" s="86"/>
      <c r="BR1630" s="86"/>
      <c r="BT1630" s="86"/>
      <c r="BU1630" s="86"/>
      <c r="BV1630" s="86"/>
      <c r="BW1630" s="86"/>
      <c r="BY1630" s="86"/>
      <c r="BZ1630" s="86"/>
      <c r="CA1630" s="86"/>
      <c r="CB1630" s="86"/>
      <c r="CD1630" s="87"/>
      <c r="CF1630" s="86"/>
      <c r="CG1630" s="87"/>
      <c r="CH1630" s="88"/>
      <c r="CI1630" s="86"/>
      <c r="CJ1630" s="87"/>
      <c r="CK1630" s="86"/>
      <c r="CL1630" s="86"/>
      <c r="CM1630" s="86"/>
      <c r="CN1630" s="86"/>
      <c r="CO1630" s="89"/>
    </row>
    <row r="1631" spans="15:93" x14ac:dyDescent="0.2">
      <c r="O1631" s="86"/>
      <c r="Q1631" s="86"/>
      <c r="S1631" s="86"/>
      <c r="U1631" s="86"/>
      <c r="W1631" s="86"/>
      <c r="Y1631" s="86"/>
      <c r="AA1631" s="86"/>
      <c r="AC1631" s="86"/>
      <c r="AE1631" s="86"/>
      <c r="AG1631" s="86"/>
      <c r="AI1631" s="86"/>
      <c r="AK1631" s="86"/>
      <c r="AM1631" s="86"/>
      <c r="AO1631" s="86"/>
      <c r="AQ1631" s="86"/>
      <c r="AS1631" s="86"/>
      <c r="AU1631" s="86"/>
      <c r="AW1631" s="86"/>
      <c r="AY1631" s="86"/>
      <c r="AZ1631" s="86"/>
      <c r="BA1631" s="86"/>
      <c r="BB1631" s="86"/>
      <c r="BD1631" s="86"/>
      <c r="BE1631" s="86"/>
      <c r="BF1631" s="86"/>
      <c r="BG1631" s="86"/>
      <c r="BI1631" s="86"/>
      <c r="BJ1631" s="86"/>
      <c r="BK1631" s="86"/>
      <c r="BL1631" s="86"/>
      <c r="BM1631" s="86"/>
      <c r="BO1631" s="86"/>
      <c r="BP1631" s="86"/>
      <c r="BQ1631" s="86"/>
      <c r="BR1631" s="86"/>
      <c r="BT1631" s="86"/>
      <c r="BU1631" s="86"/>
      <c r="BV1631" s="86"/>
      <c r="BW1631" s="86"/>
      <c r="BY1631" s="86"/>
      <c r="BZ1631" s="86"/>
      <c r="CA1631" s="86"/>
      <c r="CB1631" s="86"/>
      <c r="CD1631" s="87"/>
      <c r="CF1631" s="86"/>
      <c r="CG1631" s="87"/>
      <c r="CH1631" s="88"/>
      <c r="CI1631" s="86"/>
      <c r="CJ1631" s="87"/>
      <c r="CK1631" s="86"/>
      <c r="CL1631" s="86"/>
      <c r="CM1631" s="86"/>
      <c r="CN1631" s="86"/>
      <c r="CO1631" s="89"/>
    </row>
    <row r="1632" spans="15:93" x14ac:dyDescent="0.2">
      <c r="O1632" s="86"/>
      <c r="Q1632" s="86"/>
      <c r="S1632" s="86"/>
      <c r="U1632" s="86"/>
      <c r="W1632" s="86"/>
      <c r="Y1632" s="86"/>
      <c r="AA1632" s="86"/>
      <c r="AC1632" s="86"/>
      <c r="AE1632" s="86"/>
      <c r="AG1632" s="86"/>
      <c r="AI1632" s="86"/>
      <c r="AK1632" s="86"/>
      <c r="AM1632" s="86"/>
      <c r="AO1632" s="86"/>
      <c r="AQ1632" s="86"/>
      <c r="AS1632" s="86"/>
      <c r="AU1632" s="86"/>
      <c r="AW1632" s="86"/>
      <c r="AY1632" s="86"/>
      <c r="AZ1632" s="86"/>
      <c r="BA1632" s="86"/>
      <c r="BB1632" s="86"/>
      <c r="BD1632" s="86"/>
      <c r="BE1632" s="86"/>
      <c r="BF1632" s="86"/>
      <c r="BG1632" s="86"/>
      <c r="BI1632" s="86"/>
      <c r="BJ1632" s="86"/>
      <c r="BK1632" s="86"/>
      <c r="BL1632" s="86"/>
      <c r="BM1632" s="86"/>
      <c r="BO1632" s="86"/>
      <c r="BP1632" s="86"/>
      <c r="BQ1632" s="86"/>
      <c r="BR1632" s="86"/>
      <c r="BT1632" s="86"/>
      <c r="BU1632" s="86"/>
      <c r="BV1632" s="86"/>
      <c r="BW1632" s="86"/>
      <c r="BY1632" s="86"/>
      <c r="BZ1632" s="86"/>
      <c r="CA1632" s="86"/>
      <c r="CB1632" s="86"/>
      <c r="CD1632" s="87"/>
      <c r="CF1632" s="86"/>
      <c r="CG1632" s="87"/>
      <c r="CH1632" s="88"/>
      <c r="CI1632" s="86"/>
      <c r="CJ1632" s="87"/>
      <c r="CK1632" s="86"/>
      <c r="CL1632" s="86"/>
      <c r="CM1632" s="86"/>
      <c r="CN1632" s="86"/>
      <c r="CO1632" s="89"/>
    </row>
    <row r="1633" spans="15:93" x14ac:dyDescent="0.2">
      <c r="O1633" s="86"/>
      <c r="Q1633" s="86"/>
      <c r="S1633" s="86"/>
      <c r="U1633" s="86"/>
      <c r="W1633" s="86"/>
      <c r="Y1633" s="86"/>
      <c r="AA1633" s="86"/>
      <c r="AC1633" s="86"/>
      <c r="AE1633" s="86"/>
      <c r="AG1633" s="86"/>
      <c r="AI1633" s="86"/>
      <c r="AK1633" s="86"/>
      <c r="AM1633" s="86"/>
      <c r="AO1633" s="86"/>
      <c r="AQ1633" s="86"/>
      <c r="AS1633" s="86"/>
      <c r="AU1633" s="86"/>
      <c r="AW1633" s="86"/>
      <c r="AY1633" s="86"/>
      <c r="AZ1633" s="86"/>
      <c r="BA1633" s="86"/>
      <c r="BB1633" s="86"/>
      <c r="BD1633" s="86"/>
      <c r="BE1633" s="86"/>
      <c r="BF1633" s="86"/>
      <c r="BG1633" s="86"/>
      <c r="BI1633" s="86"/>
      <c r="BJ1633" s="86"/>
      <c r="BK1633" s="86"/>
      <c r="BL1633" s="86"/>
      <c r="BM1633" s="86"/>
      <c r="BO1633" s="86"/>
      <c r="BP1633" s="86"/>
      <c r="BQ1633" s="86"/>
      <c r="BR1633" s="86"/>
      <c r="BT1633" s="86"/>
      <c r="BU1633" s="86"/>
      <c r="BV1633" s="86"/>
      <c r="BW1633" s="86"/>
      <c r="BY1633" s="86"/>
      <c r="BZ1633" s="86"/>
      <c r="CA1633" s="86"/>
      <c r="CB1633" s="86"/>
      <c r="CD1633" s="87"/>
      <c r="CF1633" s="86"/>
      <c r="CG1633" s="87"/>
      <c r="CH1633" s="88"/>
      <c r="CI1633" s="86"/>
      <c r="CJ1633" s="87"/>
      <c r="CK1633" s="86"/>
      <c r="CL1633" s="86"/>
      <c r="CM1633" s="86"/>
      <c r="CN1633" s="86"/>
      <c r="CO1633" s="89"/>
    </row>
    <row r="1634" spans="15:93" x14ac:dyDescent="0.2">
      <c r="O1634" s="86"/>
      <c r="Q1634" s="86"/>
      <c r="S1634" s="86"/>
      <c r="U1634" s="86"/>
      <c r="W1634" s="86"/>
      <c r="Y1634" s="86"/>
      <c r="AA1634" s="86"/>
      <c r="AC1634" s="86"/>
      <c r="AE1634" s="86"/>
      <c r="AG1634" s="86"/>
      <c r="AI1634" s="86"/>
      <c r="AK1634" s="86"/>
      <c r="AM1634" s="86"/>
      <c r="AO1634" s="86"/>
      <c r="AQ1634" s="86"/>
      <c r="AS1634" s="86"/>
      <c r="AU1634" s="86"/>
      <c r="AW1634" s="86"/>
      <c r="AY1634" s="86"/>
      <c r="AZ1634" s="86"/>
      <c r="BA1634" s="86"/>
      <c r="BB1634" s="86"/>
      <c r="BD1634" s="86"/>
      <c r="BE1634" s="86"/>
      <c r="BF1634" s="86"/>
      <c r="BG1634" s="86"/>
      <c r="BI1634" s="86"/>
      <c r="BJ1634" s="86"/>
      <c r="BK1634" s="86"/>
      <c r="BL1634" s="86"/>
      <c r="BM1634" s="86"/>
      <c r="BO1634" s="86"/>
      <c r="BP1634" s="86"/>
      <c r="BQ1634" s="86"/>
      <c r="BR1634" s="86"/>
      <c r="BT1634" s="86"/>
      <c r="BU1634" s="86"/>
      <c r="BV1634" s="86"/>
      <c r="BW1634" s="86"/>
      <c r="BY1634" s="86"/>
      <c r="BZ1634" s="86"/>
      <c r="CA1634" s="86"/>
      <c r="CB1634" s="86"/>
      <c r="CD1634" s="87"/>
      <c r="CF1634" s="86"/>
      <c r="CG1634" s="87"/>
      <c r="CH1634" s="88"/>
      <c r="CI1634" s="86"/>
      <c r="CJ1634" s="87"/>
      <c r="CK1634" s="86"/>
      <c r="CL1634" s="86"/>
      <c r="CM1634" s="86"/>
      <c r="CN1634" s="86"/>
      <c r="CO1634" s="89"/>
    </row>
    <row r="1635" spans="15:93" x14ac:dyDescent="0.2">
      <c r="O1635" s="86"/>
      <c r="Q1635" s="86"/>
      <c r="S1635" s="86"/>
      <c r="U1635" s="86"/>
      <c r="W1635" s="86"/>
      <c r="Y1635" s="86"/>
      <c r="AA1635" s="86"/>
      <c r="AC1635" s="86"/>
      <c r="AE1635" s="86"/>
      <c r="AG1635" s="86"/>
      <c r="AI1635" s="86"/>
      <c r="AK1635" s="86"/>
      <c r="AM1635" s="86"/>
      <c r="AO1635" s="86"/>
      <c r="AQ1635" s="86"/>
      <c r="AS1635" s="86"/>
      <c r="AU1635" s="86"/>
      <c r="AW1635" s="86"/>
      <c r="AY1635" s="86"/>
      <c r="AZ1635" s="86"/>
      <c r="BA1635" s="86"/>
      <c r="BB1635" s="86"/>
      <c r="BD1635" s="86"/>
      <c r="BE1635" s="86"/>
      <c r="BF1635" s="86"/>
      <c r="BG1635" s="86"/>
      <c r="BI1635" s="86"/>
      <c r="BJ1635" s="86"/>
      <c r="BK1635" s="86"/>
      <c r="BL1635" s="86"/>
      <c r="BM1635" s="86"/>
      <c r="BO1635" s="86"/>
      <c r="BP1635" s="86"/>
      <c r="BQ1635" s="86"/>
      <c r="BR1635" s="86"/>
      <c r="BT1635" s="86"/>
      <c r="BU1635" s="86"/>
      <c r="BV1635" s="86"/>
      <c r="BW1635" s="86"/>
      <c r="BY1635" s="86"/>
      <c r="BZ1635" s="86"/>
      <c r="CA1635" s="86"/>
      <c r="CB1635" s="86"/>
      <c r="CD1635" s="87"/>
      <c r="CF1635" s="86"/>
      <c r="CG1635" s="87"/>
      <c r="CH1635" s="88"/>
      <c r="CI1635" s="86"/>
      <c r="CJ1635" s="87"/>
      <c r="CK1635" s="86"/>
      <c r="CL1635" s="86"/>
      <c r="CM1635" s="86"/>
      <c r="CN1635" s="86"/>
      <c r="CO1635" s="89"/>
    </row>
    <row r="1636" spans="15:93" x14ac:dyDescent="0.2">
      <c r="O1636" s="86"/>
      <c r="Q1636" s="86"/>
      <c r="S1636" s="86"/>
      <c r="U1636" s="86"/>
      <c r="W1636" s="86"/>
      <c r="Y1636" s="86"/>
      <c r="AA1636" s="86"/>
      <c r="AC1636" s="86"/>
      <c r="AE1636" s="86"/>
      <c r="AG1636" s="86"/>
      <c r="AI1636" s="86"/>
      <c r="AK1636" s="86"/>
      <c r="AM1636" s="86"/>
      <c r="AO1636" s="86"/>
      <c r="AQ1636" s="86"/>
      <c r="AS1636" s="86"/>
      <c r="AU1636" s="86"/>
      <c r="AW1636" s="86"/>
      <c r="AY1636" s="86"/>
      <c r="AZ1636" s="86"/>
      <c r="BA1636" s="86"/>
      <c r="BB1636" s="86"/>
      <c r="BD1636" s="86"/>
      <c r="BE1636" s="86"/>
      <c r="BF1636" s="86"/>
      <c r="BG1636" s="86"/>
      <c r="BI1636" s="86"/>
      <c r="BJ1636" s="86"/>
      <c r="BK1636" s="86"/>
      <c r="BL1636" s="86"/>
      <c r="BM1636" s="86"/>
      <c r="BO1636" s="86"/>
      <c r="BP1636" s="86"/>
      <c r="BQ1636" s="86"/>
      <c r="BR1636" s="86"/>
      <c r="BT1636" s="86"/>
      <c r="BU1636" s="86"/>
      <c r="BV1636" s="86"/>
      <c r="BW1636" s="86"/>
      <c r="BY1636" s="86"/>
      <c r="BZ1636" s="86"/>
      <c r="CA1636" s="86"/>
      <c r="CB1636" s="86"/>
      <c r="CD1636" s="87"/>
      <c r="CF1636" s="86"/>
      <c r="CG1636" s="87"/>
      <c r="CH1636" s="88"/>
      <c r="CI1636" s="86"/>
      <c r="CJ1636" s="87"/>
      <c r="CK1636" s="86"/>
      <c r="CL1636" s="86"/>
      <c r="CM1636" s="86"/>
      <c r="CN1636" s="86"/>
      <c r="CO1636" s="89"/>
    </row>
    <row r="1637" spans="15:93" x14ac:dyDescent="0.2">
      <c r="O1637" s="86"/>
      <c r="Q1637" s="86"/>
      <c r="S1637" s="86"/>
      <c r="U1637" s="86"/>
      <c r="W1637" s="86"/>
      <c r="Y1637" s="86"/>
      <c r="AA1637" s="86"/>
      <c r="AC1637" s="86"/>
      <c r="AE1637" s="86"/>
      <c r="AG1637" s="86"/>
      <c r="AI1637" s="86"/>
      <c r="AK1637" s="86"/>
      <c r="AM1637" s="86"/>
      <c r="AO1637" s="86"/>
      <c r="AQ1637" s="86"/>
      <c r="AS1637" s="86"/>
      <c r="AU1637" s="86"/>
      <c r="AW1637" s="86"/>
      <c r="AY1637" s="86"/>
      <c r="AZ1637" s="86"/>
      <c r="BA1637" s="86"/>
      <c r="BB1637" s="86"/>
      <c r="BD1637" s="86"/>
      <c r="BE1637" s="86"/>
      <c r="BF1637" s="86"/>
      <c r="BG1637" s="86"/>
      <c r="BI1637" s="86"/>
      <c r="BJ1637" s="86"/>
      <c r="BK1637" s="86"/>
      <c r="BL1637" s="86"/>
      <c r="BM1637" s="86"/>
      <c r="BO1637" s="86"/>
      <c r="BP1637" s="86"/>
      <c r="BQ1637" s="86"/>
      <c r="BR1637" s="86"/>
      <c r="BT1637" s="86"/>
      <c r="BU1637" s="86"/>
      <c r="BV1637" s="86"/>
      <c r="BW1637" s="86"/>
      <c r="BY1637" s="86"/>
      <c r="BZ1637" s="86"/>
      <c r="CA1637" s="86"/>
      <c r="CB1637" s="86"/>
      <c r="CD1637" s="87"/>
      <c r="CF1637" s="86"/>
      <c r="CG1637" s="87"/>
      <c r="CH1637" s="88"/>
      <c r="CI1637" s="86"/>
      <c r="CJ1637" s="87"/>
      <c r="CK1637" s="86"/>
      <c r="CL1637" s="86"/>
      <c r="CM1637" s="86"/>
      <c r="CN1637" s="86"/>
      <c r="CO1637" s="89"/>
    </row>
    <row r="1638" spans="15:93" x14ac:dyDescent="0.2">
      <c r="O1638" s="86"/>
      <c r="Q1638" s="86"/>
      <c r="S1638" s="86"/>
      <c r="U1638" s="86"/>
      <c r="W1638" s="86"/>
      <c r="Y1638" s="86"/>
      <c r="AA1638" s="86"/>
      <c r="AC1638" s="86"/>
      <c r="AE1638" s="86"/>
      <c r="AG1638" s="86"/>
      <c r="AI1638" s="86"/>
      <c r="AK1638" s="86"/>
      <c r="AM1638" s="86"/>
      <c r="AO1638" s="86"/>
      <c r="AQ1638" s="86"/>
      <c r="AS1638" s="86"/>
      <c r="AU1638" s="86"/>
      <c r="AW1638" s="86"/>
      <c r="AY1638" s="86"/>
      <c r="AZ1638" s="86"/>
      <c r="BA1638" s="86"/>
      <c r="BB1638" s="86"/>
      <c r="BD1638" s="86"/>
      <c r="BE1638" s="86"/>
      <c r="BF1638" s="86"/>
      <c r="BG1638" s="86"/>
      <c r="BI1638" s="86"/>
      <c r="BJ1638" s="86"/>
      <c r="BK1638" s="86"/>
      <c r="BL1638" s="86"/>
      <c r="BM1638" s="86"/>
      <c r="BO1638" s="86"/>
      <c r="BP1638" s="86"/>
      <c r="BQ1638" s="86"/>
      <c r="BR1638" s="86"/>
      <c r="BT1638" s="86"/>
      <c r="BU1638" s="86"/>
      <c r="BV1638" s="86"/>
      <c r="BW1638" s="86"/>
      <c r="BY1638" s="86"/>
      <c r="BZ1638" s="86"/>
      <c r="CA1638" s="86"/>
      <c r="CB1638" s="86"/>
      <c r="CD1638" s="87"/>
      <c r="CF1638" s="86"/>
      <c r="CG1638" s="87"/>
      <c r="CH1638" s="88"/>
      <c r="CI1638" s="86"/>
      <c r="CJ1638" s="87"/>
      <c r="CK1638" s="86"/>
      <c r="CL1638" s="86"/>
      <c r="CM1638" s="86"/>
      <c r="CN1638" s="86"/>
      <c r="CO1638" s="89"/>
    </row>
    <row r="1639" spans="15:93" x14ac:dyDescent="0.2">
      <c r="O1639" s="86"/>
      <c r="Q1639" s="86"/>
      <c r="S1639" s="86"/>
      <c r="U1639" s="86"/>
      <c r="W1639" s="86"/>
      <c r="Y1639" s="86"/>
      <c r="AA1639" s="86"/>
      <c r="AC1639" s="86"/>
      <c r="AE1639" s="86"/>
      <c r="AG1639" s="86"/>
      <c r="AI1639" s="86"/>
      <c r="AK1639" s="86"/>
      <c r="AM1639" s="86"/>
      <c r="AO1639" s="86"/>
      <c r="AQ1639" s="86"/>
      <c r="AS1639" s="86"/>
      <c r="AU1639" s="86"/>
      <c r="AW1639" s="86"/>
      <c r="AY1639" s="86"/>
      <c r="AZ1639" s="86"/>
      <c r="BA1639" s="86"/>
      <c r="BB1639" s="86"/>
      <c r="BD1639" s="86"/>
      <c r="BE1639" s="86"/>
      <c r="BF1639" s="86"/>
      <c r="BG1639" s="86"/>
      <c r="BI1639" s="86"/>
      <c r="BJ1639" s="86"/>
      <c r="BK1639" s="86"/>
      <c r="BL1639" s="86"/>
      <c r="BM1639" s="86"/>
      <c r="BO1639" s="86"/>
      <c r="BP1639" s="86"/>
      <c r="BQ1639" s="86"/>
      <c r="BR1639" s="86"/>
      <c r="BT1639" s="86"/>
      <c r="BU1639" s="86"/>
      <c r="BV1639" s="86"/>
      <c r="BW1639" s="86"/>
      <c r="BY1639" s="86"/>
      <c r="BZ1639" s="86"/>
      <c r="CA1639" s="86"/>
      <c r="CB1639" s="86"/>
      <c r="CD1639" s="87"/>
      <c r="CF1639" s="86"/>
      <c r="CG1639" s="87"/>
      <c r="CH1639" s="88"/>
      <c r="CI1639" s="86"/>
      <c r="CJ1639" s="87"/>
      <c r="CK1639" s="86"/>
      <c r="CL1639" s="86"/>
      <c r="CM1639" s="86"/>
      <c r="CN1639" s="86"/>
      <c r="CO1639" s="89"/>
    </row>
    <row r="1640" spans="15:93" x14ac:dyDescent="0.2">
      <c r="O1640" s="86"/>
      <c r="Q1640" s="86"/>
      <c r="S1640" s="86"/>
      <c r="U1640" s="86"/>
      <c r="W1640" s="86"/>
      <c r="Y1640" s="86"/>
      <c r="AA1640" s="86"/>
      <c r="AC1640" s="86"/>
      <c r="AE1640" s="86"/>
      <c r="AG1640" s="86"/>
      <c r="AI1640" s="86"/>
      <c r="AK1640" s="86"/>
      <c r="AM1640" s="86"/>
      <c r="AO1640" s="86"/>
      <c r="AQ1640" s="86"/>
      <c r="AS1640" s="86"/>
      <c r="AU1640" s="86"/>
      <c r="AW1640" s="86"/>
      <c r="AY1640" s="86"/>
      <c r="AZ1640" s="86"/>
      <c r="BA1640" s="86"/>
      <c r="BB1640" s="86"/>
      <c r="BD1640" s="86"/>
      <c r="BE1640" s="86"/>
      <c r="BF1640" s="86"/>
      <c r="BG1640" s="86"/>
      <c r="BI1640" s="86"/>
      <c r="BJ1640" s="86"/>
      <c r="BK1640" s="86"/>
      <c r="BL1640" s="86"/>
      <c r="BM1640" s="86"/>
      <c r="BO1640" s="86"/>
      <c r="BP1640" s="86"/>
      <c r="BQ1640" s="86"/>
      <c r="BR1640" s="86"/>
      <c r="BT1640" s="86"/>
      <c r="BU1640" s="86"/>
      <c r="BV1640" s="86"/>
      <c r="BW1640" s="86"/>
      <c r="BY1640" s="86"/>
      <c r="BZ1640" s="86"/>
      <c r="CA1640" s="86"/>
      <c r="CB1640" s="86"/>
      <c r="CD1640" s="87"/>
      <c r="CF1640" s="86"/>
      <c r="CG1640" s="87"/>
      <c r="CH1640" s="88"/>
      <c r="CI1640" s="86"/>
      <c r="CJ1640" s="87"/>
      <c r="CK1640" s="86"/>
      <c r="CL1640" s="86"/>
      <c r="CM1640" s="86"/>
      <c r="CN1640" s="86"/>
      <c r="CO1640" s="89"/>
    </row>
    <row r="1641" spans="15:93" x14ac:dyDescent="0.2">
      <c r="O1641" s="86"/>
      <c r="Q1641" s="86"/>
      <c r="S1641" s="86"/>
      <c r="U1641" s="86"/>
      <c r="W1641" s="86"/>
      <c r="Y1641" s="86"/>
      <c r="AA1641" s="86"/>
      <c r="AC1641" s="86"/>
      <c r="AE1641" s="86"/>
      <c r="AG1641" s="86"/>
      <c r="AI1641" s="86"/>
      <c r="AK1641" s="86"/>
      <c r="AM1641" s="86"/>
      <c r="AO1641" s="86"/>
      <c r="AQ1641" s="86"/>
      <c r="AS1641" s="86"/>
      <c r="AU1641" s="86"/>
      <c r="AW1641" s="86"/>
      <c r="AY1641" s="86"/>
      <c r="AZ1641" s="86"/>
      <c r="BA1641" s="86"/>
      <c r="BB1641" s="86"/>
      <c r="BD1641" s="86"/>
      <c r="BE1641" s="86"/>
      <c r="BF1641" s="86"/>
      <c r="BG1641" s="86"/>
      <c r="BI1641" s="86"/>
      <c r="BJ1641" s="86"/>
      <c r="BK1641" s="86"/>
      <c r="BL1641" s="86"/>
      <c r="BM1641" s="86"/>
      <c r="BO1641" s="86"/>
      <c r="BP1641" s="86"/>
      <c r="BQ1641" s="86"/>
      <c r="BR1641" s="86"/>
      <c r="BT1641" s="86"/>
      <c r="BU1641" s="86"/>
      <c r="BV1641" s="86"/>
      <c r="BW1641" s="86"/>
      <c r="BY1641" s="86"/>
      <c r="BZ1641" s="86"/>
      <c r="CA1641" s="86"/>
      <c r="CB1641" s="86"/>
      <c r="CD1641" s="87"/>
      <c r="CF1641" s="86"/>
      <c r="CG1641" s="87"/>
      <c r="CH1641" s="88"/>
      <c r="CI1641" s="86"/>
      <c r="CJ1641" s="87"/>
      <c r="CK1641" s="86"/>
      <c r="CL1641" s="86"/>
      <c r="CM1641" s="86"/>
      <c r="CN1641" s="86"/>
      <c r="CO1641" s="89"/>
    </row>
    <row r="1642" spans="15:93" x14ac:dyDescent="0.2">
      <c r="O1642" s="86"/>
      <c r="Q1642" s="86"/>
      <c r="S1642" s="86"/>
      <c r="U1642" s="86"/>
      <c r="W1642" s="86"/>
      <c r="Y1642" s="86"/>
      <c r="AA1642" s="86"/>
      <c r="AC1642" s="86"/>
      <c r="AE1642" s="86"/>
      <c r="AG1642" s="86"/>
      <c r="AI1642" s="86"/>
      <c r="AK1642" s="86"/>
      <c r="AM1642" s="86"/>
      <c r="AO1642" s="86"/>
      <c r="AQ1642" s="86"/>
      <c r="AS1642" s="86"/>
      <c r="AU1642" s="86"/>
      <c r="AW1642" s="86"/>
      <c r="AY1642" s="86"/>
      <c r="AZ1642" s="86"/>
      <c r="BA1642" s="86"/>
      <c r="BB1642" s="86"/>
      <c r="BD1642" s="86"/>
      <c r="BE1642" s="86"/>
      <c r="BF1642" s="86"/>
      <c r="BG1642" s="86"/>
      <c r="BI1642" s="86"/>
      <c r="BJ1642" s="86"/>
      <c r="BK1642" s="86"/>
      <c r="BL1642" s="86"/>
      <c r="BM1642" s="86"/>
      <c r="BO1642" s="86"/>
      <c r="BP1642" s="86"/>
      <c r="BQ1642" s="86"/>
      <c r="BR1642" s="86"/>
      <c r="BT1642" s="86"/>
      <c r="BU1642" s="86"/>
      <c r="BV1642" s="86"/>
      <c r="BW1642" s="86"/>
      <c r="BY1642" s="86"/>
      <c r="BZ1642" s="86"/>
      <c r="CA1642" s="86"/>
      <c r="CB1642" s="86"/>
      <c r="CD1642" s="87"/>
      <c r="CF1642" s="86"/>
      <c r="CG1642" s="87"/>
      <c r="CH1642" s="88"/>
      <c r="CI1642" s="86"/>
      <c r="CJ1642" s="87"/>
      <c r="CK1642" s="86"/>
      <c r="CL1642" s="86"/>
      <c r="CM1642" s="86"/>
      <c r="CN1642" s="86"/>
      <c r="CO1642" s="89"/>
    </row>
    <row r="1643" spans="15:93" x14ac:dyDescent="0.2">
      <c r="O1643" s="86"/>
      <c r="Q1643" s="86"/>
      <c r="S1643" s="86"/>
      <c r="U1643" s="86"/>
      <c r="W1643" s="86"/>
      <c r="Y1643" s="86"/>
      <c r="AA1643" s="86"/>
      <c r="AC1643" s="86"/>
      <c r="AE1643" s="86"/>
      <c r="AG1643" s="86"/>
      <c r="AI1643" s="86"/>
      <c r="AK1643" s="86"/>
      <c r="AM1643" s="86"/>
      <c r="AO1643" s="86"/>
      <c r="AQ1643" s="86"/>
      <c r="AS1643" s="86"/>
      <c r="AU1643" s="86"/>
      <c r="AW1643" s="86"/>
      <c r="AY1643" s="86"/>
      <c r="AZ1643" s="86"/>
      <c r="BA1643" s="86"/>
      <c r="BB1643" s="86"/>
      <c r="BD1643" s="86"/>
      <c r="BE1643" s="86"/>
      <c r="BF1643" s="86"/>
      <c r="BG1643" s="86"/>
      <c r="BI1643" s="86"/>
      <c r="BJ1643" s="86"/>
      <c r="BK1643" s="86"/>
      <c r="BL1643" s="86"/>
      <c r="BM1643" s="86"/>
      <c r="BO1643" s="86"/>
      <c r="BP1643" s="86"/>
      <c r="BQ1643" s="86"/>
      <c r="BR1643" s="86"/>
      <c r="BT1643" s="86"/>
      <c r="BU1643" s="86"/>
      <c r="BV1643" s="86"/>
      <c r="BW1643" s="86"/>
      <c r="BY1643" s="86"/>
      <c r="BZ1643" s="86"/>
      <c r="CA1643" s="86"/>
      <c r="CB1643" s="86"/>
      <c r="CD1643" s="87"/>
      <c r="CF1643" s="86"/>
      <c r="CG1643" s="87"/>
      <c r="CH1643" s="88"/>
      <c r="CI1643" s="86"/>
      <c r="CJ1643" s="87"/>
      <c r="CK1643" s="86"/>
      <c r="CL1643" s="86"/>
      <c r="CM1643" s="86"/>
      <c r="CN1643" s="86"/>
      <c r="CO1643" s="89"/>
    </row>
    <row r="1644" spans="15:93" x14ac:dyDescent="0.2">
      <c r="O1644" s="86"/>
      <c r="Q1644" s="86"/>
      <c r="S1644" s="86"/>
      <c r="U1644" s="86"/>
      <c r="W1644" s="86"/>
      <c r="Y1644" s="86"/>
      <c r="AA1644" s="86"/>
      <c r="AC1644" s="86"/>
      <c r="AE1644" s="86"/>
      <c r="AG1644" s="86"/>
      <c r="AI1644" s="86"/>
      <c r="AK1644" s="86"/>
      <c r="AM1644" s="86"/>
      <c r="AO1644" s="86"/>
      <c r="AQ1644" s="86"/>
      <c r="AS1644" s="86"/>
      <c r="AU1644" s="86"/>
      <c r="AW1644" s="86"/>
      <c r="AY1644" s="86"/>
      <c r="AZ1644" s="86"/>
      <c r="BA1644" s="86"/>
      <c r="BB1644" s="86"/>
      <c r="BD1644" s="86"/>
      <c r="BE1644" s="86"/>
      <c r="BF1644" s="86"/>
      <c r="BG1644" s="86"/>
      <c r="BI1644" s="86"/>
      <c r="BJ1644" s="86"/>
      <c r="BK1644" s="86"/>
      <c r="BL1644" s="86"/>
      <c r="BM1644" s="86"/>
      <c r="BO1644" s="86"/>
      <c r="BP1644" s="86"/>
      <c r="BQ1644" s="86"/>
      <c r="BR1644" s="86"/>
      <c r="BT1644" s="86"/>
      <c r="BU1644" s="86"/>
      <c r="BV1644" s="86"/>
      <c r="BW1644" s="86"/>
      <c r="BY1644" s="86"/>
      <c r="BZ1644" s="86"/>
      <c r="CA1644" s="86"/>
      <c r="CB1644" s="86"/>
      <c r="CD1644" s="87"/>
      <c r="CF1644" s="86"/>
      <c r="CG1644" s="87"/>
      <c r="CH1644" s="88"/>
      <c r="CI1644" s="86"/>
      <c r="CJ1644" s="87"/>
      <c r="CK1644" s="86"/>
      <c r="CL1644" s="86"/>
      <c r="CM1644" s="86"/>
      <c r="CN1644" s="86"/>
      <c r="CO1644" s="89"/>
    </row>
    <row r="1645" spans="15:93" x14ac:dyDescent="0.2">
      <c r="O1645" s="86"/>
      <c r="Q1645" s="86"/>
      <c r="S1645" s="86"/>
      <c r="U1645" s="86"/>
      <c r="W1645" s="86"/>
      <c r="Y1645" s="86"/>
      <c r="AA1645" s="86"/>
      <c r="AC1645" s="86"/>
      <c r="AE1645" s="86"/>
      <c r="AG1645" s="86"/>
      <c r="AI1645" s="86"/>
      <c r="AK1645" s="86"/>
      <c r="AM1645" s="86"/>
      <c r="AO1645" s="86"/>
      <c r="AQ1645" s="86"/>
      <c r="AS1645" s="86"/>
      <c r="AU1645" s="86"/>
      <c r="AW1645" s="86"/>
      <c r="AY1645" s="86"/>
      <c r="AZ1645" s="86"/>
      <c r="BA1645" s="86"/>
      <c r="BB1645" s="86"/>
      <c r="BD1645" s="86"/>
      <c r="BE1645" s="86"/>
      <c r="BF1645" s="86"/>
      <c r="BG1645" s="86"/>
      <c r="BI1645" s="86"/>
      <c r="BJ1645" s="86"/>
      <c r="BK1645" s="86"/>
      <c r="BL1645" s="86"/>
      <c r="BM1645" s="86"/>
      <c r="BO1645" s="86"/>
      <c r="BP1645" s="86"/>
      <c r="BQ1645" s="86"/>
      <c r="BR1645" s="86"/>
      <c r="BT1645" s="86"/>
      <c r="BU1645" s="86"/>
      <c r="BV1645" s="86"/>
      <c r="BW1645" s="86"/>
      <c r="BY1645" s="86"/>
      <c r="BZ1645" s="86"/>
      <c r="CA1645" s="86"/>
      <c r="CB1645" s="86"/>
      <c r="CD1645" s="87"/>
      <c r="CF1645" s="86"/>
      <c r="CG1645" s="87"/>
      <c r="CH1645" s="88"/>
      <c r="CI1645" s="86"/>
      <c r="CJ1645" s="87"/>
      <c r="CK1645" s="86"/>
      <c r="CL1645" s="86"/>
      <c r="CM1645" s="86"/>
      <c r="CN1645" s="86"/>
      <c r="CO1645" s="89"/>
    </row>
    <row r="1646" spans="15:93" x14ac:dyDescent="0.2">
      <c r="O1646" s="86"/>
      <c r="Q1646" s="86"/>
      <c r="S1646" s="86"/>
      <c r="U1646" s="86"/>
      <c r="W1646" s="86"/>
      <c r="Y1646" s="86"/>
      <c r="AA1646" s="86"/>
      <c r="AC1646" s="86"/>
      <c r="AE1646" s="86"/>
      <c r="AG1646" s="86"/>
      <c r="AI1646" s="86"/>
      <c r="AK1646" s="86"/>
      <c r="AM1646" s="86"/>
      <c r="AO1646" s="86"/>
      <c r="AQ1646" s="86"/>
      <c r="AS1646" s="86"/>
      <c r="AU1646" s="86"/>
      <c r="AW1646" s="86"/>
      <c r="AY1646" s="86"/>
      <c r="AZ1646" s="86"/>
      <c r="BA1646" s="86"/>
      <c r="BB1646" s="86"/>
      <c r="BD1646" s="86"/>
      <c r="BE1646" s="86"/>
      <c r="BF1646" s="86"/>
      <c r="BG1646" s="86"/>
      <c r="BI1646" s="86"/>
      <c r="BJ1646" s="86"/>
      <c r="BK1646" s="86"/>
      <c r="BL1646" s="86"/>
      <c r="BM1646" s="86"/>
      <c r="BO1646" s="86"/>
      <c r="BP1646" s="86"/>
      <c r="BQ1646" s="86"/>
      <c r="BR1646" s="86"/>
      <c r="BT1646" s="86"/>
      <c r="BU1646" s="86"/>
      <c r="BV1646" s="86"/>
      <c r="BW1646" s="86"/>
      <c r="BY1646" s="86"/>
      <c r="BZ1646" s="86"/>
      <c r="CA1646" s="86"/>
      <c r="CB1646" s="86"/>
      <c r="CD1646" s="87"/>
      <c r="CF1646" s="86"/>
      <c r="CG1646" s="87"/>
      <c r="CH1646" s="88"/>
      <c r="CI1646" s="86"/>
      <c r="CJ1646" s="87"/>
      <c r="CK1646" s="86"/>
      <c r="CL1646" s="86"/>
      <c r="CM1646" s="86"/>
      <c r="CN1646" s="86"/>
      <c r="CO1646" s="89"/>
    </row>
    <row r="1647" spans="15:93" x14ac:dyDescent="0.2">
      <c r="O1647" s="86"/>
      <c r="Q1647" s="86"/>
      <c r="S1647" s="86"/>
      <c r="U1647" s="86"/>
      <c r="W1647" s="86"/>
      <c r="Y1647" s="86"/>
      <c r="AA1647" s="86"/>
      <c r="AC1647" s="86"/>
      <c r="AE1647" s="86"/>
      <c r="AG1647" s="86"/>
      <c r="AI1647" s="86"/>
      <c r="AK1647" s="86"/>
      <c r="AM1647" s="86"/>
      <c r="AO1647" s="86"/>
      <c r="AQ1647" s="86"/>
      <c r="AS1647" s="86"/>
      <c r="AU1647" s="86"/>
      <c r="AW1647" s="86"/>
      <c r="AY1647" s="86"/>
      <c r="AZ1647" s="86"/>
      <c r="BA1647" s="86"/>
      <c r="BB1647" s="86"/>
      <c r="BD1647" s="86"/>
      <c r="BE1647" s="86"/>
      <c r="BF1647" s="86"/>
      <c r="BG1647" s="86"/>
      <c r="BI1647" s="86"/>
      <c r="BJ1647" s="86"/>
      <c r="BK1647" s="86"/>
      <c r="BL1647" s="86"/>
      <c r="BM1647" s="86"/>
      <c r="BO1647" s="86"/>
      <c r="BP1647" s="86"/>
      <c r="BQ1647" s="86"/>
      <c r="BR1647" s="86"/>
      <c r="BT1647" s="86"/>
      <c r="BU1647" s="86"/>
      <c r="BV1647" s="86"/>
      <c r="BW1647" s="86"/>
      <c r="BY1647" s="86"/>
      <c r="BZ1647" s="86"/>
      <c r="CA1647" s="86"/>
      <c r="CB1647" s="86"/>
      <c r="CD1647" s="87"/>
      <c r="CF1647" s="86"/>
      <c r="CG1647" s="87"/>
      <c r="CH1647" s="88"/>
      <c r="CI1647" s="86"/>
      <c r="CJ1647" s="87"/>
      <c r="CK1647" s="86"/>
      <c r="CL1647" s="86"/>
      <c r="CM1647" s="86"/>
      <c r="CN1647" s="86"/>
      <c r="CO1647" s="89"/>
    </row>
    <row r="1648" spans="15:93" x14ac:dyDescent="0.2">
      <c r="O1648" s="86"/>
      <c r="Q1648" s="86"/>
      <c r="S1648" s="86"/>
      <c r="U1648" s="86"/>
      <c r="W1648" s="86"/>
      <c r="Y1648" s="86"/>
      <c r="AA1648" s="86"/>
      <c r="AC1648" s="86"/>
      <c r="AE1648" s="86"/>
      <c r="AG1648" s="86"/>
      <c r="AI1648" s="86"/>
      <c r="AK1648" s="86"/>
      <c r="AM1648" s="86"/>
      <c r="AO1648" s="86"/>
      <c r="AQ1648" s="86"/>
      <c r="AS1648" s="86"/>
      <c r="AU1648" s="86"/>
      <c r="AW1648" s="86"/>
      <c r="AY1648" s="86"/>
      <c r="AZ1648" s="86"/>
      <c r="BA1648" s="86"/>
      <c r="BB1648" s="86"/>
      <c r="BD1648" s="86"/>
      <c r="BE1648" s="86"/>
      <c r="BF1648" s="86"/>
      <c r="BG1648" s="86"/>
      <c r="BI1648" s="86"/>
      <c r="BJ1648" s="86"/>
      <c r="BK1648" s="86"/>
      <c r="BL1648" s="86"/>
      <c r="BM1648" s="86"/>
      <c r="BO1648" s="86"/>
      <c r="BP1648" s="86"/>
      <c r="BQ1648" s="86"/>
      <c r="BR1648" s="86"/>
      <c r="BT1648" s="86"/>
      <c r="BU1648" s="86"/>
      <c r="BV1648" s="86"/>
      <c r="BW1648" s="86"/>
      <c r="BY1648" s="86"/>
      <c r="BZ1648" s="86"/>
      <c r="CA1648" s="86"/>
      <c r="CB1648" s="86"/>
      <c r="CD1648" s="87"/>
      <c r="CF1648" s="86"/>
      <c r="CG1648" s="87"/>
      <c r="CH1648" s="88"/>
      <c r="CI1648" s="86"/>
      <c r="CJ1648" s="87"/>
      <c r="CK1648" s="86"/>
      <c r="CL1648" s="86"/>
      <c r="CM1648" s="86"/>
      <c r="CN1648" s="86"/>
      <c r="CO1648" s="89"/>
    </row>
    <row r="1649" spans="15:93" x14ac:dyDescent="0.2">
      <c r="O1649" s="86"/>
      <c r="Q1649" s="86"/>
      <c r="S1649" s="86"/>
      <c r="U1649" s="86"/>
      <c r="W1649" s="86"/>
      <c r="Y1649" s="86"/>
      <c r="AA1649" s="86"/>
      <c r="AC1649" s="86"/>
      <c r="AE1649" s="86"/>
      <c r="AG1649" s="86"/>
      <c r="AI1649" s="86"/>
      <c r="AK1649" s="86"/>
      <c r="AM1649" s="86"/>
      <c r="AO1649" s="86"/>
      <c r="AQ1649" s="86"/>
      <c r="AS1649" s="86"/>
      <c r="AU1649" s="86"/>
      <c r="AW1649" s="86"/>
      <c r="AY1649" s="86"/>
      <c r="AZ1649" s="86"/>
      <c r="BA1649" s="86"/>
      <c r="BB1649" s="86"/>
      <c r="BD1649" s="86"/>
      <c r="BE1649" s="86"/>
      <c r="BF1649" s="86"/>
      <c r="BG1649" s="86"/>
      <c r="BI1649" s="86"/>
      <c r="BJ1649" s="86"/>
      <c r="BK1649" s="86"/>
      <c r="BL1649" s="86"/>
      <c r="BM1649" s="86"/>
      <c r="BO1649" s="86"/>
      <c r="BP1649" s="86"/>
      <c r="BQ1649" s="86"/>
      <c r="BR1649" s="86"/>
      <c r="BT1649" s="86"/>
      <c r="BU1649" s="86"/>
      <c r="BV1649" s="86"/>
      <c r="BW1649" s="86"/>
      <c r="BY1649" s="86"/>
      <c r="BZ1649" s="86"/>
      <c r="CA1649" s="86"/>
      <c r="CB1649" s="86"/>
      <c r="CD1649" s="87"/>
      <c r="CF1649" s="86"/>
      <c r="CG1649" s="87"/>
      <c r="CH1649" s="88"/>
      <c r="CI1649" s="86"/>
      <c r="CJ1649" s="87"/>
      <c r="CK1649" s="86"/>
      <c r="CL1649" s="86"/>
      <c r="CM1649" s="86"/>
      <c r="CN1649" s="86"/>
      <c r="CO1649" s="89"/>
    </row>
    <row r="1650" spans="15:93" x14ac:dyDescent="0.2">
      <c r="O1650" s="86"/>
      <c r="Q1650" s="86"/>
      <c r="S1650" s="86"/>
      <c r="U1650" s="86"/>
      <c r="W1650" s="86"/>
      <c r="Y1650" s="86"/>
      <c r="AA1650" s="86"/>
      <c r="AC1650" s="86"/>
      <c r="AE1650" s="86"/>
      <c r="AG1650" s="86"/>
      <c r="AI1650" s="86"/>
      <c r="AK1650" s="86"/>
      <c r="AM1650" s="86"/>
      <c r="AO1650" s="86"/>
      <c r="AQ1650" s="86"/>
      <c r="AS1650" s="86"/>
      <c r="AU1650" s="86"/>
      <c r="AW1650" s="86"/>
      <c r="AY1650" s="86"/>
      <c r="AZ1650" s="86"/>
      <c r="BA1650" s="86"/>
      <c r="BB1650" s="86"/>
      <c r="BD1650" s="86"/>
      <c r="BE1650" s="86"/>
      <c r="BF1650" s="86"/>
      <c r="BG1650" s="86"/>
      <c r="BI1650" s="86"/>
      <c r="BJ1650" s="86"/>
      <c r="BK1650" s="86"/>
      <c r="BL1650" s="86"/>
      <c r="BM1650" s="86"/>
      <c r="BO1650" s="86"/>
      <c r="BP1650" s="86"/>
      <c r="BQ1650" s="86"/>
      <c r="BR1650" s="86"/>
      <c r="BT1650" s="86"/>
      <c r="BU1650" s="86"/>
      <c r="BV1650" s="86"/>
      <c r="BW1650" s="86"/>
      <c r="BY1650" s="86"/>
      <c r="BZ1650" s="86"/>
      <c r="CA1650" s="86"/>
      <c r="CB1650" s="86"/>
      <c r="CD1650" s="87"/>
      <c r="CF1650" s="86"/>
      <c r="CG1650" s="87"/>
      <c r="CH1650" s="88"/>
      <c r="CI1650" s="86"/>
      <c r="CJ1650" s="87"/>
      <c r="CK1650" s="86"/>
      <c r="CL1650" s="86"/>
      <c r="CM1650" s="86"/>
      <c r="CN1650" s="86"/>
      <c r="CO1650" s="89"/>
    </row>
    <row r="1651" spans="15:93" x14ac:dyDescent="0.2">
      <c r="O1651" s="86"/>
      <c r="Q1651" s="86"/>
      <c r="S1651" s="86"/>
      <c r="U1651" s="86"/>
      <c r="W1651" s="86"/>
      <c r="Y1651" s="86"/>
      <c r="AA1651" s="86"/>
      <c r="AC1651" s="86"/>
      <c r="AE1651" s="86"/>
      <c r="AG1651" s="86"/>
      <c r="AI1651" s="86"/>
      <c r="AK1651" s="86"/>
      <c r="AM1651" s="86"/>
      <c r="AO1651" s="86"/>
      <c r="AQ1651" s="86"/>
      <c r="AS1651" s="86"/>
      <c r="AU1651" s="86"/>
      <c r="AW1651" s="86"/>
      <c r="AY1651" s="86"/>
      <c r="AZ1651" s="86"/>
      <c r="BA1651" s="86"/>
      <c r="BB1651" s="86"/>
      <c r="BD1651" s="86"/>
      <c r="BE1651" s="86"/>
      <c r="BF1651" s="86"/>
      <c r="BG1651" s="86"/>
      <c r="BI1651" s="86"/>
      <c r="BJ1651" s="86"/>
      <c r="BK1651" s="86"/>
      <c r="BL1651" s="86"/>
      <c r="BM1651" s="86"/>
      <c r="BO1651" s="86"/>
      <c r="BP1651" s="86"/>
      <c r="BQ1651" s="86"/>
      <c r="BR1651" s="86"/>
      <c r="BT1651" s="86"/>
      <c r="BU1651" s="86"/>
      <c r="BV1651" s="86"/>
      <c r="BW1651" s="86"/>
      <c r="BY1651" s="86"/>
      <c r="BZ1651" s="86"/>
      <c r="CA1651" s="86"/>
      <c r="CB1651" s="86"/>
      <c r="CD1651" s="87"/>
      <c r="CF1651" s="86"/>
      <c r="CG1651" s="87"/>
      <c r="CH1651" s="88"/>
      <c r="CI1651" s="86"/>
      <c r="CJ1651" s="87"/>
      <c r="CK1651" s="86"/>
      <c r="CL1651" s="86"/>
      <c r="CM1651" s="86"/>
      <c r="CN1651" s="86"/>
      <c r="CO1651" s="89"/>
    </row>
    <row r="1652" spans="15:93" x14ac:dyDescent="0.2">
      <c r="O1652" s="86"/>
      <c r="Q1652" s="86"/>
      <c r="S1652" s="86"/>
      <c r="U1652" s="86"/>
      <c r="W1652" s="86"/>
      <c r="Y1652" s="86"/>
      <c r="AA1652" s="86"/>
      <c r="AC1652" s="86"/>
      <c r="AE1652" s="86"/>
      <c r="AG1652" s="86"/>
      <c r="AI1652" s="86"/>
      <c r="AK1652" s="86"/>
      <c r="AM1652" s="86"/>
      <c r="AO1652" s="86"/>
      <c r="AQ1652" s="86"/>
      <c r="AS1652" s="86"/>
      <c r="AU1652" s="86"/>
      <c r="AW1652" s="86"/>
      <c r="AY1652" s="86"/>
      <c r="AZ1652" s="86"/>
      <c r="BA1652" s="86"/>
      <c r="BB1652" s="86"/>
      <c r="BD1652" s="86"/>
      <c r="BE1652" s="86"/>
      <c r="BF1652" s="86"/>
      <c r="BG1652" s="86"/>
      <c r="BI1652" s="86"/>
      <c r="BJ1652" s="86"/>
      <c r="BK1652" s="86"/>
      <c r="BL1652" s="86"/>
      <c r="BM1652" s="86"/>
      <c r="BO1652" s="86"/>
      <c r="BP1652" s="86"/>
      <c r="BQ1652" s="86"/>
      <c r="BR1652" s="86"/>
      <c r="BT1652" s="86"/>
      <c r="BU1652" s="86"/>
      <c r="BV1652" s="86"/>
      <c r="BW1652" s="86"/>
      <c r="BY1652" s="86"/>
      <c r="BZ1652" s="86"/>
      <c r="CA1652" s="86"/>
      <c r="CB1652" s="86"/>
      <c r="CD1652" s="87"/>
      <c r="CF1652" s="86"/>
      <c r="CG1652" s="87"/>
      <c r="CH1652" s="88"/>
      <c r="CI1652" s="86"/>
      <c r="CJ1652" s="87"/>
      <c r="CK1652" s="86"/>
      <c r="CL1652" s="86"/>
      <c r="CM1652" s="86"/>
      <c r="CN1652" s="86"/>
      <c r="CO1652" s="89"/>
    </row>
    <row r="1653" spans="15:93" x14ac:dyDescent="0.2">
      <c r="O1653" s="86"/>
      <c r="Q1653" s="86"/>
      <c r="S1653" s="86"/>
      <c r="U1653" s="86"/>
      <c r="W1653" s="86"/>
      <c r="Y1653" s="86"/>
      <c r="AA1653" s="86"/>
      <c r="AC1653" s="86"/>
      <c r="AE1653" s="86"/>
      <c r="AG1653" s="86"/>
      <c r="AI1653" s="86"/>
      <c r="AK1653" s="86"/>
      <c r="AM1653" s="86"/>
      <c r="AO1653" s="86"/>
      <c r="AQ1653" s="86"/>
      <c r="AS1653" s="86"/>
      <c r="AU1653" s="86"/>
      <c r="AW1653" s="86"/>
      <c r="AY1653" s="86"/>
      <c r="AZ1653" s="86"/>
      <c r="BA1653" s="86"/>
      <c r="BB1653" s="86"/>
      <c r="BD1653" s="86"/>
      <c r="BE1653" s="86"/>
      <c r="BF1653" s="86"/>
      <c r="BG1653" s="86"/>
      <c r="BI1653" s="86"/>
      <c r="BJ1653" s="86"/>
      <c r="BK1653" s="86"/>
      <c r="BL1653" s="86"/>
      <c r="BM1653" s="86"/>
      <c r="BO1653" s="86"/>
      <c r="BP1653" s="86"/>
      <c r="BQ1653" s="86"/>
      <c r="BR1653" s="86"/>
      <c r="BT1653" s="86"/>
      <c r="BU1653" s="86"/>
      <c r="BV1653" s="86"/>
      <c r="BW1653" s="86"/>
      <c r="BY1653" s="86"/>
      <c r="BZ1653" s="86"/>
      <c r="CA1653" s="86"/>
      <c r="CB1653" s="86"/>
      <c r="CD1653" s="87"/>
      <c r="CF1653" s="86"/>
      <c r="CG1653" s="87"/>
      <c r="CH1653" s="88"/>
      <c r="CI1653" s="86"/>
      <c r="CJ1653" s="87"/>
      <c r="CK1653" s="86"/>
      <c r="CL1653" s="86"/>
      <c r="CM1653" s="86"/>
      <c r="CN1653" s="86"/>
      <c r="CO1653" s="89"/>
    </row>
    <row r="1654" spans="15:93" x14ac:dyDescent="0.2">
      <c r="O1654" s="86"/>
      <c r="Q1654" s="86"/>
      <c r="S1654" s="86"/>
      <c r="U1654" s="86"/>
      <c r="W1654" s="86"/>
      <c r="Y1654" s="86"/>
      <c r="AA1654" s="86"/>
      <c r="AC1654" s="86"/>
      <c r="AE1654" s="86"/>
      <c r="AG1654" s="86"/>
      <c r="AI1654" s="86"/>
      <c r="AK1654" s="86"/>
      <c r="AM1654" s="86"/>
      <c r="AO1654" s="86"/>
      <c r="AQ1654" s="86"/>
      <c r="AS1654" s="86"/>
      <c r="AU1654" s="86"/>
      <c r="AW1654" s="86"/>
      <c r="AY1654" s="86"/>
      <c r="AZ1654" s="86"/>
      <c r="BA1654" s="86"/>
      <c r="BB1654" s="86"/>
      <c r="BD1654" s="86"/>
      <c r="BE1654" s="86"/>
      <c r="BF1654" s="86"/>
      <c r="BG1654" s="86"/>
      <c r="BI1654" s="86"/>
      <c r="BJ1654" s="86"/>
      <c r="BK1654" s="86"/>
      <c r="BL1654" s="86"/>
      <c r="BM1654" s="86"/>
      <c r="BO1654" s="86"/>
      <c r="BP1654" s="86"/>
      <c r="BQ1654" s="86"/>
      <c r="BR1654" s="86"/>
      <c r="BT1654" s="86"/>
      <c r="BU1654" s="86"/>
      <c r="BV1654" s="86"/>
      <c r="BW1654" s="86"/>
      <c r="BY1654" s="86"/>
      <c r="BZ1654" s="86"/>
      <c r="CA1654" s="86"/>
      <c r="CB1654" s="86"/>
      <c r="CD1654" s="87"/>
      <c r="CF1654" s="86"/>
      <c r="CG1654" s="87"/>
      <c r="CH1654" s="88"/>
      <c r="CI1654" s="86"/>
      <c r="CJ1654" s="87"/>
      <c r="CK1654" s="86"/>
      <c r="CL1654" s="86"/>
      <c r="CM1654" s="86"/>
      <c r="CN1654" s="86"/>
      <c r="CO1654" s="89"/>
    </row>
    <row r="1655" spans="15:93" x14ac:dyDescent="0.2">
      <c r="O1655" s="86"/>
      <c r="Q1655" s="86"/>
      <c r="S1655" s="86"/>
      <c r="U1655" s="86"/>
      <c r="W1655" s="86"/>
      <c r="Y1655" s="86"/>
      <c r="AA1655" s="86"/>
      <c r="AC1655" s="86"/>
      <c r="AE1655" s="86"/>
      <c r="AG1655" s="86"/>
      <c r="AI1655" s="86"/>
      <c r="AK1655" s="86"/>
      <c r="AM1655" s="86"/>
      <c r="AO1655" s="86"/>
      <c r="AQ1655" s="86"/>
      <c r="AS1655" s="86"/>
      <c r="AU1655" s="86"/>
      <c r="AW1655" s="86"/>
      <c r="AY1655" s="86"/>
      <c r="AZ1655" s="86"/>
      <c r="BA1655" s="86"/>
      <c r="BB1655" s="86"/>
      <c r="BD1655" s="86"/>
      <c r="BE1655" s="86"/>
      <c r="BF1655" s="86"/>
      <c r="BG1655" s="86"/>
      <c r="BI1655" s="86"/>
      <c r="BJ1655" s="86"/>
      <c r="BK1655" s="86"/>
      <c r="BL1655" s="86"/>
      <c r="BM1655" s="86"/>
      <c r="BO1655" s="86"/>
      <c r="BP1655" s="86"/>
      <c r="BQ1655" s="86"/>
      <c r="BR1655" s="86"/>
      <c r="BT1655" s="86"/>
      <c r="BU1655" s="86"/>
      <c r="BV1655" s="86"/>
      <c r="BW1655" s="86"/>
      <c r="BY1655" s="86"/>
      <c r="BZ1655" s="86"/>
      <c r="CA1655" s="86"/>
      <c r="CB1655" s="86"/>
      <c r="CD1655" s="87"/>
      <c r="CF1655" s="86"/>
      <c r="CG1655" s="87"/>
      <c r="CH1655" s="88"/>
      <c r="CI1655" s="86"/>
      <c r="CJ1655" s="87"/>
      <c r="CK1655" s="86"/>
      <c r="CL1655" s="86"/>
      <c r="CM1655" s="86"/>
      <c r="CN1655" s="86"/>
      <c r="CO1655" s="89"/>
    </row>
    <row r="1656" spans="15:93" x14ac:dyDescent="0.2">
      <c r="O1656" s="86"/>
      <c r="Q1656" s="86"/>
      <c r="S1656" s="86"/>
      <c r="U1656" s="86"/>
      <c r="W1656" s="86"/>
      <c r="Y1656" s="86"/>
      <c r="AA1656" s="86"/>
      <c r="AC1656" s="86"/>
      <c r="AE1656" s="86"/>
      <c r="AG1656" s="86"/>
      <c r="AI1656" s="86"/>
      <c r="AK1656" s="86"/>
      <c r="AM1656" s="86"/>
      <c r="AO1656" s="86"/>
      <c r="AQ1656" s="86"/>
      <c r="AS1656" s="86"/>
      <c r="AU1656" s="86"/>
      <c r="AW1656" s="86"/>
      <c r="AY1656" s="86"/>
      <c r="AZ1656" s="86"/>
      <c r="BA1656" s="86"/>
      <c r="BB1656" s="86"/>
      <c r="BD1656" s="86"/>
      <c r="BE1656" s="86"/>
      <c r="BF1656" s="86"/>
      <c r="BG1656" s="86"/>
      <c r="BI1656" s="86"/>
      <c r="BJ1656" s="86"/>
      <c r="BK1656" s="86"/>
      <c r="BL1656" s="86"/>
      <c r="BM1656" s="86"/>
      <c r="BO1656" s="86"/>
      <c r="BP1656" s="86"/>
      <c r="BQ1656" s="86"/>
      <c r="BR1656" s="86"/>
      <c r="BT1656" s="86"/>
      <c r="BU1656" s="86"/>
      <c r="BV1656" s="86"/>
      <c r="BW1656" s="86"/>
      <c r="BY1656" s="86"/>
      <c r="BZ1656" s="86"/>
      <c r="CA1656" s="86"/>
      <c r="CB1656" s="86"/>
      <c r="CD1656" s="87"/>
      <c r="CF1656" s="86"/>
      <c r="CG1656" s="87"/>
      <c r="CH1656" s="88"/>
      <c r="CI1656" s="86"/>
      <c r="CJ1656" s="87"/>
      <c r="CK1656" s="86"/>
      <c r="CL1656" s="86"/>
      <c r="CM1656" s="86"/>
      <c r="CN1656" s="86"/>
      <c r="CO1656" s="89"/>
    </row>
    <row r="1657" spans="15:93" x14ac:dyDescent="0.2">
      <c r="O1657" s="86"/>
      <c r="Q1657" s="86"/>
      <c r="S1657" s="86"/>
      <c r="U1657" s="86"/>
      <c r="W1657" s="86"/>
      <c r="Y1657" s="86"/>
      <c r="AA1657" s="86"/>
      <c r="AC1657" s="86"/>
      <c r="AE1657" s="86"/>
      <c r="AG1657" s="86"/>
      <c r="AI1657" s="86"/>
      <c r="AK1657" s="86"/>
      <c r="AM1657" s="86"/>
      <c r="AO1657" s="86"/>
      <c r="AQ1657" s="86"/>
      <c r="AS1657" s="86"/>
      <c r="AU1657" s="86"/>
      <c r="AW1657" s="86"/>
      <c r="AY1657" s="86"/>
      <c r="AZ1657" s="86"/>
      <c r="BA1657" s="86"/>
      <c r="BB1657" s="86"/>
      <c r="BD1657" s="86"/>
      <c r="BE1657" s="86"/>
      <c r="BF1657" s="86"/>
      <c r="BG1657" s="86"/>
      <c r="BI1657" s="86"/>
      <c r="BJ1657" s="86"/>
      <c r="BK1657" s="86"/>
      <c r="BL1657" s="86"/>
      <c r="BM1657" s="86"/>
      <c r="BO1657" s="86"/>
      <c r="BP1657" s="86"/>
      <c r="BQ1657" s="86"/>
      <c r="BR1657" s="86"/>
      <c r="BT1657" s="86"/>
      <c r="BU1657" s="86"/>
      <c r="BV1657" s="86"/>
      <c r="BW1657" s="86"/>
      <c r="BY1657" s="86"/>
      <c r="BZ1657" s="86"/>
      <c r="CA1657" s="86"/>
      <c r="CB1657" s="86"/>
      <c r="CD1657" s="87"/>
      <c r="CF1657" s="86"/>
      <c r="CG1657" s="87"/>
      <c r="CH1657" s="88"/>
      <c r="CI1657" s="86"/>
      <c r="CJ1657" s="87"/>
      <c r="CK1657" s="86"/>
      <c r="CL1657" s="86"/>
      <c r="CM1657" s="86"/>
      <c r="CN1657" s="86"/>
      <c r="CO1657" s="89"/>
    </row>
    <row r="1658" spans="15:93" x14ac:dyDescent="0.2">
      <c r="O1658" s="86"/>
      <c r="Q1658" s="86"/>
      <c r="S1658" s="86"/>
      <c r="U1658" s="86"/>
      <c r="W1658" s="86"/>
      <c r="Y1658" s="86"/>
      <c r="AA1658" s="86"/>
      <c r="AC1658" s="86"/>
      <c r="AE1658" s="86"/>
      <c r="AG1658" s="86"/>
      <c r="AI1658" s="86"/>
      <c r="AK1658" s="86"/>
      <c r="AM1658" s="86"/>
      <c r="AO1658" s="86"/>
      <c r="AQ1658" s="86"/>
      <c r="AS1658" s="86"/>
      <c r="AU1658" s="86"/>
      <c r="AW1658" s="86"/>
      <c r="AY1658" s="86"/>
      <c r="AZ1658" s="86"/>
      <c r="BA1658" s="86"/>
      <c r="BB1658" s="86"/>
      <c r="BD1658" s="86"/>
      <c r="BE1658" s="86"/>
      <c r="BF1658" s="86"/>
      <c r="BG1658" s="86"/>
      <c r="BI1658" s="86"/>
      <c r="BJ1658" s="86"/>
      <c r="BK1658" s="86"/>
      <c r="BL1658" s="86"/>
      <c r="BM1658" s="86"/>
      <c r="BO1658" s="86"/>
      <c r="BP1658" s="86"/>
      <c r="BQ1658" s="86"/>
      <c r="BR1658" s="86"/>
      <c r="BT1658" s="86"/>
      <c r="BU1658" s="86"/>
      <c r="BV1658" s="86"/>
      <c r="BW1658" s="86"/>
      <c r="BY1658" s="86"/>
      <c r="BZ1658" s="86"/>
      <c r="CA1658" s="86"/>
      <c r="CB1658" s="86"/>
      <c r="CD1658" s="87"/>
      <c r="CF1658" s="86"/>
      <c r="CG1658" s="87"/>
      <c r="CH1658" s="88"/>
      <c r="CI1658" s="86"/>
      <c r="CJ1658" s="87"/>
      <c r="CK1658" s="86"/>
      <c r="CL1658" s="86"/>
      <c r="CM1658" s="86"/>
      <c r="CN1658" s="86"/>
      <c r="CO1658" s="89"/>
    </row>
    <row r="1659" spans="15:93" x14ac:dyDescent="0.2">
      <c r="O1659" s="86"/>
      <c r="Q1659" s="86"/>
      <c r="S1659" s="86"/>
      <c r="U1659" s="86"/>
      <c r="W1659" s="86"/>
      <c r="Y1659" s="86"/>
      <c r="AA1659" s="86"/>
      <c r="AC1659" s="86"/>
      <c r="AE1659" s="86"/>
      <c r="AG1659" s="86"/>
      <c r="AI1659" s="86"/>
      <c r="AK1659" s="86"/>
      <c r="AM1659" s="86"/>
      <c r="AO1659" s="86"/>
      <c r="AQ1659" s="86"/>
      <c r="AS1659" s="86"/>
      <c r="AU1659" s="86"/>
      <c r="AW1659" s="86"/>
      <c r="AY1659" s="86"/>
      <c r="AZ1659" s="86"/>
      <c r="BA1659" s="86"/>
      <c r="BB1659" s="86"/>
      <c r="BD1659" s="86"/>
      <c r="BE1659" s="86"/>
      <c r="BF1659" s="86"/>
      <c r="BG1659" s="86"/>
      <c r="BI1659" s="86"/>
      <c r="BJ1659" s="86"/>
      <c r="BK1659" s="86"/>
      <c r="BL1659" s="86"/>
      <c r="BM1659" s="86"/>
      <c r="BO1659" s="86"/>
      <c r="BP1659" s="86"/>
      <c r="BQ1659" s="86"/>
      <c r="BR1659" s="86"/>
      <c r="BT1659" s="86"/>
      <c r="BU1659" s="86"/>
      <c r="BV1659" s="86"/>
      <c r="BW1659" s="86"/>
      <c r="BY1659" s="86"/>
      <c r="BZ1659" s="86"/>
      <c r="CA1659" s="86"/>
      <c r="CB1659" s="86"/>
      <c r="CD1659" s="87"/>
      <c r="CF1659" s="86"/>
      <c r="CG1659" s="87"/>
      <c r="CH1659" s="88"/>
      <c r="CI1659" s="86"/>
      <c r="CJ1659" s="87"/>
      <c r="CK1659" s="86"/>
      <c r="CL1659" s="86"/>
      <c r="CM1659" s="86"/>
      <c r="CN1659" s="86"/>
      <c r="CO1659" s="89"/>
    </row>
    <row r="1660" spans="15:93" x14ac:dyDescent="0.2">
      <c r="O1660" s="86"/>
      <c r="Q1660" s="86"/>
      <c r="S1660" s="86"/>
      <c r="U1660" s="86"/>
      <c r="W1660" s="86"/>
      <c r="Y1660" s="86"/>
      <c r="AA1660" s="86"/>
      <c r="AC1660" s="86"/>
      <c r="AE1660" s="86"/>
      <c r="AG1660" s="86"/>
      <c r="AI1660" s="86"/>
      <c r="AK1660" s="86"/>
      <c r="AM1660" s="86"/>
      <c r="AO1660" s="86"/>
      <c r="AQ1660" s="86"/>
      <c r="AS1660" s="86"/>
      <c r="AU1660" s="86"/>
      <c r="AW1660" s="86"/>
      <c r="AY1660" s="86"/>
      <c r="AZ1660" s="86"/>
      <c r="BA1660" s="86"/>
      <c r="BB1660" s="86"/>
      <c r="BD1660" s="86"/>
      <c r="BE1660" s="86"/>
      <c r="BF1660" s="86"/>
      <c r="BG1660" s="86"/>
      <c r="BI1660" s="86"/>
      <c r="BJ1660" s="86"/>
      <c r="BK1660" s="86"/>
      <c r="BL1660" s="86"/>
      <c r="BM1660" s="86"/>
      <c r="BO1660" s="86"/>
      <c r="BP1660" s="86"/>
      <c r="BQ1660" s="86"/>
      <c r="BR1660" s="86"/>
      <c r="BT1660" s="86"/>
      <c r="BU1660" s="86"/>
      <c r="BV1660" s="86"/>
      <c r="BW1660" s="86"/>
      <c r="BY1660" s="86"/>
      <c r="BZ1660" s="86"/>
      <c r="CA1660" s="86"/>
      <c r="CB1660" s="86"/>
      <c r="CD1660" s="87"/>
      <c r="CF1660" s="86"/>
      <c r="CG1660" s="87"/>
      <c r="CH1660" s="88"/>
      <c r="CI1660" s="86"/>
      <c r="CJ1660" s="87"/>
      <c r="CK1660" s="86"/>
      <c r="CL1660" s="86"/>
      <c r="CM1660" s="86"/>
      <c r="CN1660" s="86"/>
      <c r="CO1660" s="89"/>
    </row>
    <row r="1661" spans="15:93" x14ac:dyDescent="0.2">
      <c r="O1661" s="86"/>
      <c r="Q1661" s="86"/>
      <c r="S1661" s="86"/>
      <c r="U1661" s="86"/>
      <c r="W1661" s="86"/>
      <c r="Y1661" s="86"/>
      <c r="AA1661" s="86"/>
      <c r="AC1661" s="86"/>
      <c r="AE1661" s="86"/>
      <c r="AG1661" s="86"/>
      <c r="AI1661" s="86"/>
      <c r="AK1661" s="86"/>
      <c r="AM1661" s="86"/>
      <c r="AO1661" s="86"/>
      <c r="AQ1661" s="86"/>
      <c r="AS1661" s="86"/>
      <c r="AU1661" s="86"/>
      <c r="AW1661" s="86"/>
      <c r="AY1661" s="86"/>
      <c r="AZ1661" s="86"/>
      <c r="BA1661" s="86"/>
      <c r="BB1661" s="86"/>
      <c r="BD1661" s="86"/>
      <c r="BE1661" s="86"/>
      <c r="BF1661" s="86"/>
      <c r="BG1661" s="86"/>
      <c r="BI1661" s="86"/>
      <c r="BJ1661" s="86"/>
      <c r="BK1661" s="86"/>
      <c r="BL1661" s="86"/>
      <c r="BM1661" s="86"/>
      <c r="BO1661" s="86"/>
      <c r="BP1661" s="86"/>
      <c r="BQ1661" s="86"/>
      <c r="BR1661" s="86"/>
      <c r="BT1661" s="86"/>
      <c r="BU1661" s="86"/>
      <c r="BV1661" s="86"/>
      <c r="BW1661" s="86"/>
      <c r="BY1661" s="86"/>
      <c r="BZ1661" s="86"/>
      <c r="CA1661" s="86"/>
      <c r="CB1661" s="86"/>
      <c r="CD1661" s="87"/>
      <c r="CF1661" s="86"/>
      <c r="CG1661" s="87"/>
      <c r="CH1661" s="88"/>
      <c r="CI1661" s="86"/>
      <c r="CJ1661" s="87"/>
      <c r="CK1661" s="86"/>
      <c r="CL1661" s="86"/>
      <c r="CM1661" s="86"/>
      <c r="CN1661" s="86"/>
      <c r="CO1661" s="89"/>
    </row>
    <row r="1662" spans="15:93" x14ac:dyDescent="0.2">
      <c r="O1662" s="86"/>
      <c r="Q1662" s="86"/>
      <c r="S1662" s="86"/>
      <c r="U1662" s="86"/>
      <c r="W1662" s="86"/>
      <c r="Y1662" s="86"/>
      <c r="AA1662" s="86"/>
      <c r="AC1662" s="86"/>
      <c r="AE1662" s="86"/>
      <c r="AG1662" s="86"/>
      <c r="AI1662" s="86"/>
      <c r="AK1662" s="86"/>
      <c r="AM1662" s="86"/>
      <c r="AO1662" s="86"/>
      <c r="AQ1662" s="86"/>
      <c r="AS1662" s="86"/>
      <c r="AU1662" s="86"/>
      <c r="AW1662" s="86"/>
      <c r="AY1662" s="86"/>
      <c r="AZ1662" s="86"/>
      <c r="BA1662" s="86"/>
      <c r="BB1662" s="86"/>
      <c r="BD1662" s="86"/>
      <c r="BE1662" s="86"/>
      <c r="BF1662" s="86"/>
      <c r="BG1662" s="86"/>
      <c r="BI1662" s="86"/>
      <c r="BJ1662" s="86"/>
      <c r="BK1662" s="86"/>
      <c r="BL1662" s="86"/>
      <c r="BM1662" s="86"/>
      <c r="BO1662" s="86"/>
      <c r="BP1662" s="86"/>
      <c r="BQ1662" s="86"/>
      <c r="BR1662" s="86"/>
      <c r="BT1662" s="86"/>
      <c r="BU1662" s="86"/>
      <c r="BV1662" s="86"/>
      <c r="BW1662" s="86"/>
      <c r="BY1662" s="86"/>
      <c r="BZ1662" s="86"/>
      <c r="CA1662" s="86"/>
      <c r="CB1662" s="86"/>
      <c r="CD1662" s="87"/>
      <c r="CF1662" s="86"/>
      <c r="CG1662" s="87"/>
      <c r="CH1662" s="88"/>
      <c r="CI1662" s="86"/>
      <c r="CJ1662" s="87"/>
      <c r="CK1662" s="86"/>
      <c r="CL1662" s="86"/>
      <c r="CM1662" s="86"/>
      <c r="CN1662" s="86"/>
      <c r="CO1662" s="89"/>
    </row>
    <row r="1663" spans="15:93" x14ac:dyDescent="0.2">
      <c r="O1663" s="86"/>
      <c r="Q1663" s="86"/>
      <c r="S1663" s="86"/>
      <c r="U1663" s="86"/>
      <c r="W1663" s="86"/>
      <c r="Y1663" s="86"/>
      <c r="AA1663" s="86"/>
      <c r="AC1663" s="86"/>
      <c r="AE1663" s="86"/>
      <c r="AG1663" s="86"/>
      <c r="AI1663" s="86"/>
      <c r="AK1663" s="86"/>
      <c r="AM1663" s="86"/>
      <c r="AO1663" s="86"/>
      <c r="AQ1663" s="86"/>
      <c r="AS1663" s="86"/>
      <c r="AU1663" s="86"/>
      <c r="AW1663" s="86"/>
      <c r="AY1663" s="86"/>
      <c r="AZ1663" s="86"/>
      <c r="BA1663" s="86"/>
      <c r="BB1663" s="86"/>
      <c r="BD1663" s="86"/>
      <c r="BE1663" s="86"/>
      <c r="BF1663" s="86"/>
      <c r="BG1663" s="86"/>
      <c r="BI1663" s="86"/>
      <c r="BJ1663" s="86"/>
      <c r="BK1663" s="86"/>
      <c r="BL1663" s="86"/>
      <c r="BM1663" s="86"/>
      <c r="BO1663" s="86"/>
      <c r="BP1663" s="86"/>
      <c r="BQ1663" s="86"/>
      <c r="BR1663" s="86"/>
      <c r="BT1663" s="86"/>
      <c r="BU1663" s="86"/>
      <c r="BV1663" s="86"/>
      <c r="BW1663" s="86"/>
      <c r="BY1663" s="86"/>
      <c r="BZ1663" s="86"/>
      <c r="CA1663" s="86"/>
      <c r="CB1663" s="86"/>
      <c r="CD1663" s="87"/>
      <c r="CF1663" s="86"/>
      <c r="CG1663" s="87"/>
      <c r="CH1663" s="88"/>
      <c r="CI1663" s="86"/>
      <c r="CJ1663" s="87"/>
      <c r="CK1663" s="86"/>
      <c r="CL1663" s="86"/>
      <c r="CM1663" s="86"/>
      <c r="CN1663" s="86"/>
      <c r="CO1663" s="89"/>
    </row>
    <row r="1664" spans="15:93" x14ac:dyDescent="0.2">
      <c r="O1664" s="86"/>
      <c r="Q1664" s="86"/>
      <c r="S1664" s="86"/>
      <c r="U1664" s="86"/>
      <c r="W1664" s="86"/>
      <c r="Y1664" s="86"/>
      <c r="AA1664" s="86"/>
      <c r="AC1664" s="86"/>
      <c r="AE1664" s="86"/>
      <c r="AG1664" s="86"/>
      <c r="AI1664" s="86"/>
      <c r="AK1664" s="86"/>
      <c r="AM1664" s="86"/>
      <c r="AO1664" s="86"/>
      <c r="AQ1664" s="86"/>
      <c r="AS1664" s="86"/>
      <c r="AU1664" s="86"/>
      <c r="AW1664" s="86"/>
      <c r="AY1664" s="86"/>
      <c r="AZ1664" s="86"/>
      <c r="BA1664" s="86"/>
      <c r="BB1664" s="86"/>
      <c r="BD1664" s="86"/>
      <c r="BE1664" s="86"/>
      <c r="BF1664" s="86"/>
      <c r="BG1664" s="86"/>
      <c r="BI1664" s="86"/>
      <c r="BJ1664" s="86"/>
      <c r="BK1664" s="86"/>
      <c r="BL1664" s="86"/>
      <c r="BM1664" s="86"/>
      <c r="BO1664" s="86"/>
      <c r="BP1664" s="86"/>
      <c r="BQ1664" s="86"/>
      <c r="BR1664" s="86"/>
      <c r="BT1664" s="86"/>
      <c r="BU1664" s="86"/>
      <c r="BV1664" s="86"/>
      <c r="BW1664" s="86"/>
      <c r="BY1664" s="86"/>
      <c r="BZ1664" s="86"/>
      <c r="CA1664" s="86"/>
      <c r="CB1664" s="86"/>
      <c r="CD1664" s="87"/>
      <c r="CF1664" s="86"/>
      <c r="CG1664" s="87"/>
      <c r="CH1664" s="88"/>
      <c r="CI1664" s="86"/>
      <c r="CJ1664" s="87"/>
      <c r="CK1664" s="86"/>
      <c r="CL1664" s="86"/>
      <c r="CM1664" s="86"/>
      <c r="CN1664" s="86"/>
      <c r="CO1664" s="89"/>
    </row>
    <row r="1665" spans="15:93" x14ac:dyDescent="0.2">
      <c r="O1665" s="86"/>
      <c r="Q1665" s="86"/>
      <c r="S1665" s="86"/>
      <c r="U1665" s="86"/>
      <c r="W1665" s="86"/>
      <c r="Y1665" s="86"/>
      <c r="AA1665" s="86"/>
      <c r="AC1665" s="86"/>
      <c r="AE1665" s="86"/>
      <c r="AG1665" s="86"/>
      <c r="AI1665" s="86"/>
      <c r="AK1665" s="86"/>
      <c r="AM1665" s="86"/>
      <c r="AO1665" s="86"/>
      <c r="AQ1665" s="86"/>
      <c r="AS1665" s="86"/>
      <c r="AU1665" s="86"/>
      <c r="AW1665" s="86"/>
      <c r="AY1665" s="86"/>
      <c r="AZ1665" s="86"/>
      <c r="BA1665" s="86"/>
      <c r="BB1665" s="86"/>
      <c r="BD1665" s="86"/>
      <c r="BE1665" s="86"/>
      <c r="BF1665" s="86"/>
      <c r="BG1665" s="86"/>
      <c r="BI1665" s="86"/>
      <c r="BJ1665" s="86"/>
      <c r="BK1665" s="86"/>
      <c r="BL1665" s="86"/>
      <c r="BM1665" s="86"/>
      <c r="BO1665" s="86"/>
      <c r="BP1665" s="86"/>
      <c r="BQ1665" s="86"/>
      <c r="BR1665" s="86"/>
      <c r="BT1665" s="86"/>
      <c r="BU1665" s="86"/>
      <c r="BV1665" s="86"/>
      <c r="BW1665" s="86"/>
      <c r="BY1665" s="86"/>
      <c r="BZ1665" s="86"/>
      <c r="CA1665" s="86"/>
      <c r="CB1665" s="86"/>
      <c r="CD1665" s="87"/>
      <c r="CF1665" s="86"/>
      <c r="CG1665" s="87"/>
      <c r="CH1665" s="88"/>
      <c r="CI1665" s="86"/>
      <c r="CJ1665" s="87"/>
      <c r="CK1665" s="86"/>
      <c r="CL1665" s="86"/>
      <c r="CM1665" s="86"/>
      <c r="CN1665" s="86"/>
      <c r="CO1665" s="89"/>
    </row>
    <row r="1666" spans="15:93" x14ac:dyDescent="0.2">
      <c r="O1666" s="86"/>
      <c r="Q1666" s="86"/>
      <c r="S1666" s="86"/>
      <c r="U1666" s="86"/>
      <c r="W1666" s="86"/>
      <c r="Y1666" s="86"/>
      <c r="AA1666" s="86"/>
      <c r="AC1666" s="86"/>
      <c r="AE1666" s="86"/>
      <c r="AG1666" s="86"/>
      <c r="AI1666" s="86"/>
      <c r="AK1666" s="86"/>
      <c r="AM1666" s="86"/>
      <c r="AO1666" s="86"/>
      <c r="AQ1666" s="86"/>
      <c r="AS1666" s="86"/>
      <c r="AU1666" s="86"/>
      <c r="AW1666" s="86"/>
      <c r="AY1666" s="86"/>
      <c r="AZ1666" s="86"/>
      <c r="BA1666" s="86"/>
      <c r="BB1666" s="86"/>
      <c r="BD1666" s="86"/>
      <c r="BE1666" s="86"/>
      <c r="BF1666" s="86"/>
      <c r="BG1666" s="86"/>
      <c r="BI1666" s="86"/>
      <c r="BJ1666" s="86"/>
      <c r="BK1666" s="86"/>
      <c r="BL1666" s="86"/>
      <c r="BM1666" s="86"/>
      <c r="BO1666" s="86"/>
      <c r="BP1666" s="86"/>
      <c r="BQ1666" s="86"/>
      <c r="BR1666" s="86"/>
      <c r="BT1666" s="86"/>
      <c r="BU1666" s="86"/>
      <c r="BV1666" s="86"/>
      <c r="BW1666" s="86"/>
      <c r="BY1666" s="86"/>
      <c r="BZ1666" s="86"/>
      <c r="CA1666" s="86"/>
      <c r="CB1666" s="86"/>
      <c r="CD1666" s="87"/>
      <c r="CF1666" s="86"/>
      <c r="CG1666" s="87"/>
      <c r="CH1666" s="88"/>
      <c r="CI1666" s="86"/>
      <c r="CJ1666" s="87"/>
      <c r="CK1666" s="86"/>
      <c r="CL1666" s="86"/>
      <c r="CM1666" s="86"/>
      <c r="CN1666" s="86"/>
      <c r="CO1666" s="89"/>
    </row>
    <row r="1667" spans="15:93" x14ac:dyDescent="0.2">
      <c r="O1667" s="86"/>
      <c r="Q1667" s="86"/>
      <c r="S1667" s="86"/>
      <c r="U1667" s="86"/>
      <c r="W1667" s="86"/>
      <c r="Y1667" s="86"/>
      <c r="AA1667" s="86"/>
      <c r="AC1667" s="86"/>
      <c r="AE1667" s="86"/>
      <c r="AG1667" s="86"/>
      <c r="AI1667" s="86"/>
      <c r="AK1667" s="86"/>
      <c r="AM1667" s="86"/>
      <c r="AO1667" s="86"/>
      <c r="AQ1667" s="86"/>
      <c r="AS1667" s="86"/>
      <c r="AU1667" s="86"/>
      <c r="AW1667" s="86"/>
      <c r="AY1667" s="86"/>
      <c r="AZ1667" s="86"/>
      <c r="BA1667" s="86"/>
      <c r="BB1667" s="86"/>
      <c r="BD1667" s="86"/>
      <c r="BE1667" s="86"/>
      <c r="BF1667" s="86"/>
      <c r="BG1667" s="86"/>
      <c r="BI1667" s="86"/>
      <c r="BJ1667" s="86"/>
      <c r="BK1667" s="86"/>
      <c r="BL1667" s="86"/>
      <c r="BM1667" s="86"/>
      <c r="BO1667" s="86"/>
      <c r="BP1667" s="86"/>
      <c r="BQ1667" s="86"/>
      <c r="BR1667" s="86"/>
      <c r="BT1667" s="86"/>
      <c r="BU1667" s="86"/>
      <c r="BV1667" s="86"/>
      <c r="BW1667" s="86"/>
      <c r="BY1667" s="86"/>
      <c r="BZ1667" s="86"/>
      <c r="CA1667" s="86"/>
      <c r="CB1667" s="86"/>
      <c r="CD1667" s="87"/>
      <c r="CF1667" s="86"/>
      <c r="CG1667" s="87"/>
      <c r="CH1667" s="88"/>
      <c r="CI1667" s="86"/>
      <c r="CJ1667" s="87"/>
      <c r="CK1667" s="86"/>
      <c r="CL1667" s="86"/>
      <c r="CM1667" s="86"/>
      <c r="CN1667" s="86"/>
      <c r="CO1667" s="89"/>
    </row>
    <row r="1668" spans="15:93" x14ac:dyDescent="0.2">
      <c r="O1668" s="86"/>
      <c r="Q1668" s="86"/>
      <c r="S1668" s="86"/>
      <c r="U1668" s="86"/>
      <c r="W1668" s="86"/>
      <c r="Y1668" s="86"/>
      <c r="AA1668" s="86"/>
      <c r="AC1668" s="86"/>
      <c r="AE1668" s="86"/>
      <c r="AG1668" s="86"/>
      <c r="AI1668" s="86"/>
      <c r="AK1668" s="86"/>
      <c r="AM1668" s="86"/>
      <c r="AO1668" s="86"/>
      <c r="AQ1668" s="86"/>
      <c r="AS1668" s="86"/>
      <c r="AU1668" s="86"/>
      <c r="AW1668" s="86"/>
      <c r="AY1668" s="86"/>
      <c r="AZ1668" s="86"/>
      <c r="BA1668" s="86"/>
      <c r="BB1668" s="86"/>
      <c r="BD1668" s="86"/>
      <c r="BE1668" s="86"/>
      <c r="BF1668" s="86"/>
      <c r="BG1668" s="86"/>
      <c r="BI1668" s="86"/>
      <c r="BJ1668" s="86"/>
      <c r="BK1668" s="86"/>
      <c r="BL1668" s="86"/>
      <c r="BM1668" s="86"/>
      <c r="BO1668" s="86"/>
      <c r="BP1668" s="86"/>
      <c r="BQ1668" s="86"/>
      <c r="BR1668" s="86"/>
      <c r="BT1668" s="86"/>
      <c r="BU1668" s="86"/>
      <c r="BV1668" s="86"/>
      <c r="BW1668" s="86"/>
      <c r="BY1668" s="86"/>
      <c r="BZ1668" s="86"/>
      <c r="CA1668" s="86"/>
      <c r="CB1668" s="86"/>
      <c r="CD1668" s="87"/>
      <c r="CF1668" s="86"/>
      <c r="CG1668" s="87"/>
      <c r="CH1668" s="88"/>
      <c r="CI1668" s="86"/>
      <c r="CJ1668" s="87"/>
      <c r="CK1668" s="86"/>
      <c r="CL1668" s="86"/>
      <c r="CM1668" s="86"/>
      <c r="CN1668" s="86"/>
      <c r="CO1668" s="89"/>
    </row>
    <row r="1669" spans="15:93" x14ac:dyDescent="0.2">
      <c r="O1669" s="86"/>
      <c r="Q1669" s="86"/>
      <c r="S1669" s="86"/>
      <c r="U1669" s="86"/>
      <c r="W1669" s="86"/>
      <c r="Y1669" s="86"/>
      <c r="AA1669" s="86"/>
      <c r="AC1669" s="86"/>
      <c r="AE1669" s="86"/>
      <c r="AG1669" s="86"/>
      <c r="AI1669" s="86"/>
      <c r="AK1669" s="86"/>
      <c r="AM1669" s="86"/>
      <c r="AO1669" s="86"/>
      <c r="AQ1669" s="86"/>
      <c r="AS1669" s="86"/>
      <c r="AU1669" s="86"/>
      <c r="AW1669" s="86"/>
      <c r="AY1669" s="86"/>
      <c r="AZ1669" s="86"/>
      <c r="BA1669" s="86"/>
      <c r="BB1669" s="86"/>
      <c r="BD1669" s="86"/>
      <c r="BE1669" s="86"/>
      <c r="BF1669" s="86"/>
      <c r="BG1669" s="86"/>
      <c r="BI1669" s="86"/>
      <c r="BJ1669" s="86"/>
      <c r="BK1669" s="86"/>
      <c r="BL1669" s="86"/>
      <c r="BM1669" s="86"/>
      <c r="BO1669" s="86"/>
      <c r="BP1669" s="86"/>
      <c r="BQ1669" s="86"/>
      <c r="BR1669" s="86"/>
      <c r="BT1669" s="86"/>
      <c r="BU1669" s="86"/>
      <c r="BV1669" s="86"/>
      <c r="BW1669" s="86"/>
      <c r="BY1669" s="86"/>
      <c r="BZ1669" s="86"/>
      <c r="CA1669" s="86"/>
      <c r="CB1669" s="86"/>
      <c r="CD1669" s="87"/>
      <c r="CF1669" s="86"/>
      <c r="CG1669" s="87"/>
      <c r="CH1669" s="88"/>
      <c r="CI1669" s="86"/>
      <c r="CJ1669" s="87"/>
      <c r="CK1669" s="86"/>
      <c r="CL1669" s="86"/>
      <c r="CM1669" s="86"/>
      <c r="CN1669" s="86"/>
      <c r="CO1669" s="89"/>
    </row>
    <row r="1670" spans="15:93" x14ac:dyDescent="0.2">
      <c r="O1670" s="86"/>
      <c r="Q1670" s="86"/>
      <c r="S1670" s="86"/>
      <c r="U1670" s="86"/>
      <c r="W1670" s="86"/>
      <c r="Y1670" s="86"/>
      <c r="AA1670" s="86"/>
      <c r="AC1670" s="86"/>
      <c r="AE1670" s="86"/>
      <c r="AG1670" s="86"/>
      <c r="AI1670" s="86"/>
      <c r="AK1670" s="86"/>
      <c r="AM1670" s="86"/>
      <c r="AO1670" s="86"/>
      <c r="AQ1670" s="86"/>
      <c r="AS1670" s="86"/>
      <c r="AU1670" s="86"/>
      <c r="AW1670" s="86"/>
      <c r="AY1670" s="86"/>
      <c r="AZ1670" s="86"/>
      <c r="BA1670" s="86"/>
      <c r="BB1670" s="86"/>
      <c r="BD1670" s="86"/>
      <c r="BE1670" s="86"/>
      <c r="BF1670" s="86"/>
      <c r="BG1670" s="86"/>
      <c r="BI1670" s="86"/>
      <c r="BJ1670" s="86"/>
      <c r="BK1670" s="86"/>
      <c r="BL1670" s="86"/>
      <c r="BM1670" s="86"/>
      <c r="BO1670" s="86"/>
      <c r="BP1670" s="86"/>
      <c r="BQ1670" s="86"/>
      <c r="BR1670" s="86"/>
      <c r="BT1670" s="86"/>
      <c r="BU1670" s="86"/>
      <c r="BV1670" s="86"/>
      <c r="BW1670" s="86"/>
      <c r="BY1670" s="86"/>
      <c r="BZ1670" s="86"/>
      <c r="CA1670" s="86"/>
      <c r="CB1670" s="86"/>
      <c r="CD1670" s="87"/>
      <c r="CF1670" s="86"/>
      <c r="CG1670" s="87"/>
      <c r="CH1670" s="88"/>
      <c r="CI1670" s="86"/>
      <c r="CJ1670" s="87"/>
      <c r="CK1670" s="86"/>
      <c r="CL1670" s="86"/>
      <c r="CM1670" s="86"/>
      <c r="CN1670" s="86"/>
      <c r="CO1670" s="89"/>
    </row>
    <row r="1671" spans="15:93" x14ac:dyDescent="0.2">
      <c r="O1671" s="86"/>
      <c r="Q1671" s="86"/>
      <c r="S1671" s="86"/>
      <c r="U1671" s="86"/>
      <c r="W1671" s="86"/>
      <c r="Y1671" s="86"/>
      <c r="AA1671" s="86"/>
      <c r="AC1671" s="86"/>
      <c r="AE1671" s="86"/>
      <c r="AG1671" s="86"/>
      <c r="AI1671" s="86"/>
      <c r="AK1671" s="86"/>
      <c r="AM1671" s="86"/>
      <c r="AO1671" s="86"/>
      <c r="AQ1671" s="86"/>
      <c r="AS1671" s="86"/>
      <c r="AU1671" s="86"/>
      <c r="AW1671" s="86"/>
      <c r="AY1671" s="86"/>
      <c r="AZ1671" s="86"/>
      <c r="BA1671" s="86"/>
      <c r="BB1671" s="86"/>
      <c r="BD1671" s="86"/>
      <c r="BE1671" s="86"/>
      <c r="BF1671" s="86"/>
      <c r="BG1671" s="86"/>
      <c r="BI1671" s="86"/>
      <c r="BJ1671" s="86"/>
      <c r="BK1671" s="86"/>
      <c r="BL1671" s="86"/>
      <c r="BM1671" s="86"/>
      <c r="BO1671" s="86"/>
      <c r="BP1671" s="86"/>
      <c r="BQ1671" s="86"/>
      <c r="BR1671" s="86"/>
      <c r="BT1671" s="86"/>
      <c r="BU1671" s="86"/>
      <c r="BV1671" s="86"/>
      <c r="BW1671" s="86"/>
      <c r="BY1671" s="86"/>
      <c r="BZ1671" s="86"/>
      <c r="CA1671" s="86"/>
      <c r="CB1671" s="86"/>
      <c r="CD1671" s="87"/>
      <c r="CF1671" s="86"/>
      <c r="CG1671" s="87"/>
      <c r="CH1671" s="88"/>
      <c r="CI1671" s="86"/>
      <c r="CJ1671" s="87"/>
      <c r="CK1671" s="86"/>
      <c r="CL1671" s="86"/>
      <c r="CM1671" s="86"/>
      <c r="CN1671" s="86"/>
      <c r="CO1671" s="89"/>
    </row>
    <row r="1672" spans="15:93" x14ac:dyDescent="0.2">
      <c r="O1672" s="86"/>
      <c r="Q1672" s="86"/>
      <c r="S1672" s="86"/>
      <c r="U1672" s="86"/>
      <c r="W1672" s="86"/>
      <c r="Y1672" s="86"/>
      <c r="AA1672" s="86"/>
      <c r="AC1672" s="86"/>
      <c r="AE1672" s="86"/>
      <c r="AG1672" s="86"/>
      <c r="AI1672" s="86"/>
      <c r="AK1672" s="86"/>
      <c r="AM1672" s="86"/>
      <c r="AO1672" s="86"/>
      <c r="AQ1672" s="86"/>
      <c r="AS1672" s="86"/>
      <c r="AU1672" s="86"/>
      <c r="AW1672" s="86"/>
      <c r="AY1672" s="86"/>
      <c r="AZ1672" s="86"/>
      <c r="BA1672" s="86"/>
      <c r="BB1672" s="86"/>
      <c r="BD1672" s="86"/>
      <c r="BE1672" s="86"/>
      <c r="BF1672" s="86"/>
      <c r="BG1672" s="86"/>
      <c r="BI1672" s="86"/>
      <c r="BJ1672" s="86"/>
      <c r="BK1672" s="86"/>
      <c r="BL1672" s="86"/>
      <c r="BM1672" s="86"/>
      <c r="BO1672" s="86"/>
      <c r="BP1672" s="86"/>
      <c r="BQ1672" s="86"/>
      <c r="BR1672" s="86"/>
      <c r="BT1672" s="86"/>
      <c r="BU1672" s="86"/>
      <c r="BV1672" s="86"/>
      <c r="BW1672" s="86"/>
      <c r="BY1672" s="86"/>
      <c r="BZ1672" s="86"/>
      <c r="CA1672" s="86"/>
      <c r="CB1672" s="86"/>
      <c r="CD1672" s="87"/>
      <c r="CF1672" s="86"/>
      <c r="CG1672" s="87"/>
      <c r="CH1672" s="88"/>
      <c r="CI1672" s="86"/>
      <c r="CJ1672" s="87"/>
      <c r="CK1672" s="86"/>
      <c r="CL1672" s="86"/>
      <c r="CM1672" s="86"/>
      <c r="CN1672" s="86"/>
      <c r="CO1672" s="89"/>
    </row>
    <row r="1673" spans="15:93" x14ac:dyDescent="0.2">
      <c r="O1673" s="86"/>
      <c r="Q1673" s="86"/>
      <c r="S1673" s="86"/>
      <c r="U1673" s="86"/>
      <c r="W1673" s="86"/>
      <c r="Y1673" s="86"/>
      <c r="AA1673" s="86"/>
      <c r="AC1673" s="86"/>
      <c r="AE1673" s="86"/>
      <c r="AG1673" s="86"/>
      <c r="AI1673" s="86"/>
      <c r="AK1673" s="86"/>
      <c r="AM1673" s="86"/>
      <c r="AO1673" s="86"/>
      <c r="AQ1673" s="86"/>
      <c r="AS1673" s="86"/>
      <c r="AU1673" s="86"/>
      <c r="AW1673" s="86"/>
      <c r="AY1673" s="86"/>
      <c r="AZ1673" s="86"/>
      <c r="BA1673" s="86"/>
      <c r="BB1673" s="86"/>
      <c r="BD1673" s="86"/>
      <c r="BE1673" s="86"/>
      <c r="BF1673" s="86"/>
      <c r="BG1673" s="86"/>
      <c r="BI1673" s="86"/>
      <c r="BJ1673" s="86"/>
      <c r="BK1673" s="86"/>
      <c r="BL1673" s="86"/>
      <c r="BM1673" s="86"/>
      <c r="BO1673" s="86"/>
      <c r="BP1673" s="86"/>
      <c r="BQ1673" s="86"/>
      <c r="BR1673" s="86"/>
      <c r="BT1673" s="86"/>
      <c r="BU1673" s="86"/>
      <c r="BV1673" s="86"/>
      <c r="BW1673" s="86"/>
      <c r="BY1673" s="86"/>
      <c r="BZ1673" s="86"/>
      <c r="CA1673" s="86"/>
      <c r="CB1673" s="86"/>
      <c r="CD1673" s="87"/>
      <c r="CF1673" s="86"/>
      <c r="CG1673" s="87"/>
      <c r="CH1673" s="88"/>
      <c r="CI1673" s="86"/>
      <c r="CJ1673" s="87"/>
      <c r="CK1673" s="86"/>
      <c r="CL1673" s="86"/>
      <c r="CM1673" s="86"/>
      <c r="CN1673" s="86"/>
      <c r="CO1673" s="89"/>
    </row>
    <row r="1674" spans="15:93" x14ac:dyDescent="0.2">
      <c r="O1674" s="86"/>
      <c r="Q1674" s="86"/>
      <c r="S1674" s="86"/>
      <c r="U1674" s="86"/>
      <c r="W1674" s="86"/>
      <c r="Y1674" s="86"/>
      <c r="AA1674" s="86"/>
      <c r="AC1674" s="86"/>
      <c r="AE1674" s="86"/>
      <c r="AG1674" s="86"/>
      <c r="AI1674" s="86"/>
      <c r="AK1674" s="86"/>
      <c r="AM1674" s="86"/>
      <c r="AO1674" s="86"/>
      <c r="AQ1674" s="86"/>
      <c r="AS1674" s="86"/>
      <c r="AU1674" s="86"/>
      <c r="AW1674" s="86"/>
      <c r="AY1674" s="86"/>
      <c r="AZ1674" s="86"/>
      <c r="BA1674" s="86"/>
      <c r="BB1674" s="86"/>
      <c r="BD1674" s="86"/>
      <c r="BE1674" s="86"/>
      <c r="BF1674" s="86"/>
      <c r="BG1674" s="86"/>
      <c r="BI1674" s="86"/>
      <c r="BJ1674" s="86"/>
      <c r="BK1674" s="86"/>
      <c r="BL1674" s="86"/>
      <c r="BM1674" s="86"/>
      <c r="BO1674" s="86"/>
      <c r="BP1674" s="86"/>
      <c r="BQ1674" s="86"/>
      <c r="BR1674" s="86"/>
      <c r="BT1674" s="86"/>
      <c r="BU1674" s="86"/>
      <c r="BV1674" s="86"/>
      <c r="BW1674" s="86"/>
      <c r="BY1674" s="86"/>
      <c r="BZ1674" s="86"/>
      <c r="CA1674" s="86"/>
      <c r="CB1674" s="86"/>
      <c r="CD1674" s="87"/>
      <c r="CF1674" s="86"/>
      <c r="CG1674" s="87"/>
      <c r="CH1674" s="88"/>
      <c r="CI1674" s="86"/>
      <c r="CJ1674" s="87"/>
      <c r="CK1674" s="86"/>
      <c r="CL1674" s="86"/>
      <c r="CM1674" s="86"/>
      <c r="CN1674" s="86"/>
      <c r="CO1674" s="89"/>
    </row>
    <row r="1675" spans="15:93" x14ac:dyDescent="0.2">
      <c r="O1675" s="86"/>
      <c r="Q1675" s="86"/>
      <c r="S1675" s="86"/>
      <c r="U1675" s="86"/>
      <c r="W1675" s="86"/>
      <c r="Y1675" s="86"/>
      <c r="AA1675" s="86"/>
      <c r="AC1675" s="86"/>
      <c r="AE1675" s="86"/>
      <c r="AG1675" s="86"/>
      <c r="AI1675" s="86"/>
      <c r="AK1675" s="86"/>
      <c r="AM1675" s="86"/>
      <c r="AO1675" s="86"/>
      <c r="AQ1675" s="86"/>
      <c r="AS1675" s="86"/>
      <c r="AU1675" s="86"/>
      <c r="AW1675" s="86"/>
      <c r="AY1675" s="86"/>
      <c r="AZ1675" s="86"/>
      <c r="BA1675" s="86"/>
      <c r="BB1675" s="86"/>
      <c r="BD1675" s="86"/>
      <c r="BE1675" s="86"/>
      <c r="BF1675" s="86"/>
      <c r="BG1675" s="86"/>
      <c r="BI1675" s="86"/>
      <c r="BJ1675" s="86"/>
      <c r="BK1675" s="86"/>
      <c r="BL1675" s="86"/>
      <c r="BM1675" s="86"/>
      <c r="BO1675" s="86"/>
      <c r="BP1675" s="86"/>
      <c r="BQ1675" s="86"/>
      <c r="BR1675" s="86"/>
      <c r="BT1675" s="86"/>
      <c r="BU1675" s="86"/>
      <c r="BV1675" s="86"/>
      <c r="BW1675" s="86"/>
      <c r="BY1675" s="86"/>
      <c r="BZ1675" s="86"/>
      <c r="CA1675" s="86"/>
      <c r="CB1675" s="86"/>
      <c r="CD1675" s="87"/>
      <c r="CF1675" s="86"/>
      <c r="CG1675" s="87"/>
      <c r="CH1675" s="88"/>
      <c r="CI1675" s="86"/>
      <c r="CJ1675" s="87"/>
      <c r="CK1675" s="86"/>
      <c r="CL1675" s="86"/>
      <c r="CM1675" s="86"/>
      <c r="CN1675" s="86"/>
      <c r="CO1675" s="89"/>
    </row>
    <row r="1676" spans="15:93" x14ac:dyDescent="0.2">
      <c r="O1676" s="86"/>
      <c r="Q1676" s="86"/>
      <c r="S1676" s="86"/>
      <c r="U1676" s="86"/>
      <c r="W1676" s="86"/>
      <c r="Y1676" s="86"/>
      <c r="AA1676" s="86"/>
      <c r="AC1676" s="86"/>
      <c r="AE1676" s="86"/>
      <c r="AG1676" s="86"/>
      <c r="AI1676" s="86"/>
      <c r="AK1676" s="86"/>
      <c r="AM1676" s="86"/>
      <c r="AO1676" s="86"/>
      <c r="AQ1676" s="86"/>
      <c r="AS1676" s="86"/>
      <c r="AU1676" s="86"/>
      <c r="AW1676" s="86"/>
      <c r="AY1676" s="86"/>
      <c r="AZ1676" s="86"/>
      <c r="BA1676" s="86"/>
      <c r="BB1676" s="86"/>
      <c r="BD1676" s="86"/>
      <c r="BE1676" s="86"/>
      <c r="BF1676" s="86"/>
      <c r="BG1676" s="86"/>
      <c r="BI1676" s="86"/>
      <c r="BJ1676" s="86"/>
      <c r="BK1676" s="86"/>
      <c r="BL1676" s="86"/>
      <c r="BM1676" s="86"/>
      <c r="BO1676" s="86"/>
      <c r="BP1676" s="86"/>
      <c r="BQ1676" s="86"/>
      <c r="BR1676" s="86"/>
      <c r="BT1676" s="86"/>
      <c r="BU1676" s="86"/>
      <c r="BV1676" s="86"/>
      <c r="BW1676" s="86"/>
      <c r="BY1676" s="86"/>
      <c r="BZ1676" s="86"/>
      <c r="CA1676" s="86"/>
      <c r="CB1676" s="86"/>
      <c r="CD1676" s="87"/>
      <c r="CF1676" s="86"/>
      <c r="CG1676" s="87"/>
      <c r="CH1676" s="88"/>
      <c r="CI1676" s="86"/>
      <c r="CJ1676" s="87"/>
      <c r="CK1676" s="86"/>
      <c r="CL1676" s="86"/>
      <c r="CM1676" s="86"/>
      <c r="CN1676" s="86"/>
      <c r="CO1676" s="89"/>
    </row>
    <row r="1677" spans="15:93" x14ac:dyDescent="0.2">
      <c r="O1677" s="86"/>
      <c r="Q1677" s="86"/>
      <c r="S1677" s="86"/>
      <c r="U1677" s="86"/>
      <c r="W1677" s="86"/>
      <c r="Y1677" s="86"/>
      <c r="AA1677" s="86"/>
      <c r="AC1677" s="86"/>
      <c r="AE1677" s="86"/>
      <c r="AG1677" s="86"/>
      <c r="AI1677" s="86"/>
      <c r="AK1677" s="86"/>
      <c r="AM1677" s="86"/>
      <c r="AO1677" s="86"/>
      <c r="AQ1677" s="86"/>
      <c r="AS1677" s="86"/>
      <c r="AU1677" s="86"/>
      <c r="AW1677" s="86"/>
      <c r="AY1677" s="86"/>
      <c r="AZ1677" s="86"/>
      <c r="BA1677" s="86"/>
      <c r="BB1677" s="86"/>
      <c r="BD1677" s="86"/>
      <c r="BE1677" s="86"/>
      <c r="BF1677" s="86"/>
      <c r="BG1677" s="86"/>
      <c r="BI1677" s="86"/>
      <c r="BJ1677" s="86"/>
      <c r="BK1677" s="86"/>
      <c r="BL1677" s="86"/>
      <c r="BM1677" s="86"/>
      <c r="BO1677" s="86"/>
      <c r="BP1677" s="86"/>
      <c r="BQ1677" s="86"/>
      <c r="BR1677" s="86"/>
      <c r="BT1677" s="86"/>
      <c r="BU1677" s="86"/>
      <c r="BV1677" s="86"/>
      <c r="BW1677" s="86"/>
      <c r="BY1677" s="86"/>
      <c r="BZ1677" s="86"/>
      <c r="CA1677" s="86"/>
      <c r="CB1677" s="86"/>
      <c r="CD1677" s="87"/>
      <c r="CF1677" s="86"/>
      <c r="CG1677" s="87"/>
      <c r="CH1677" s="88"/>
      <c r="CI1677" s="86"/>
      <c r="CJ1677" s="87"/>
      <c r="CK1677" s="86"/>
      <c r="CL1677" s="86"/>
      <c r="CM1677" s="86"/>
      <c r="CN1677" s="86"/>
      <c r="CO1677" s="89"/>
    </row>
    <row r="1678" spans="15:93" x14ac:dyDescent="0.2">
      <c r="O1678" s="86"/>
      <c r="Q1678" s="86"/>
      <c r="S1678" s="86"/>
      <c r="U1678" s="86"/>
      <c r="W1678" s="86"/>
      <c r="Y1678" s="86"/>
      <c r="AA1678" s="86"/>
      <c r="AC1678" s="86"/>
      <c r="AE1678" s="86"/>
      <c r="AG1678" s="86"/>
      <c r="AI1678" s="86"/>
      <c r="AK1678" s="86"/>
      <c r="AM1678" s="86"/>
      <c r="AO1678" s="86"/>
      <c r="AQ1678" s="86"/>
      <c r="AS1678" s="86"/>
      <c r="AU1678" s="86"/>
      <c r="AW1678" s="86"/>
      <c r="AY1678" s="86"/>
      <c r="AZ1678" s="86"/>
      <c r="BA1678" s="86"/>
      <c r="BB1678" s="86"/>
      <c r="BD1678" s="86"/>
      <c r="BE1678" s="86"/>
      <c r="BF1678" s="86"/>
      <c r="BG1678" s="86"/>
      <c r="BI1678" s="86"/>
      <c r="BJ1678" s="86"/>
      <c r="BK1678" s="86"/>
      <c r="BL1678" s="86"/>
      <c r="BM1678" s="86"/>
      <c r="BO1678" s="86"/>
      <c r="BP1678" s="86"/>
      <c r="BQ1678" s="86"/>
      <c r="BR1678" s="86"/>
      <c r="BT1678" s="86"/>
      <c r="BU1678" s="86"/>
      <c r="BV1678" s="86"/>
      <c r="BW1678" s="86"/>
      <c r="BY1678" s="86"/>
      <c r="BZ1678" s="86"/>
      <c r="CA1678" s="86"/>
      <c r="CB1678" s="86"/>
      <c r="CD1678" s="87"/>
      <c r="CF1678" s="86"/>
      <c r="CG1678" s="87"/>
      <c r="CH1678" s="88"/>
      <c r="CI1678" s="86"/>
      <c r="CJ1678" s="87"/>
      <c r="CK1678" s="86"/>
      <c r="CL1678" s="86"/>
      <c r="CM1678" s="86"/>
      <c r="CN1678" s="86"/>
      <c r="CO1678" s="89"/>
    </row>
    <row r="1679" spans="15:93" x14ac:dyDescent="0.2">
      <c r="O1679" s="86"/>
      <c r="Q1679" s="86"/>
      <c r="S1679" s="86"/>
      <c r="U1679" s="86"/>
      <c r="W1679" s="86"/>
      <c r="Y1679" s="86"/>
      <c r="AA1679" s="86"/>
      <c r="AC1679" s="86"/>
      <c r="AE1679" s="86"/>
      <c r="AG1679" s="86"/>
      <c r="AI1679" s="86"/>
      <c r="AK1679" s="86"/>
      <c r="AM1679" s="86"/>
      <c r="AO1679" s="86"/>
      <c r="AQ1679" s="86"/>
      <c r="AS1679" s="86"/>
      <c r="AU1679" s="86"/>
      <c r="AW1679" s="86"/>
      <c r="AY1679" s="86"/>
      <c r="AZ1679" s="86"/>
      <c r="BA1679" s="86"/>
      <c r="BB1679" s="86"/>
      <c r="BD1679" s="86"/>
      <c r="BE1679" s="86"/>
      <c r="BF1679" s="86"/>
      <c r="BG1679" s="86"/>
      <c r="BI1679" s="86"/>
      <c r="BJ1679" s="86"/>
      <c r="BK1679" s="86"/>
      <c r="BL1679" s="86"/>
      <c r="BM1679" s="86"/>
      <c r="BO1679" s="86"/>
      <c r="BP1679" s="86"/>
      <c r="BQ1679" s="86"/>
      <c r="BR1679" s="86"/>
      <c r="BT1679" s="86"/>
      <c r="BU1679" s="86"/>
      <c r="BV1679" s="86"/>
      <c r="BW1679" s="86"/>
      <c r="BY1679" s="86"/>
      <c r="BZ1679" s="86"/>
      <c r="CA1679" s="86"/>
      <c r="CB1679" s="86"/>
      <c r="CD1679" s="87"/>
      <c r="CF1679" s="86"/>
      <c r="CG1679" s="87"/>
      <c r="CH1679" s="88"/>
      <c r="CI1679" s="86"/>
      <c r="CJ1679" s="87"/>
      <c r="CK1679" s="86"/>
      <c r="CL1679" s="86"/>
      <c r="CM1679" s="86"/>
      <c r="CN1679" s="86"/>
      <c r="CO1679" s="89"/>
    </row>
    <row r="1680" spans="15:93" x14ac:dyDescent="0.2">
      <c r="O1680" s="86"/>
      <c r="Q1680" s="86"/>
      <c r="S1680" s="86"/>
      <c r="U1680" s="86"/>
      <c r="W1680" s="86"/>
      <c r="Y1680" s="86"/>
      <c r="AA1680" s="86"/>
      <c r="AC1680" s="86"/>
      <c r="AE1680" s="86"/>
      <c r="AG1680" s="86"/>
      <c r="AI1680" s="86"/>
      <c r="AK1680" s="86"/>
      <c r="AM1680" s="86"/>
      <c r="AO1680" s="86"/>
      <c r="AQ1680" s="86"/>
      <c r="AS1680" s="86"/>
      <c r="AU1680" s="86"/>
      <c r="AW1680" s="86"/>
      <c r="AY1680" s="86"/>
      <c r="AZ1680" s="86"/>
      <c r="BA1680" s="86"/>
      <c r="BB1680" s="86"/>
      <c r="BD1680" s="86"/>
      <c r="BE1680" s="86"/>
      <c r="BF1680" s="86"/>
      <c r="BG1680" s="86"/>
      <c r="BI1680" s="86"/>
      <c r="BJ1680" s="86"/>
      <c r="BK1680" s="86"/>
      <c r="BL1680" s="86"/>
      <c r="BM1680" s="86"/>
      <c r="BO1680" s="86"/>
      <c r="BP1680" s="86"/>
      <c r="BQ1680" s="86"/>
      <c r="BR1680" s="86"/>
      <c r="BT1680" s="86"/>
      <c r="BU1680" s="86"/>
      <c r="BV1680" s="86"/>
      <c r="BW1680" s="86"/>
      <c r="BY1680" s="86"/>
      <c r="BZ1680" s="86"/>
      <c r="CA1680" s="86"/>
      <c r="CB1680" s="86"/>
      <c r="CD1680" s="87"/>
      <c r="CF1680" s="86"/>
      <c r="CG1680" s="87"/>
      <c r="CH1680" s="88"/>
      <c r="CI1680" s="86"/>
      <c r="CJ1680" s="87"/>
      <c r="CK1680" s="86"/>
      <c r="CL1680" s="86"/>
      <c r="CM1680" s="86"/>
      <c r="CN1680" s="86"/>
      <c r="CO1680" s="89"/>
    </row>
    <row r="1681" spans="15:93" x14ac:dyDescent="0.2">
      <c r="O1681" s="86"/>
      <c r="Q1681" s="86"/>
      <c r="S1681" s="86"/>
      <c r="U1681" s="86"/>
      <c r="W1681" s="86"/>
      <c r="Y1681" s="86"/>
      <c r="AA1681" s="86"/>
      <c r="AC1681" s="86"/>
      <c r="AE1681" s="86"/>
      <c r="AG1681" s="86"/>
      <c r="AI1681" s="86"/>
      <c r="AK1681" s="86"/>
      <c r="AM1681" s="86"/>
      <c r="AO1681" s="86"/>
      <c r="AQ1681" s="86"/>
      <c r="AS1681" s="86"/>
      <c r="AU1681" s="86"/>
      <c r="AW1681" s="86"/>
      <c r="AY1681" s="86"/>
      <c r="AZ1681" s="86"/>
      <c r="BA1681" s="86"/>
      <c r="BB1681" s="86"/>
      <c r="BD1681" s="86"/>
      <c r="BE1681" s="86"/>
      <c r="BF1681" s="86"/>
      <c r="BG1681" s="86"/>
      <c r="BI1681" s="86"/>
      <c r="BJ1681" s="86"/>
      <c r="BK1681" s="86"/>
      <c r="BL1681" s="86"/>
      <c r="BM1681" s="86"/>
      <c r="BO1681" s="86"/>
      <c r="BP1681" s="86"/>
      <c r="BQ1681" s="86"/>
      <c r="BR1681" s="86"/>
      <c r="BT1681" s="86"/>
      <c r="BU1681" s="86"/>
      <c r="BV1681" s="86"/>
      <c r="BW1681" s="86"/>
      <c r="BY1681" s="86"/>
      <c r="BZ1681" s="86"/>
      <c r="CA1681" s="86"/>
      <c r="CB1681" s="86"/>
      <c r="CD1681" s="87"/>
      <c r="CF1681" s="86"/>
      <c r="CG1681" s="87"/>
      <c r="CH1681" s="88"/>
      <c r="CI1681" s="86"/>
      <c r="CJ1681" s="87"/>
      <c r="CK1681" s="86"/>
      <c r="CL1681" s="86"/>
      <c r="CM1681" s="86"/>
      <c r="CN1681" s="86"/>
      <c r="CO1681" s="89"/>
    </row>
    <row r="1682" spans="15:93" x14ac:dyDescent="0.2">
      <c r="O1682" s="86"/>
      <c r="Q1682" s="86"/>
      <c r="S1682" s="86"/>
      <c r="U1682" s="86"/>
      <c r="W1682" s="86"/>
      <c r="Y1682" s="86"/>
      <c r="AA1682" s="86"/>
      <c r="AC1682" s="86"/>
      <c r="AE1682" s="86"/>
      <c r="AG1682" s="86"/>
      <c r="AI1682" s="86"/>
      <c r="AK1682" s="86"/>
      <c r="AM1682" s="86"/>
      <c r="AO1682" s="86"/>
      <c r="AQ1682" s="86"/>
      <c r="AS1682" s="86"/>
      <c r="AU1682" s="86"/>
      <c r="AW1682" s="86"/>
      <c r="AY1682" s="86"/>
      <c r="AZ1682" s="86"/>
      <c r="BA1682" s="86"/>
      <c r="BB1682" s="86"/>
      <c r="BD1682" s="86"/>
      <c r="BE1682" s="86"/>
      <c r="BF1682" s="86"/>
      <c r="BG1682" s="86"/>
      <c r="BI1682" s="86"/>
      <c r="BJ1682" s="86"/>
      <c r="BK1682" s="86"/>
      <c r="BL1682" s="86"/>
      <c r="BM1682" s="86"/>
      <c r="BO1682" s="86"/>
      <c r="BP1682" s="86"/>
      <c r="BQ1682" s="86"/>
      <c r="BR1682" s="86"/>
      <c r="BT1682" s="86"/>
      <c r="BU1682" s="86"/>
      <c r="BV1682" s="86"/>
      <c r="BW1682" s="86"/>
      <c r="BY1682" s="86"/>
      <c r="BZ1682" s="86"/>
      <c r="CA1682" s="86"/>
      <c r="CB1682" s="86"/>
      <c r="CD1682" s="87"/>
      <c r="CF1682" s="86"/>
      <c r="CG1682" s="87"/>
      <c r="CH1682" s="88"/>
      <c r="CI1682" s="86"/>
      <c r="CJ1682" s="87"/>
      <c r="CK1682" s="86"/>
      <c r="CL1682" s="86"/>
      <c r="CM1682" s="86"/>
      <c r="CN1682" s="86"/>
      <c r="CO1682" s="89"/>
    </row>
    <row r="1683" spans="15:93" x14ac:dyDescent="0.2">
      <c r="O1683" s="86"/>
      <c r="Q1683" s="86"/>
      <c r="S1683" s="86"/>
      <c r="U1683" s="86"/>
      <c r="W1683" s="86"/>
      <c r="Y1683" s="86"/>
      <c r="AA1683" s="86"/>
      <c r="AC1683" s="86"/>
      <c r="AE1683" s="86"/>
      <c r="AG1683" s="86"/>
      <c r="AI1683" s="86"/>
      <c r="AK1683" s="86"/>
      <c r="AM1683" s="86"/>
      <c r="AO1683" s="86"/>
      <c r="AQ1683" s="86"/>
      <c r="AS1683" s="86"/>
      <c r="AU1683" s="86"/>
      <c r="AW1683" s="86"/>
      <c r="AY1683" s="86"/>
      <c r="AZ1683" s="86"/>
      <c r="BA1683" s="86"/>
      <c r="BB1683" s="86"/>
      <c r="BD1683" s="86"/>
      <c r="BE1683" s="86"/>
      <c r="BF1683" s="86"/>
      <c r="BG1683" s="86"/>
      <c r="BI1683" s="86"/>
      <c r="BJ1683" s="86"/>
      <c r="BK1683" s="86"/>
      <c r="BL1683" s="86"/>
      <c r="BM1683" s="86"/>
      <c r="BO1683" s="86"/>
      <c r="BP1683" s="86"/>
      <c r="BQ1683" s="86"/>
      <c r="BR1683" s="86"/>
      <c r="BT1683" s="86"/>
      <c r="BU1683" s="86"/>
      <c r="BV1683" s="86"/>
      <c r="BW1683" s="86"/>
      <c r="BY1683" s="86"/>
      <c r="BZ1683" s="86"/>
      <c r="CA1683" s="86"/>
      <c r="CB1683" s="86"/>
      <c r="CD1683" s="87"/>
      <c r="CF1683" s="86"/>
      <c r="CG1683" s="87"/>
      <c r="CH1683" s="88"/>
      <c r="CI1683" s="86"/>
      <c r="CJ1683" s="87"/>
      <c r="CK1683" s="86"/>
      <c r="CL1683" s="86"/>
      <c r="CM1683" s="86"/>
      <c r="CN1683" s="86"/>
      <c r="CO1683" s="89"/>
    </row>
    <row r="1684" spans="15:93" x14ac:dyDescent="0.2">
      <c r="O1684" s="86"/>
      <c r="Q1684" s="86"/>
      <c r="S1684" s="86"/>
      <c r="U1684" s="86"/>
      <c r="W1684" s="86"/>
      <c r="Y1684" s="86"/>
      <c r="AA1684" s="86"/>
      <c r="AC1684" s="86"/>
      <c r="AE1684" s="86"/>
      <c r="AG1684" s="86"/>
      <c r="AI1684" s="86"/>
      <c r="AK1684" s="86"/>
      <c r="AM1684" s="86"/>
      <c r="AO1684" s="86"/>
      <c r="AQ1684" s="86"/>
      <c r="AS1684" s="86"/>
      <c r="AU1684" s="86"/>
      <c r="AW1684" s="86"/>
      <c r="AY1684" s="86"/>
      <c r="AZ1684" s="86"/>
      <c r="BA1684" s="86"/>
      <c r="BB1684" s="86"/>
      <c r="BD1684" s="86"/>
      <c r="BE1684" s="86"/>
      <c r="BF1684" s="86"/>
      <c r="BG1684" s="86"/>
      <c r="BI1684" s="86"/>
      <c r="BJ1684" s="86"/>
      <c r="BK1684" s="86"/>
      <c r="BL1684" s="86"/>
      <c r="BM1684" s="86"/>
      <c r="BO1684" s="86"/>
      <c r="BP1684" s="86"/>
      <c r="BQ1684" s="86"/>
      <c r="BR1684" s="86"/>
      <c r="BT1684" s="86"/>
      <c r="BU1684" s="86"/>
      <c r="BV1684" s="86"/>
      <c r="BW1684" s="86"/>
      <c r="BY1684" s="86"/>
      <c r="BZ1684" s="86"/>
      <c r="CA1684" s="86"/>
      <c r="CB1684" s="86"/>
      <c r="CD1684" s="87"/>
      <c r="CF1684" s="86"/>
      <c r="CG1684" s="87"/>
      <c r="CH1684" s="88"/>
      <c r="CI1684" s="86"/>
      <c r="CJ1684" s="87"/>
      <c r="CK1684" s="86"/>
      <c r="CL1684" s="86"/>
      <c r="CM1684" s="86"/>
      <c r="CN1684" s="86"/>
      <c r="CO1684" s="89"/>
    </row>
    <row r="1685" spans="15:93" x14ac:dyDescent="0.2">
      <c r="O1685" s="86"/>
      <c r="Q1685" s="86"/>
      <c r="S1685" s="86"/>
      <c r="U1685" s="86"/>
      <c r="W1685" s="86"/>
      <c r="Y1685" s="86"/>
      <c r="AA1685" s="86"/>
      <c r="AC1685" s="86"/>
      <c r="AE1685" s="86"/>
      <c r="AG1685" s="86"/>
      <c r="AI1685" s="86"/>
      <c r="AK1685" s="86"/>
      <c r="AM1685" s="86"/>
      <c r="AO1685" s="86"/>
      <c r="AQ1685" s="86"/>
      <c r="AS1685" s="86"/>
      <c r="AU1685" s="86"/>
      <c r="AW1685" s="86"/>
      <c r="AY1685" s="86"/>
      <c r="AZ1685" s="86"/>
      <c r="BA1685" s="86"/>
      <c r="BB1685" s="86"/>
      <c r="BD1685" s="86"/>
      <c r="BE1685" s="86"/>
      <c r="BF1685" s="86"/>
      <c r="BG1685" s="86"/>
      <c r="BI1685" s="86"/>
      <c r="BJ1685" s="86"/>
      <c r="BK1685" s="86"/>
      <c r="BL1685" s="86"/>
      <c r="BM1685" s="86"/>
      <c r="BO1685" s="86"/>
      <c r="BP1685" s="86"/>
      <c r="BQ1685" s="86"/>
      <c r="BR1685" s="86"/>
      <c r="BT1685" s="86"/>
      <c r="BU1685" s="86"/>
      <c r="BV1685" s="86"/>
      <c r="BW1685" s="86"/>
      <c r="BY1685" s="86"/>
      <c r="BZ1685" s="86"/>
      <c r="CA1685" s="86"/>
      <c r="CB1685" s="86"/>
      <c r="CD1685" s="87"/>
      <c r="CF1685" s="86"/>
      <c r="CG1685" s="87"/>
      <c r="CH1685" s="88"/>
      <c r="CI1685" s="86"/>
      <c r="CJ1685" s="87"/>
      <c r="CK1685" s="86"/>
      <c r="CL1685" s="86"/>
      <c r="CM1685" s="86"/>
      <c r="CN1685" s="86"/>
      <c r="CO1685" s="89"/>
    </row>
    <row r="1686" spans="15:93" x14ac:dyDescent="0.2">
      <c r="O1686" s="86"/>
      <c r="Q1686" s="86"/>
      <c r="S1686" s="86"/>
      <c r="U1686" s="86"/>
      <c r="W1686" s="86"/>
      <c r="Y1686" s="86"/>
      <c r="AA1686" s="86"/>
      <c r="AC1686" s="86"/>
      <c r="AE1686" s="86"/>
      <c r="AG1686" s="86"/>
      <c r="AI1686" s="86"/>
      <c r="AK1686" s="86"/>
      <c r="AM1686" s="86"/>
      <c r="AO1686" s="86"/>
      <c r="AQ1686" s="86"/>
      <c r="AS1686" s="86"/>
      <c r="AU1686" s="86"/>
      <c r="AW1686" s="86"/>
      <c r="AY1686" s="86"/>
      <c r="AZ1686" s="86"/>
      <c r="BA1686" s="86"/>
      <c r="BB1686" s="86"/>
      <c r="BD1686" s="86"/>
      <c r="BE1686" s="86"/>
      <c r="BF1686" s="86"/>
      <c r="BG1686" s="86"/>
      <c r="BI1686" s="86"/>
      <c r="BJ1686" s="86"/>
      <c r="BK1686" s="86"/>
      <c r="BL1686" s="86"/>
      <c r="BM1686" s="86"/>
      <c r="BO1686" s="86"/>
      <c r="BP1686" s="86"/>
      <c r="BQ1686" s="86"/>
      <c r="BR1686" s="86"/>
      <c r="BT1686" s="86"/>
      <c r="BU1686" s="86"/>
      <c r="BV1686" s="86"/>
      <c r="BW1686" s="86"/>
      <c r="BY1686" s="86"/>
      <c r="BZ1686" s="86"/>
      <c r="CA1686" s="86"/>
      <c r="CB1686" s="86"/>
      <c r="CD1686" s="87"/>
      <c r="CF1686" s="86"/>
      <c r="CG1686" s="87"/>
      <c r="CH1686" s="88"/>
      <c r="CI1686" s="86"/>
      <c r="CJ1686" s="87"/>
      <c r="CK1686" s="86"/>
      <c r="CL1686" s="86"/>
      <c r="CM1686" s="86"/>
      <c r="CN1686" s="86"/>
      <c r="CO1686" s="89"/>
    </row>
    <row r="1687" spans="15:93" x14ac:dyDescent="0.2">
      <c r="O1687" s="86"/>
      <c r="Q1687" s="86"/>
      <c r="S1687" s="86"/>
      <c r="U1687" s="86"/>
      <c r="W1687" s="86"/>
      <c r="Y1687" s="86"/>
      <c r="AA1687" s="86"/>
      <c r="AC1687" s="86"/>
      <c r="AE1687" s="86"/>
      <c r="AG1687" s="86"/>
      <c r="AI1687" s="86"/>
      <c r="AK1687" s="86"/>
      <c r="AM1687" s="86"/>
      <c r="AO1687" s="86"/>
      <c r="AQ1687" s="86"/>
      <c r="AS1687" s="86"/>
      <c r="AU1687" s="86"/>
      <c r="AW1687" s="86"/>
      <c r="AY1687" s="86"/>
      <c r="AZ1687" s="86"/>
      <c r="BA1687" s="86"/>
      <c r="BB1687" s="86"/>
      <c r="BD1687" s="86"/>
      <c r="BE1687" s="86"/>
      <c r="BF1687" s="86"/>
      <c r="BG1687" s="86"/>
      <c r="BI1687" s="86"/>
      <c r="BJ1687" s="86"/>
      <c r="BK1687" s="86"/>
      <c r="BL1687" s="86"/>
      <c r="BM1687" s="86"/>
      <c r="BO1687" s="86"/>
      <c r="BP1687" s="86"/>
      <c r="BQ1687" s="86"/>
      <c r="BR1687" s="86"/>
      <c r="BT1687" s="86"/>
      <c r="BU1687" s="86"/>
      <c r="BV1687" s="86"/>
      <c r="BW1687" s="86"/>
      <c r="BY1687" s="86"/>
      <c r="BZ1687" s="86"/>
      <c r="CA1687" s="86"/>
      <c r="CB1687" s="86"/>
      <c r="CD1687" s="87"/>
      <c r="CF1687" s="86"/>
      <c r="CG1687" s="87"/>
      <c r="CH1687" s="88"/>
      <c r="CI1687" s="86"/>
      <c r="CJ1687" s="87"/>
      <c r="CK1687" s="86"/>
      <c r="CL1687" s="86"/>
      <c r="CM1687" s="86"/>
      <c r="CN1687" s="86"/>
      <c r="CO1687" s="89"/>
    </row>
    <row r="1688" spans="15:93" x14ac:dyDescent="0.2">
      <c r="O1688" s="86"/>
      <c r="Q1688" s="86"/>
      <c r="S1688" s="86"/>
      <c r="U1688" s="86"/>
      <c r="W1688" s="86"/>
      <c r="Y1688" s="86"/>
      <c r="AA1688" s="86"/>
      <c r="AC1688" s="86"/>
      <c r="AE1688" s="86"/>
      <c r="AG1688" s="86"/>
      <c r="AI1688" s="86"/>
      <c r="AK1688" s="86"/>
      <c r="AM1688" s="86"/>
      <c r="AO1688" s="86"/>
      <c r="AQ1688" s="86"/>
      <c r="AS1688" s="86"/>
      <c r="AU1688" s="86"/>
      <c r="AW1688" s="86"/>
      <c r="AY1688" s="86"/>
      <c r="AZ1688" s="86"/>
      <c r="BA1688" s="86"/>
      <c r="BB1688" s="86"/>
      <c r="BD1688" s="86"/>
      <c r="BE1688" s="86"/>
      <c r="BF1688" s="86"/>
      <c r="BG1688" s="86"/>
      <c r="BI1688" s="86"/>
      <c r="BJ1688" s="86"/>
      <c r="BK1688" s="86"/>
      <c r="BL1688" s="86"/>
      <c r="BM1688" s="86"/>
      <c r="BO1688" s="86"/>
      <c r="BP1688" s="86"/>
      <c r="BQ1688" s="86"/>
      <c r="BR1688" s="86"/>
      <c r="BT1688" s="86"/>
      <c r="BU1688" s="86"/>
      <c r="BV1688" s="86"/>
      <c r="BW1688" s="86"/>
      <c r="BY1688" s="86"/>
      <c r="BZ1688" s="86"/>
      <c r="CA1688" s="86"/>
      <c r="CB1688" s="86"/>
      <c r="CD1688" s="87"/>
      <c r="CF1688" s="86"/>
      <c r="CG1688" s="87"/>
      <c r="CH1688" s="88"/>
      <c r="CI1688" s="86"/>
      <c r="CJ1688" s="87"/>
      <c r="CK1688" s="86"/>
      <c r="CL1688" s="86"/>
      <c r="CM1688" s="86"/>
      <c r="CN1688" s="86"/>
      <c r="CO1688" s="89"/>
    </row>
    <row r="1689" spans="15:93" x14ac:dyDescent="0.2">
      <c r="O1689" s="86"/>
      <c r="Q1689" s="86"/>
      <c r="S1689" s="86"/>
      <c r="U1689" s="86"/>
      <c r="W1689" s="86"/>
      <c r="Y1689" s="86"/>
      <c r="AA1689" s="86"/>
      <c r="AC1689" s="86"/>
      <c r="AE1689" s="86"/>
      <c r="AG1689" s="86"/>
      <c r="AI1689" s="86"/>
      <c r="AK1689" s="86"/>
      <c r="AM1689" s="86"/>
      <c r="AO1689" s="86"/>
      <c r="AQ1689" s="86"/>
      <c r="AS1689" s="86"/>
      <c r="AU1689" s="86"/>
      <c r="AW1689" s="86"/>
      <c r="AY1689" s="86"/>
      <c r="AZ1689" s="86"/>
      <c r="BA1689" s="86"/>
      <c r="BB1689" s="86"/>
      <c r="BD1689" s="86"/>
      <c r="BE1689" s="86"/>
      <c r="BF1689" s="86"/>
      <c r="BG1689" s="86"/>
      <c r="BI1689" s="86"/>
      <c r="BJ1689" s="86"/>
      <c r="BK1689" s="86"/>
      <c r="BL1689" s="86"/>
      <c r="BM1689" s="86"/>
      <c r="BO1689" s="86"/>
      <c r="BP1689" s="86"/>
      <c r="BQ1689" s="86"/>
      <c r="BR1689" s="86"/>
      <c r="BT1689" s="86"/>
      <c r="BU1689" s="86"/>
      <c r="BV1689" s="86"/>
      <c r="BW1689" s="86"/>
      <c r="BY1689" s="86"/>
      <c r="BZ1689" s="86"/>
      <c r="CA1689" s="86"/>
      <c r="CB1689" s="86"/>
      <c r="CD1689" s="87"/>
      <c r="CF1689" s="86"/>
      <c r="CG1689" s="87"/>
      <c r="CH1689" s="88"/>
      <c r="CI1689" s="86"/>
      <c r="CJ1689" s="87"/>
      <c r="CK1689" s="86"/>
      <c r="CL1689" s="86"/>
      <c r="CM1689" s="86"/>
      <c r="CN1689" s="86"/>
      <c r="CO1689" s="89"/>
    </row>
    <row r="1690" spans="15:93" x14ac:dyDescent="0.2">
      <c r="O1690" s="86"/>
      <c r="Q1690" s="86"/>
      <c r="S1690" s="86"/>
      <c r="U1690" s="86"/>
      <c r="W1690" s="86"/>
      <c r="Y1690" s="86"/>
      <c r="AA1690" s="86"/>
      <c r="AC1690" s="86"/>
      <c r="AE1690" s="86"/>
      <c r="AG1690" s="86"/>
      <c r="AI1690" s="86"/>
      <c r="AK1690" s="86"/>
      <c r="AM1690" s="86"/>
      <c r="AO1690" s="86"/>
      <c r="AQ1690" s="86"/>
      <c r="AS1690" s="86"/>
      <c r="AU1690" s="86"/>
      <c r="AW1690" s="86"/>
      <c r="AY1690" s="86"/>
      <c r="AZ1690" s="86"/>
      <c r="BA1690" s="86"/>
      <c r="BB1690" s="86"/>
      <c r="BD1690" s="86"/>
      <c r="BE1690" s="86"/>
      <c r="BF1690" s="86"/>
      <c r="BG1690" s="86"/>
      <c r="BI1690" s="86"/>
      <c r="BJ1690" s="86"/>
      <c r="BK1690" s="86"/>
      <c r="BL1690" s="86"/>
      <c r="BM1690" s="86"/>
      <c r="BO1690" s="86"/>
      <c r="BP1690" s="86"/>
      <c r="BQ1690" s="86"/>
      <c r="BR1690" s="86"/>
      <c r="BT1690" s="86"/>
      <c r="BU1690" s="86"/>
      <c r="BV1690" s="86"/>
      <c r="BW1690" s="86"/>
      <c r="BY1690" s="86"/>
      <c r="BZ1690" s="86"/>
      <c r="CA1690" s="86"/>
      <c r="CB1690" s="86"/>
      <c r="CD1690" s="87"/>
      <c r="CF1690" s="86"/>
      <c r="CG1690" s="87"/>
      <c r="CH1690" s="88"/>
      <c r="CI1690" s="86"/>
      <c r="CJ1690" s="87"/>
      <c r="CK1690" s="86"/>
      <c r="CL1690" s="86"/>
      <c r="CM1690" s="86"/>
      <c r="CN1690" s="86"/>
      <c r="CO1690" s="89"/>
    </row>
    <row r="1691" spans="15:93" x14ac:dyDescent="0.2">
      <c r="O1691" s="86"/>
      <c r="Q1691" s="86"/>
      <c r="S1691" s="86"/>
      <c r="U1691" s="86"/>
      <c r="W1691" s="86"/>
      <c r="Y1691" s="86"/>
      <c r="AA1691" s="86"/>
      <c r="AC1691" s="86"/>
      <c r="AE1691" s="86"/>
      <c r="AG1691" s="86"/>
      <c r="AI1691" s="86"/>
      <c r="AK1691" s="86"/>
      <c r="AM1691" s="86"/>
      <c r="AO1691" s="86"/>
      <c r="AQ1691" s="86"/>
      <c r="AS1691" s="86"/>
      <c r="AU1691" s="86"/>
      <c r="AW1691" s="86"/>
      <c r="AY1691" s="86"/>
      <c r="AZ1691" s="86"/>
      <c r="BA1691" s="86"/>
      <c r="BB1691" s="86"/>
      <c r="BD1691" s="86"/>
      <c r="BE1691" s="86"/>
      <c r="BF1691" s="86"/>
      <c r="BG1691" s="86"/>
      <c r="BI1691" s="86"/>
      <c r="BJ1691" s="86"/>
      <c r="BK1691" s="86"/>
      <c r="BL1691" s="86"/>
      <c r="BM1691" s="86"/>
      <c r="BO1691" s="86"/>
      <c r="BP1691" s="86"/>
      <c r="BQ1691" s="86"/>
      <c r="BR1691" s="86"/>
      <c r="BT1691" s="86"/>
      <c r="BU1691" s="86"/>
      <c r="BV1691" s="86"/>
      <c r="BW1691" s="86"/>
      <c r="BY1691" s="86"/>
      <c r="BZ1691" s="86"/>
      <c r="CA1691" s="86"/>
      <c r="CB1691" s="86"/>
      <c r="CD1691" s="87"/>
      <c r="CF1691" s="86"/>
      <c r="CG1691" s="87"/>
      <c r="CH1691" s="88"/>
      <c r="CI1691" s="86"/>
      <c r="CJ1691" s="87"/>
      <c r="CK1691" s="86"/>
      <c r="CL1691" s="86"/>
      <c r="CM1691" s="86"/>
      <c r="CN1691" s="86"/>
      <c r="CO1691" s="89"/>
    </row>
    <row r="1692" spans="15:93" x14ac:dyDescent="0.2">
      <c r="O1692" s="86"/>
      <c r="Q1692" s="86"/>
      <c r="S1692" s="86"/>
      <c r="U1692" s="86"/>
      <c r="W1692" s="86"/>
      <c r="Y1692" s="86"/>
      <c r="AA1692" s="86"/>
      <c r="AC1692" s="86"/>
      <c r="AE1692" s="86"/>
      <c r="AG1692" s="86"/>
      <c r="AI1692" s="86"/>
      <c r="AK1692" s="86"/>
      <c r="AM1692" s="86"/>
      <c r="AO1692" s="86"/>
      <c r="AQ1692" s="86"/>
      <c r="AS1692" s="86"/>
      <c r="AU1692" s="86"/>
      <c r="AW1692" s="86"/>
      <c r="AY1692" s="86"/>
      <c r="AZ1692" s="86"/>
      <c r="BA1692" s="86"/>
      <c r="BB1692" s="86"/>
      <c r="BD1692" s="86"/>
      <c r="BE1692" s="86"/>
      <c r="BF1692" s="86"/>
      <c r="BG1692" s="86"/>
      <c r="BI1692" s="86"/>
      <c r="BJ1692" s="86"/>
      <c r="BK1692" s="86"/>
      <c r="BL1692" s="86"/>
      <c r="BM1692" s="86"/>
      <c r="BO1692" s="86"/>
      <c r="BP1692" s="86"/>
      <c r="BQ1692" s="86"/>
      <c r="BR1692" s="86"/>
      <c r="BT1692" s="86"/>
      <c r="BU1692" s="86"/>
      <c r="BV1692" s="86"/>
      <c r="BW1692" s="86"/>
      <c r="BY1692" s="86"/>
      <c r="BZ1692" s="86"/>
      <c r="CA1692" s="86"/>
      <c r="CB1692" s="86"/>
      <c r="CD1692" s="87"/>
      <c r="CF1692" s="86"/>
      <c r="CG1692" s="87"/>
      <c r="CH1692" s="88"/>
      <c r="CI1692" s="86"/>
      <c r="CJ1692" s="87"/>
      <c r="CK1692" s="86"/>
      <c r="CL1692" s="86"/>
      <c r="CM1692" s="86"/>
      <c r="CN1692" s="86"/>
      <c r="CO1692" s="89"/>
    </row>
    <row r="1693" spans="15:93" x14ac:dyDescent="0.2">
      <c r="O1693" s="86"/>
      <c r="Q1693" s="86"/>
      <c r="S1693" s="86"/>
      <c r="U1693" s="86"/>
      <c r="W1693" s="86"/>
      <c r="Y1693" s="86"/>
      <c r="AA1693" s="86"/>
      <c r="AC1693" s="86"/>
      <c r="AE1693" s="86"/>
      <c r="AG1693" s="86"/>
      <c r="AI1693" s="86"/>
      <c r="AK1693" s="86"/>
      <c r="AM1693" s="86"/>
      <c r="AO1693" s="86"/>
      <c r="AQ1693" s="86"/>
      <c r="AS1693" s="86"/>
      <c r="AU1693" s="86"/>
      <c r="AW1693" s="86"/>
      <c r="AY1693" s="86"/>
      <c r="AZ1693" s="86"/>
      <c r="BA1693" s="86"/>
      <c r="BB1693" s="86"/>
      <c r="BD1693" s="86"/>
      <c r="BE1693" s="86"/>
      <c r="BF1693" s="86"/>
      <c r="BG1693" s="86"/>
      <c r="BI1693" s="86"/>
      <c r="BJ1693" s="86"/>
      <c r="BK1693" s="86"/>
      <c r="BL1693" s="86"/>
      <c r="BM1693" s="86"/>
      <c r="BO1693" s="86"/>
      <c r="BP1693" s="86"/>
      <c r="BQ1693" s="86"/>
      <c r="BR1693" s="86"/>
      <c r="BT1693" s="86"/>
      <c r="BU1693" s="86"/>
      <c r="BV1693" s="86"/>
      <c r="BW1693" s="86"/>
      <c r="BY1693" s="86"/>
      <c r="BZ1693" s="86"/>
      <c r="CA1693" s="86"/>
      <c r="CB1693" s="86"/>
      <c r="CD1693" s="87"/>
      <c r="CF1693" s="86"/>
      <c r="CG1693" s="87"/>
      <c r="CH1693" s="88"/>
      <c r="CI1693" s="86"/>
      <c r="CJ1693" s="87"/>
      <c r="CK1693" s="86"/>
      <c r="CL1693" s="86"/>
      <c r="CM1693" s="86"/>
      <c r="CN1693" s="86"/>
      <c r="CO1693" s="89"/>
    </row>
    <row r="1694" spans="15:93" x14ac:dyDescent="0.2">
      <c r="O1694" s="86"/>
      <c r="Q1694" s="86"/>
      <c r="S1694" s="86"/>
      <c r="U1694" s="86"/>
      <c r="W1694" s="86"/>
      <c r="Y1694" s="86"/>
      <c r="AA1694" s="86"/>
      <c r="AC1694" s="86"/>
      <c r="AE1694" s="86"/>
      <c r="AG1694" s="86"/>
      <c r="AI1694" s="86"/>
      <c r="AK1694" s="86"/>
      <c r="AM1694" s="86"/>
      <c r="AO1694" s="86"/>
      <c r="AQ1694" s="86"/>
      <c r="AS1694" s="86"/>
      <c r="AU1694" s="86"/>
      <c r="AW1694" s="86"/>
      <c r="AY1694" s="86"/>
      <c r="AZ1694" s="86"/>
      <c r="BA1694" s="86"/>
      <c r="BB1694" s="86"/>
      <c r="BD1694" s="86"/>
      <c r="BE1694" s="86"/>
      <c r="BF1694" s="86"/>
      <c r="BG1694" s="86"/>
      <c r="BI1694" s="86"/>
      <c r="BJ1694" s="86"/>
      <c r="BK1694" s="86"/>
      <c r="BL1694" s="86"/>
      <c r="BM1694" s="86"/>
      <c r="BO1694" s="86"/>
      <c r="BP1694" s="86"/>
      <c r="BQ1694" s="86"/>
      <c r="BR1694" s="86"/>
      <c r="BT1694" s="86"/>
      <c r="BU1694" s="86"/>
      <c r="BV1694" s="86"/>
      <c r="BW1694" s="86"/>
      <c r="BY1694" s="86"/>
      <c r="BZ1694" s="86"/>
      <c r="CA1694" s="86"/>
      <c r="CB1694" s="86"/>
      <c r="CD1694" s="87"/>
      <c r="CF1694" s="86"/>
      <c r="CG1694" s="87"/>
      <c r="CH1694" s="88"/>
      <c r="CI1694" s="86"/>
      <c r="CJ1694" s="87"/>
      <c r="CK1694" s="86"/>
      <c r="CL1694" s="86"/>
      <c r="CM1694" s="86"/>
      <c r="CN1694" s="86"/>
      <c r="CO1694" s="89"/>
    </row>
    <row r="1695" spans="15:93" x14ac:dyDescent="0.2">
      <c r="O1695" s="86"/>
      <c r="Q1695" s="86"/>
      <c r="S1695" s="86"/>
      <c r="U1695" s="86"/>
      <c r="W1695" s="86"/>
      <c r="Y1695" s="86"/>
      <c r="AA1695" s="86"/>
      <c r="AC1695" s="86"/>
      <c r="AE1695" s="86"/>
      <c r="AG1695" s="86"/>
      <c r="AI1695" s="86"/>
      <c r="AK1695" s="86"/>
      <c r="AM1695" s="86"/>
      <c r="AO1695" s="86"/>
      <c r="AQ1695" s="86"/>
      <c r="AS1695" s="86"/>
      <c r="AU1695" s="86"/>
      <c r="AW1695" s="86"/>
      <c r="AY1695" s="86"/>
      <c r="AZ1695" s="86"/>
      <c r="BA1695" s="86"/>
      <c r="BB1695" s="86"/>
      <c r="BD1695" s="86"/>
      <c r="BE1695" s="86"/>
      <c r="BF1695" s="86"/>
      <c r="BG1695" s="86"/>
      <c r="BI1695" s="86"/>
      <c r="BJ1695" s="86"/>
      <c r="BK1695" s="86"/>
      <c r="BL1695" s="86"/>
      <c r="BM1695" s="86"/>
      <c r="BO1695" s="86"/>
      <c r="BP1695" s="86"/>
      <c r="BQ1695" s="86"/>
      <c r="BR1695" s="86"/>
      <c r="BT1695" s="86"/>
      <c r="BU1695" s="86"/>
      <c r="BV1695" s="86"/>
      <c r="BW1695" s="86"/>
      <c r="BY1695" s="86"/>
      <c r="BZ1695" s="86"/>
      <c r="CA1695" s="86"/>
      <c r="CB1695" s="86"/>
      <c r="CD1695" s="87"/>
      <c r="CF1695" s="86"/>
      <c r="CG1695" s="87"/>
      <c r="CH1695" s="88"/>
      <c r="CI1695" s="86"/>
      <c r="CJ1695" s="87"/>
      <c r="CK1695" s="86"/>
      <c r="CL1695" s="86"/>
      <c r="CM1695" s="86"/>
      <c r="CN1695" s="86"/>
      <c r="CO1695" s="89"/>
    </row>
    <row r="1696" spans="15:93" x14ac:dyDescent="0.2">
      <c r="O1696" s="86"/>
      <c r="Q1696" s="86"/>
      <c r="S1696" s="86"/>
      <c r="U1696" s="86"/>
      <c r="W1696" s="86"/>
      <c r="Y1696" s="86"/>
      <c r="AA1696" s="86"/>
      <c r="AC1696" s="86"/>
      <c r="AE1696" s="86"/>
      <c r="AG1696" s="86"/>
      <c r="AI1696" s="86"/>
      <c r="AK1696" s="86"/>
      <c r="AM1696" s="86"/>
      <c r="AO1696" s="86"/>
      <c r="AQ1696" s="86"/>
      <c r="AS1696" s="86"/>
      <c r="AU1696" s="86"/>
      <c r="AW1696" s="86"/>
      <c r="AY1696" s="86"/>
      <c r="AZ1696" s="86"/>
      <c r="BA1696" s="86"/>
      <c r="BB1696" s="86"/>
      <c r="BD1696" s="86"/>
      <c r="BE1696" s="86"/>
      <c r="BF1696" s="86"/>
      <c r="BG1696" s="86"/>
      <c r="BI1696" s="86"/>
      <c r="BJ1696" s="86"/>
      <c r="BK1696" s="86"/>
      <c r="BL1696" s="86"/>
      <c r="BM1696" s="86"/>
      <c r="BO1696" s="86"/>
      <c r="BP1696" s="86"/>
      <c r="BQ1696" s="86"/>
      <c r="BR1696" s="86"/>
      <c r="BT1696" s="86"/>
      <c r="BU1696" s="86"/>
      <c r="BV1696" s="86"/>
      <c r="BW1696" s="86"/>
      <c r="BY1696" s="86"/>
      <c r="BZ1696" s="86"/>
      <c r="CA1696" s="86"/>
      <c r="CB1696" s="86"/>
      <c r="CD1696" s="87"/>
      <c r="CF1696" s="86"/>
      <c r="CG1696" s="87"/>
      <c r="CH1696" s="88"/>
      <c r="CI1696" s="86"/>
      <c r="CJ1696" s="87"/>
      <c r="CK1696" s="86"/>
      <c r="CL1696" s="86"/>
      <c r="CM1696" s="86"/>
      <c r="CN1696" s="86"/>
      <c r="CO1696" s="89"/>
    </row>
    <row r="1697" spans="15:93" x14ac:dyDescent="0.2">
      <c r="O1697" s="86"/>
      <c r="Q1697" s="86"/>
      <c r="S1697" s="86"/>
      <c r="U1697" s="86"/>
      <c r="W1697" s="86"/>
      <c r="Y1697" s="86"/>
      <c r="AA1697" s="86"/>
      <c r="AC1697" s="86"/>
      <c r="AE1697" s="86"/>
      <c r="AG1697" s="86"/>
      <c r="AI1697" s="86"/>
      <c r="AK1697" s="86"/>
      <c r="AM1697" s="86"/>
      <c r="AO1697" s="86"/>
      <c r="AQ1697" s="86"/>
      <c r="AS1697" s="86"/>
      <c r="AU1697" s="86"/>
      <c r="AW1697" s="86"/>
      <c r="AY1697" s="86"/>
      <c r="AZ1697" s="86"/>
      <c r="BA1697" s="86"/>
      <c r="BB1697" s="86"/>
      <c r="BD1697" s="86"/>
      <c r="BE1697" s="86"/>
      <c r="BF1697" s="86"/>
      <c r="BG1697" s="86"/>
      <c r="BI1697" s="86"/>
      <c r="BJ1697" s="86"/>
      <c r="BK1697" s="86"/>
      <c r="BL1697" s="86"/>
      <c r="BM1697" s="86"/>
      <c r="BO1697" s="86"/>
      <c r="BP1697" s="86"/>
      <c r="BQ1697" s="86"/>
      <c r="BR1697" s="86"/>
      <c r="BT1697" s="86"/>
      <c r="BU1697" s="86"/>
      <c r="BV1697" s="86"/>
      <c r="BW1697" s="86"/>
      <c r="BY1697" s="86"/>
      <c r="BZ1697" s="86"/>
      <c r="CA1697" s="86"/>
      <c r="CB1697" s="86"/>
      <c r="CD1697" s="87"/>
      <c r="CF1697" s="86"/>
      <c r="CG1697" s="87"/>
      <c r="CH1697" s="88"/>
      <c r="CI1697" s="86"/>
      <c r="CJ1697" s="87"/>
      <c r="CK1697" s="86"/>
      <c r="CL1697" s="86"/>
      <c r="CM1697" s="86"/>
      <c r="CN1697" s="86"/>
      <c r="CO1697" s="89"/>
    </row>
    <row r="1698" spans="15:93" x14ac:dyDescent="0.2">
      <c r="O1698" s="86"/>
      <c r="Q1698" s="86"/>
      <c r="S1698" s="86"/>
      <c r="U1698" s="86"/>
      <c r="W1698" s="86"/>
      <c r="Y1698" s="86"/>
      <c r="AA1698" s="86"/>
      <c r="AC1698" s="86"/>
      <c r="AE1698" s="86"/>
      <c r="AG1698" s="86"/>
      <c r="AI1698" s="86"/>
      <c r="AK1698" s="86"/>
      <c r="AM1698" s="86"/>
      <c r="AO1698" s="86"/>
      <c r="AQ1698" s="86"/>
      <c r="AS1698" s="86"/>
      <c r="AU1698" s="86"/>
      <c r="AW1698" s="86"/>
      <c r="AY1698" s="86"/>
      <c r="AZ1698" s="86"/>
      <c r="BA1698" s="86"/>
      <c r="BB1698" s="86"/>
      <c r="BD1698" s="86"/>
      <c r="BE1698" s="86"/>
      <c r="BF1698" s="86"/>
      <c r="BG1698" s="86"/>
      <c r="BI1698" s="86"/>
      <c r="BJ1698" s="86"/>
      <c r="BK1698" s="86"/>
      <c r="BL1698" s="86"/>
      <c r="BM1698" s="86"/>
      <c r="BO1698" s="86"/>
      <c r="BP1698" s="86"/>
      <c r="BQ1698" s="86"/>
      <c r="BR1698" s="86"/>
      <c r="BT1698" s="86"/>
      <c r="BU1698" s="86"/>
      <c r="BV1698" s="86"/>
      <c r="BW1698" s="86"/>
      <c r="BY1698" s="86"/>
      <c r="BZ1698" s="86"/>
      <c r="CA1698" s="86"/>
      <c r="CB1698" s="86"/>
      <c r="CD1698" s="87"/>
      <c r="CF1698" s="86"/>
      <c r="CG1698" s="87"/>
      <c r="CH1698" s="88"/>
      <c r="CI1698" s="86"/>
      <c r="CJ1698" s="87"/>
      <c r="CK1698" s="86"/>
      <c r="CL1698" s="86"/>
      <c r="CM1698" s="86"/>
      <c r="CN1698" s="86"/>
      <c r="CO1698" s="89"/>
    </row>
    <row r="1699" spans="15:93" x14ac:dyDescent="0.2">
      <c r="O1699" s="86"/>
      <c r="Q1699" s="86"/>
      <c r="S1699" s="86"/>
      <c r="U1699" s="86"/>
      <c r="W1699" s="86"/>
      <c r="Y1699" s="86"/>
      <c r="AA1699" s="86"/>
      <c r="AC1699" s="86"/>
      <c r="AE1699" s="86"/>
      <c r="AG1699" s="86"/>
      <c r="AI1699" s="86"/>
      <c r="AK1699" s="86"/>
      <c r="AM1699" s="86"/>
      <c r="AO1699" s="86"/>
      <c r="AQ1699" s="86"/>
      <c r="AS1699" s="86"/>
      <c r="AU1699" s="86"/>
      <c r="AW1699" s="86"/>
      <c r="AY1699" s="86"/>
      <c r="AZ1699" s="86"/>
      <c r="BA1699" s="86"/>
      <c r="BB1699" s="86"/>
      <c r="BD1699" s="86"/>
      <c r="BE1699" s="86"/>
      <c r="BF1699" s="86"/>
      <c r="BG1699" s="86"/>
      <c r="BI1699" s="86"/>
      <c r="BJ1699" s="86"/>
      <c r="BK1699" s="86"/>
      <c r="BL1699" s="86"/>
      <c r="BM1699" s="86"/>
      <c r="BO1699" s="86"/>
      <c r="BP1699" s="86"/>
      <c r="BQ1699" s="86"/>
      <c r="BR1699" s="86"/>
      <c r="BT1699" s="86"/>
      <c r="BU1699" s="86"/>
      <c r="BV1699" s="86"/>
      <c r="BW1699" s="86"/>
      <c r="BY1699" s="86"/>
      <c r="BZ1699" s="86"/>
      <c r="CA1699" s="86"/>
      <c r="CB1699" s="86"/>
      <c r="CD1699" s="87"/>
      <c r="CF1699" s="86"/>
      <c r="CG1699" s="87"/>
      <c r="CH1699" s="88"/>
      <c r="CI1699" s="86"/>
      <c r="CJ1699" s="87"/>
      <c r="CK1699" s="86"/>
      <c r="CL1699" s="86"/>
      <c r="CM1699" s="86"/>
      <c r="CN1699" s="86"/>
      <c r="CO1699" s="89"/>
    </row>
    <row r="1700" spans="15:93" x14ac:dyDescent="0.2">
      <c r="O1700" s="86"/>
      <c r="Q1700" s="86"/>
      <c r="S1700" s="86"/>
      <c r="U1700" s="86"/>
      <c r="W1700" s="86"/>
      <c r="Y1700" s="86"/>
      <c r="AA1700" s="86"/>
      <c r="AC1700" s="86"/>
      <c r="AE1700" s="86"/>
      <c r="AG1700" s="86"/>
      <c r="AI1700" s="86"/>
      <c r="AK1700" s="86"/>
      <c r="AM1700" s="86"/>
      <c r="AO1700" s="86"/>
      <c r="AQ1700" s="86"/>
      <c r="AS1700" s="86"/>
      <c r="AU1700" s="86"/>
      <c r="AW1700" s="86"/>
      <c r="AY1700" s="86"/>
      <c r="AZ1700" s="86"/>
      <c r="BA1700" s="86"/>
      <c r="BB1700" s="86"/>
      <c r="BD1700" s="86"/>
      <c r="BE1700" s="86"/>
      <c r="BF1700" s="86"/>
      <c r="BG1700" s="86"/>
      <c r="BI1700" s="86"/>
      <c r="BJ1700" s="86"/>
      <c r="BK1700" s="86"/>
      <c r="BL1700" s="86"/>
      <c r="BM1700" s="86"/>
      <c r="BO1700" s="86"/>
      <c r="BP1700" s="86"/>
      <c r="BQ1700" s="86"/>
      <c r="BR1700" s="86"/>
      <c r="BT1700" s="86"/>
      <c r="BU1700" s="86"/>
      <c r="BV1700" s="86"/>
      <c r="BW1700" s="86"/>
      <c r="BY1700" s="86"/>
      <c r="BZ1700" s="86"/>
      <c r="CA1700" s="86"/>
      <c r="CB1700" s="86"/>
      <c r="CD1700" s="87"/>
      <c r="CF1700" s="86"/>
      <c r="CG1700" s="87"/>
      <c r="CH1700" s="88"/>
      <c r="CI1700" s="86"/>
      <c r="CJ1700" s="87"/>
      <c r="CK1700" s="86"/>
      <c r="CL1700" s="86"/>
      <c r="CM1700" s="86"/>
      <c r="CN1700" s="86"/>
      <c r="CO1700" s="89"/>
    </row>
    <row r="1701" spans="15:93" x14ac:dyDescent="0.2">
      <c r="O1701" s="86"/>
      <c r="Q1701" s="86"/>
      <c r="S1701" s="86"/>
      <c r="U1701" s="86"/>
      <c r="W1701" s="86"/>
      <c r="Y1701" s="86"/>
      <c r="AA1701" s="86"/>
      <c r="AC1701" s="86"/>
      <c r="AE1701" s="86"/>
      <c r="AG1701" s="86"/>
      <c r="AI1701" s="86"/>
      <c r="AK1701" s="86"/>
      <c r="AM1701" s="86"/>
      <c r="AO1701" s="86"/>
      <c r="AQ1701" s="86"/>
      <c r="AS1701" s="86"/>
      <c r="AU1701" s="86"/>
      <c r="AW1701" s="86"/>
      <c r="AY1701" s="86"/>
      <c r="AZ1701" s="86"/>
      <c r="BA1701" s="86"/>
      <c r="BB1701" s="86"/>
      <c r="BD1701" s="86"/>
      <c r="BE1701" s="86"/>
      <c r="BF1701" s="86"/>
      <c r="BG1701" s="86"/>
      <c r="BI1701" s="86"/>
      <c r="BJ1701" s="86"/>
      <c r="BK1701" s="86"/>
      <c r="BL1701" s="86"/>
      <c r="BM1701" s="86"/>
      <c r="BO1701" s="86"/>
      <c r="BP1701" s="86"/>
      <c r="BQ1701" s="86"/>
      <c r="BR1701" s="86"/>
      <c r="BT1701" s="86"/>
      <c r="BU1701" s="86"/>
      <c r="BV1701" s="86"/>
      <c r="BW1701" s="86"/>
      <c r="BY1701" s="86"/>
      <c r="BZ1701" s="86"/>
      <c r="CA1701" s="86"/>
      <c r="CB1701" s="86"/>
      <c r="CD1701" s="87"/>
      <c r="CF1701" s="86"/>
      <c r="CG1701" s="87"/>
      <c r="CH1701" s="88"/>
      <c r="CI1701" s="86"/>
      <c r="CJ1701" s="87"/>
      <c r="CK1701" s="86"/>
      <c r="CL1701" s="86"/>
      <c r="CM1701" s="86"/>
      <c r="CN1701" s="86"/>
      <c r="CO1701" s="89"/>
    </row>
    <row r="1702" spans="15:93" x14ac:dyDescent="0.2">
      <c r="O1702" s="86"/>
      <c r="Q1702" s="86"/>
      <c r="S1702" s="86"/>
      <c r="U1702" s="86"/>
      <c r="W1702" s="86"/>
      <c r="Y1702" s="86"/>
      <c r="AA1702" s="86"/>
      <c r="AC1702" s="86"/>
      <c r="AE1702" s="86"/>
      <c r="AG1702" s="86"/>
      <c r="AI1702" s="86"/>
      <c r="AK1702" s="86"/>
      <c r="AM1702" s="86"/>
      <c r="AO1702" s="86"/>
      <c r="AQ1702" s="86"/>
      <c r="AS1702" s="86"/>
      <c r="AU1702" s="86"/>
      <c r="AW1702" s="86"/>
      <c r="AY1702" s="86"/>
      <c r="AZ1702" s="86"/>
      <c r="BA1702" s="86"/>
      <c r="BB1702" s="86"/>
      <c r="BD1702" s="86"/>
      <c r="BE1702" s="86"/>
      <c r="BF1702" s="86"/>
      <c r="BG1702" s="86"/>
      <c r="BI1702" s="86"/>
      <c r="BJ1702" s="86"/>
      <c r="BK1702" s="86"/>
      <c r="BL1702" s="86"/>
      <c r="BM1702" s="86"/>
      <c r="BO1702" s="86"/>
      <c r="BP1702" s="86"/>
      <c r="BQ1702" s="86"/>
      <c r="BR1702" s="86"/>
      <c r="BT1702" s="86"/>
      <c r="BU1702" s="86"/>
      <c r="BV1702" s="86"/>
      <c r="BW1702" s="86"/>
      <c r="BY1702" s="86"/>
      <c r="BZ1702" s="86"/>
      <c r="CA1702" s="86"/>
      <c r="CB1702" s="86"/>
      <c r="CD1702" s="87"/>
      <c r="CF1702" s="86"/>
      <c r="CG1702" s="87"/>
      <c r="CH1702" s="88"/>
      <c r="CI1702" s="86"/>
      <c r="CJ1702" s="87"/>
      <c r="CK1702" s="86"/>
      <c r="CL1702" s="86"/>
      <c r="CM1702" s="86"/>
      <c r="CN1702" s="86"/>
      <c r="CO1702" s="89"/>
    </row>
    <row r="1703" spans="15:93" x14ac:dyDescent="0.2">
      <c r="O1703" s="86"/>
      <c r="Q1703" s="86"/>
      <c r="S1703" s="86"/>
      <c r="U1703" s="86"/>
      <c r="W1703" s="86"/>
      <c r="Y1703" s="86"/>
      <c r="AA1703" s="86"/>
      <c r="AC1703" s="86"/>
      <c r="AE1703" s="86"/>
      <c r="AG1703" s="86"/>
      <c r="AI1703" s="86"/>
      <c r="AK1703" s="86"/>
      <c r="AM1703" s="86"/>
      <c r="AO1703" s="86"/>
      <c r="AQ1703" s="86"/>
      <c r="AS1703" s="86"/>
      <c r="AU1703" s="86"/>
      <c r="AW1703" s="86"/>
      <c r="AY1703" s="86"/>
      <c r="AZ1703" s="86"/>
      <c r="BA1703" s="86"/>
      <c r="BB1703" s="86"/>
      <c r="BD1703" s="86"/>
      <c r="BE1703" s="86"/>
      <c r="BF1703" s="86"/>
      <c r="BG1703" s="86"/>
      <c r="BI1703" s="86"/>
      <c r="BJ1703" s="86"/>
      <c r="BK1703" s="86"/>
      <c r="BL1703" s="86"/>
      <c r="BM1703" s="86"/>
      <c r="BO1703" s="86"/>
      <c r="BP1703" s="86"/>
      <c r="BQ1703" s="86"/>
      <c r="BR1703" s="86"/>
      <c r="BT1703" s="86"/>
      <c r="BU1703" s="86"/>
      <c r="BV1703" s="86"/>
      <c r="BW1703" s="86"/>
      <c r="BY1703" s="86"/>
      <c r="BZ1703" s="86"/>
      <c r="CA1703" s="86"/>
      <c r="CB1703" s="86"/>
      <c r="CD1703" s="87"/>
      <c r="CF1703" s="86"/>
      <c r="CG1703" s="87"/>
      <c r="CH1703" s="88"/>
      <c r="CI1703" s="86"/>
      <c r="CJ1703" s="87"/>
      <c r="CK1703" s="86"/>
      <c r="CL1703" s="86"/>
      <c r="CM1703" s="86"/>
      <c r="CN1703" s="86"/>
      <c r="CO1703" s="89"/>
    </row>
    <row r="1704" spans="15:93" x14ac:dyDescent="0.2">
      <c r="O1704" s="86"/>
      <c r="Q1704" s="86"/>
      <c r="S1704" s="86"/>
      <c r="U1704" s="86"/>
      <c r="W1704" s="86"/>
      <c r="Y1704" s="86"/>
      <c r="AA1704" s="86"/>
      <c r="AC1704" s="86"/>
      <c r="AE1704" s="86"/>
      <c r="AG1704" s="86"/>
      <c r="AI1704" s="86"/>
      <c r="AK1704" s="86"/>
      <c r="AM1704" s="86"/>
      <c r="AO1704" s="86"/>
      <c r="AQ1704" s="86"/>
      <c r="AS1704" s="86"/>
      <c r="AU1704" s="86"/>
      <c r="AW1704" s="86"/>
      <c r="AY1704" s="86"/>
      <c r="AZ1704" s="86"/>
      <c r="BA1704" s="86"/>
      <c r="BB1704" s="86"/>
      <c r="BD1704" s="86"/>
      <c r="BE1704" s="86"/>
      <c r="BF1704" s="86"/>
      <c r="BG1704" s="86"/>
      <c r="BI1704" s="86"/>
      <c r="BJ1704" s="86"/>
      <c r="BK1704" s="86"/>
      <c r="BL1704" s="86"/>
      <c r="BM1704" s="86"/>
      <c r="BO1704" s="86"/>
      <c r="BP1704" s="86"/>
      <c r="BQ1704" s="86"/>
      <c r="BR1704" s="86"/>
      <c r="BT1704" s="86"/>
      <c r="BU1704" s="86"/>
      <c r="BV1704" s="86"/>
      <c r="BW1704" s="86"/>
      <c r="BY1704" s="86"/>
      <c r="BZ1704" s="86"/>
      <c r="CA1704" s="86"/>
      <c r="CB1704" s="86"/>
      <c r="CD1704" s="87"/>
      <c r="CF1704" s="86"/>
      <c r="CG1704" s="87"/>
      <c r="CH1704" s="88"/>
      <c r="CI1704" s="86"/>
      <c r="CJ1704" s="87"/>
      <c r="CK1704" s="86"/>
      <c r="CL1704" s="86"/>
      <c r="CM1704" s="86"/>
      <c r="CN1704" s="86"/>
      <c r="CO1704" s="89"/>
    </row>
    <row r="1705" spans="15:93" x14ac:dyDescent="0.2">
      <c r="O1705" s="86"/>
      <c r="Q1705" s="86"/>
      <c r="S1705" s="86"/>
      <c r="U1705" s="86"/>
      <c r="W1705" s="86"/>
      <c r="Y1705" s="86"/>
      <c r="AA1705" s="86"/>
      <c r="AC1705" s="86"/>
      <c r="AE1705" s="86"/>
      <c r="AG1705" s="86"/>
      <c r="AI1705" s="86"/>
      <c r="AK1705" s="86"/>
      <c r="AM1705" s="86"/>
      <c r="AO1705" s="86"/>
      <c r="AQ1705" s="86"/>
      <c r="AS1705" s="86"/>
      <c r="AU1705" s="86"/>
      <c r="AW1705" s="86"/>
      <c r="AY1705" s="86"/>
      <c r="AZ1705" s="86"/>
      <c r="BA1705" s="86"/>
      <c r="BB1705" s="86"/>
      <c r="BD1705" s="86"/>
      <c r="BE1705" s="86"/>
      <c r="BF1705" s="86"/>
      <c r="BG1705" s="86"/>
      <c r="BI1705" s="86"/>
      <c r="BJ1705" s="86"/>
      <c r="BK1705" s="86"/>
      <c r="BL1705" s="86"/>
      <c r="BM1705" s="86"/>
      <c r="BO1705" s="86"/>
      <c r="BP1705" s="86"/>
      <c r="BQ1705" s="86"/>
      <c r="BR1705" s="86"/>
      <c r="BT1705" s="86"/>
      <c r="BU1705" s="86"/>
      <c r="BV1705" s="86"/>
      <c r="BW1705" s="86"/>
      <c r="BY1705" s="86"/>
      <c r="BZ1705" s="86"/>
      <c r="CA1705" s="86"/>
      <c r="CB1705" s="86"/>
      <c r="CD1705" s="87"/>
      <c r="CF1705" s="86"/>
      <c r="CG1705" s="87"/>
      <c r="CH1705" s="88"/>
      <c r="CI1705" s="86"/>
      <c r="CJ1705" s="87"/>
      <c r="CK1705" s="86"/>
      <c r="CL1705" s="86"/>
      <c r="CM1705" s="86"/>
      <c r="CN1705" s="86"/>
      <c r="CO1705" s="89"/>
    </row>
    <row r="1706" spans="15:93" x14ac:dyDescent="0.2">
      <c r="O1706" s="86"/>
      <c r="Q1706" s="86"/>
      <c r="S1706" s="86"/>
      <c r="U1706" s="86"/>
      <c r="W1706" s="86"/>
      <c r="Y1706" s="86"/>
      <c r="AA1706" s="86"/>
      <c r="AC1706" s="86"/>
      <c r="AE1706" s="86"/>
      <c r="AG1706" s="86"/>
      <c r="AI1706" s="86"/>
      <c r="AK1706" s="86"/>
      <c r="AM1706" s="86"/>
      <c r="AO1706" s="86"/>
      <c r="AQ1706" s="86"/>
      <c r="AS1706" s="86"/>
      <c r="AU1706" s="86"/>
      <c r="AW1706" s="86"/>
      <c r="AY1706" s="86"/>
      <c r="AZ1706" s="86"/>
      <c r="BA1706" s="86"/>
      <c r="BB1706" s="86"/>
      <c r="BD1706" s="86"/>
      <c r="BE1706" s="86"/>
      <c r="BF1706" s="86"/>
      <c r="BG1706" s="86"/>
      <c r="BI1706" s="86"/>
      <c r="BJ1706" s="86"/>
      <c r="BK1706" s="86"/>
      <c r="BL1706" s="86"/>
      <c r="BM1706" s="86"/>
      <c r="BO1706" s="86"/>
      <c r="BP1706" s="86"/>
      <c r="BQ1706" s="86"/>
      <c r="BR1706" s="86"/>
      <c r="BT1706" s="86"/>
      <c r="BU1706" s="86"/>
      <c r="BV1706" s="86"/>
      <c r="BW1706" s="86"/>
      <c r="BY1706" s="86"/>
      <c r="BZ1706" s="86"/>
      <c r="CA1706" s="86"/>
      <c r="CB1706" s="86"/>
      <c r="CD1706" s="87"/>
      <c r="CF1706" s="86"/>
      <c r="CG1706" s="87"/>
      <c r="CH1706" s="88"/>
      <c r="CI1706" s="86"/>
      <c r="CJ1706" s="87"/>
      <c r="CK1706" s="86"/>
      <c r="CL1706" s="86"/>
      <c r="CM1706" s="86"/>
      <c r="CN1706" s="86"/>
      <c r="CO1706" s="89"/>
    </row>
    <row r="1707" spans="15:93" x14ac:dyDescent="0.2">
      <c r="O1707" s="86"/>
      <c r="Q1707" s="86"/>
      <c r="S1707" s="86"/>
      <c r="U1707" s="86"/>
      <c r="W1707" s="86"/>
      <c r="Y1707" s="86"/>
      <c r="AA1707" s="86"/>
      <c r="AC1707" s="86"/>
      <c r="AE1707" s="86"/>
      <c r="AG1707" s="86"/>
      <c r="AI1707" s="86"/>
      <c r="AK1707" s="86"/>
      <c r="AM1707" s="86"/>
      <c r="AO1707" s="86"/>
      <c r="AQ1707" s="86"/>
      <c r="AS1707" s="86"/>
      <c r="AU1707" s="86"/>
      <c r="AW1707" s="86"/>
      <c r="AY1707" s="86"/>
      <c r="AZ1707" s="86"/>
      <c r="BA1707" s="86"/>
      <c r="BB1707" s="86"/>
      <c r="BD1707" s="86"/>
      <c r="BE1707" s="86"/>
      <c r="BF1707" s="86"/>
      <c r="BG1707" s="86"/>
      <c r="BI1707" s="86"/>
      <c r="BJ1707" s="86"/>
      <c r="BK1707" s="86"/>
      <c r="BL1707" s="86"/>
      <c r="BM1707" s="86"/>
      <c r="BO1707" s="86"/>
      <c r="BP1707" s="86"/>
      <c r="BQ1707" s="86"/>
      <c r="BR1707" s="86"/>
      <c r="BT1707" s="86"/>
      <c r="BU1707" s="86"/>
      <c r="BV1707" s="86"/>
      <c r="BW1707" s="86"/>
      <c r="BY1707" s="86"/>
      <c r="BZ1707" s="86"/>
      <c r="CA1707" s="86"/>
      <c r="CB1707" s="86"/>
      <c r="CD1707" s="87"/>
      <c r="CF1707" s="86"/>
      <c r="CG1707" s="87"/>
      <c r="CH1707" s="88"/>
      <c r="CI1707" s="86"/>
      <c r="CJ1707" s="87"/>
      <c r="CK1707" s="86"/>
      <c r="CL1707" s="86"/>
      <c r="CM1707" s="86"/>
      <c r="CN1707" s="86"/>
      <c r="CO1707" s="89"/>
    </row>
    <row r="1708" spans="15:93" x14ac:dyDescent="0.2">
      <c r="O1708" s="86"/>
      <c r="Q1708" s="86"/>
      <c r="S1708" s="86"/>
      <c r="U1708" s="86"/>
      <c r="W1708" s="86"/>
      <c r="Y1708" s="86"/>
      <c r="AA1708" s="86"/>
      <c r="AC1708" s="86"/>
      <c r="AE1708" s="86"/>
      <c r="AG1708" s="86"/>
      <c r="AI1708" s="86"/>
      <c r="AK1708" s="86"/>
      <c r="AM1708" s="86"/>
      <c r="AO1708" s="86"/>
      <c r="AQ1708" s="86"/>
      <c r="AS1708" s="86"/>
      <c r="AU1708" s="86"/>
      <c r="AW1708" s="86"/>
      <c r="AY1708" s="86"/>
      <c r="AZ1708" s="86"/>
      <c r="BA1708" s="86"/>
      <c r="BB1708" s="86"/>
      <c r="BD1708" s="86"/>
      <c r="BE1708" s="86"/>
      <c r="BF1708" s="86"/>
      <c r="BG1708" s="86"/>
      <c r="BI1708" s="86"/>
      <c r="BJ1708" s="86"/>
      <c r="BK1708" s="86"/>
      <c r="BL1708" s="86"/>
      <c r="BM1708" s="86"/>
      <c r="BO1708" s="86"/>
      <c r="BP1708" s="86"/>
      <c r="BQ1708" s="86"/>
      <c r="BR1708" s="86"/>
      <c r="BT1708" s="86"/>
      <c r="BU1708" s="86"/>
      <c r="BV1708" s="86"/>
      <c r="BW1708" s="86"/>
      <c r="BY1708" s="86"/>
      <c r="BZ1708" s="86"/>
      <c r="CA1708" s="86"/>
      <c r="CB1708" s="86"/>
      <c r="CD1708" s="87"/>
      <c r="CF1708" s="86"/>
      <c r="CG1708" s="87"/>
      <c r="CH1708" s="88"/>
      <c r="CI1708" s="86"/>
      <c r="CJ1708" s="87"/>
      <c r="CK1708" s="86"/>
      <c r="CL1708" s="86"/>
      <c r="CM1708" s="86"/>
      <c r="CN1708" s="86"/>
      <c r="CO1708" s="89"/>
    </row>
    <row r="1709" spans="15:93" x14ac:dyDescent="0.2">
      <c r="O1709" s="86"/>
      <c r="Q1709" s="86"/>
      <c r="S1709" s="86"/>
      <c r="U1709" s="86"/>
      <c r="W1709" s="86"/>
      <c r="Y1709" s="86"/>
      <c r="AA1709" s="86"/>
      <c r="AC1709" s="86"/>
      <c r="AE1709" s="86"/>
      <c r="AG1709" s="86"/>
      <c r="AI1709" s="86"/>
      <c r="AK1709" s="86"/>
      <c r="AM1709" s="86"/>
      <c r="AO1709" s="86"/>
      <c r="AQ1709" s="86"/>
      <c r="AS1709" s="86"/>
      <c r="AU1709" s="86"/>
      <c r="AW1709" s="86"/>
      <c r="AY1709" s="86"/>
      <c r="AZ1709" s="86"/>
      <c r="BA1709" s="86"/>
      <c r="BB1709" s="86"/>
      <c r="BD1709" s="86"/>
      <c r="BE1709" s="86"/>
      <c r="BF1709" s="86"/>
      <c r="BG1709" s="86"/>
      <c r="BI1709" s="86"/>
      <c r="BJ1709" s="86"/>
      <c r="BK1709" s="86"/>
      <c r="BL1709" s="86"/>
      <c r="BM1709" s="86"/>
      <c r="BO1709" s="86"/>
      <c r="BP1709" s="86"/>
      <c r="BQ1709" s="86"/>
      <c r="BR1709" s="86"/>
      <c r="BT1709" s="86"/>
      <c r="BU1709" s="86"/>
      <c r="BV1709" s="86"/>
      <c r="BW1709" s="86"/>
      <c r="BY1709" s="86"/>
      <c r="BZ1709" s="86"/>
      <c r="CA1709" s="86"/>
      <c r="CB1709" s="86"/>
      <c r="CD1709" s="87"/>
      <c r="CF1709" s="86"/>
      <c r="CG1709" s="87"/>
      <c r="CH1709" s="88"/>
      <c r="CI1709" s="86"/>
      <c r="CJ1709" s="87"/>
      <c r="CK1709" s="86"/>
      <c r="CL1709" s="86"/>
      <c r="CM1709" s="86"/>
      <c r="CN1709" s="86"/>
      <c r="CO1709" s="89"/>
    </row>
    <row r="1710" spans="15:93" x14ac:dyDescent="0.2">
      <c r="O1710" s="86"/>
      <c r="Q1710" s="86"/>
      <c r="S1710" s="86"/>
      <c r="U1710" s="86"/>
      <c r="W1710" s="86"/>
      <c r="Y1710" s="86"/>
      <c r="AA1710" s="86"/>
      <c r="AC1710" s="86"/>
      <c r="AE1710" s="86"/>
      <c r="AG1710" s="86"/>
      <c r="AI1710" s="86"/>
      <c r="AK1710" s="86"/>
      <c r="AM1710" s="86"/>
      <c r="AO1710" s="86"/>
      <c r="AQ1710" s="86"/>
      <c r="AS1710" s="86"/>
      <c r="AU1710" s="86"/>
      <c r="AW1710" s="86"/>
      <c r="AY1710" s="86"/>
      <c r="AZ1710" s="86"/>
      <c r="BA1710" s="86"/>
      <c r="BB1710" s="86"/>
      <c r="BD1710" s="86"/>
      <c r="BE1710" s="86"/>
      <c r="BF1710" s="86"/>
      <c r="BG1710" s="86"/>
      <c r="BI1710" s="86"/>
      <c r="BJ1710" s="86"/>
      <c r="BK1710" s="86"/>
      <c r="BL1710" s="86"/>
      <c r="BM1710" s="86"/>
      <c r="BO1710" s="86"/>
      <c r="BP1710" s="86"/>
      <c r="BQ1710" s="86"/>
      <c r="BR1710" s="86"/>
      <c r="BT1710" s="86"/>
      <c r="BU1710" s="86"/>
      <c r="BV1710" s="86"/>
      <c r="BW1710" s="86"/>
      <c r="BY1710" s="86"/>
      <c r="BZ1710" s="86"/>
      <c r="CA1710" s="86"/>
      <c r="CB1710" s="86"/>
      <c r="CD1710" s="87"/>
      <c r="CF1710" s="86"/>
      <c r="CG1710" s="87"/>
      <c r="CH1710" s="88"/>
      <c r="CI1710" s="86"/>
      <c r="CJ1710" s="87"/>
      <c r="CK1710" s="86"/>
      <c r="CL1710" s="86"/>
      <c r="CM1710" s="86"/>
      <c r="CN1710" s="86"/>
      <c r="CO1710" s="89"/>
    </row>
    <row r="1711" spans="15:93" x14ac:dyDescent="0.2">
      <c r="O1711" s="86"/>
      <c r="Q1711" s="86"/>
      <c r="S1711" s="86"/>
      <c r="U1711" s="86"/>
      <c r="W1711" s="86"/>
      <c r="Y1711" s="86"/>
      <c r="AA1711" s="86"/>
      <c r="AC1711" s="86"/>
      <c r="AE1711" s="86"/>
      <c r="AG1711" s="86"/>
      <c r="AI1711" s="86"/>
      <c r="AK1711" s="86"/>
      <c r="AM1711" s="86"/>
      <c r="AO1711" s="86"/>
      <c r="AQ1711" s="86"/>
      <c r="AS1711" s="86"/>
      <c r="AU1711" s="86"/>
      <c r="AW1711" s="86"/>
      <c r="AY1711" s="86"/>
      <c r="AZ1711" s="86"/>
      <c r="BA1711" s="86"/>
      <c r="BB1711" s="86"/>
      <c r="BD1711" s="86"/>
      <c r="BE1711" s="86"/>
      <c r="BF1711" s="86"/>
      <c r="BG1711" s="86"/>
      <c r="BI1711" s="86"/>
      <c r="BJ1711" s="86"/>
      <c r="BK1711" s="86"/>
      <c r="BL1711" s="86"/>
      <c r="BM1711" s="86"/>
      <c r="BO1711" s="86"/>
      <c r="BP1711" s="86"/>
      <c r="BQ1711" s="86"/>
      <c r="BR1711" s="86"/>
      <c r="BT1711" s="86"/>
      <c r="BU1711" s="86"/>
      <c r="BV1711" s="86"/>
      <c r="BW1711" s="86"/>
      <c r="BY1711" s="86"/>
      <c r="BZ1711" s="86"/>
      <c r="CA1711" s="86"/>
      <c r="CB1711" s="86"/>
      <c r="CD1711" s="87"/>
      <c r="CF1711" s="86"/>
      <c r="CG1711" s="87"/>
      <c r="CH1711" s="88"/>
      <c r="CI1711" s="86"/>
      <c r="CJ1711" s="87"/>
      <c r="CK1711" s="86"/>
      <c r="CL1711" s="86"/>
      <c r="CM1711" s="86"/>
      <c r="CN1711" s="86"/>
      <c r="CO1711" s="89"/>
    </row>
    <row r="1712" spans="15:93" x14ac:dyDescent="0.2">
      <c r="O1712" s="86"/>
      <c r="Q1712" s="86"/>
      <c r="S1712" s="86"/>
      <c r="U1712" s="86"/>
      <c r="W1712" s="86"/>
      <c r="Y1712" s="86"/>
      <c r="AA1712" s="86"/>
      <c r="AC1712" s="86"/>
      <c r="AE1712" s="86"/>
      <c r="AG1712" s="86"/>
      <c r="AI1712" s="86"/>
      <c r="AK1712" s="86"/>
      <c r="AM1712" s="86"/>
      <c r="AO1712" s="86"/>
      <c r="AQ1712" s="86"/>
      <c r="AS1712" s="86"/>
      <c r="AU1712" s="86"/>
      <c r="AW1712" s="86"/>
      <c r="AY1712" s="86"/>
      <c r="AZ1712" s="86"/>
      <c r="BA1712" s="86"/>
      <c r="BB1712" s="86"/>
      <c r="BD1712" s="86"/>
      <c r="BE1712" s="86"/>
      <c r="BF1712" s="86"/>
      <c r="BG1712" s="86"/>
      <c r="BI1712" s="86"/>
      <c r="BJ1712" s="86"/>
      <c r="BK1712" s="86"/>
      <c r="BL1712" s="86"/>
      <c r="BM1712" s="86"/>
      <c r="BO1712" s="86"/>
      <c r="BP1712" s="86"/>
      <c r="BQ1712" s="86"/>
      <c r="BR1712" s="86"/>
      <c r="BT1712" s="86"/>
      <c r="BU1712" s="86"/>
      <c r="BV1712" s="86"/>
      <c r="BW1712" s="86"/>
      <c r="BY1712" s="86"/>
      <c r="BZ1712" s="86"/>
      <c r="CA1712" s="86"/>
      <c r="CB1712" s="86"/>
      <c r="CD1712" s="87"/>
      <c r="CF1712" s="86"/>
      <c r="CG1712" s="87"/>
      <c r="CH1712" s="88"/>
      <c r="CI1712" s="86"/>
      <c r="CJ1712" s="87"/>
      <c r="CK1712" s="86"/>
      <c r="CL1712" s="86"/>
      <c r="CM1712" s="86"/>
      <c r="CN1712" s="86"/>
      <c r="CO1712" s="89"/>
    </row>
    <row r="1713" spans="15:93" x14ac:dyDescent="0.2">
      <c r="O1713" s="86"/>
      <c r="Q1713" s="86"/>
      <c r="S1713" s="86"/>
      <c r="U1713" s="86"/>
      <c r="W1713" s="86"/>
      <c r="Y1713" s="86"/>
      <c r="AA1713" s="86"/>
      <c r="AC1713" s="86"/>
      <c r="AE1713" s="86"/>
      <c r="AG1713" s="86"/>
      <c r="AI1713" s="86"/>
      <c r="AK1713" s="86"/>
      <c r="AM1713" s="86"/>
      <c r="AO1713" s="86"/>
      <c r="AQ1713" s="86"/>
      <c r="AS1713" s="86"/>
      <c r="AU1713" s="86"/>
      <c r="AW1713" s="86"/>
      <c r="AY1713" s="86"/>
      <c r="AZ1713" s="86"/>
      <c r="BA1713" s="86"/>
      <c r="BB1713" s="86"/>
      <c r="BD1713" s="86"/>
      <c r="BE1713" s="86"/>
      <c r="BF1713" s="86"/>
      <c r="BG1713" s="86"/>
      <c r="BI1713" s="86"/>
      <c r="BJ1713" s="86"/>
      <c r="BK1713" s="86"/>
      <c r="BL1713" s="86"/>
      <c r="BM1713" s="86"/>
      <c r="BO1713" s="86"/>
      <c r="BP1713" s="86"/>
      <c r="BQ1713" s="86"/>
      <c r="BR1713" s="86"/>
      <c r="BT1713" s="86"/>
      <c r="BU1713" s="86"/>
      <c r="BV1713" s="86"/>
      <c r="BW1713" s="86"/>
      <c r="BY1713" s="86"/>
      <c r="BZ1713" s="86"/>
      <c r="CA1713" s="86"/>
      <c r="CB1713" s="86"/>
      <c r="CD1713" s="87"/>
      <c r="CF1713" s="86"/>
      <c r="CG1713" s="87"/>
      <c r="CH1713" s="88"/>
      <c r="CI1713" s="86"/>
      <c r="CJ1713" s="87"/>
      <c r="CK1713" s="86"/>
      <c r="CL1713" s="86"/>
      <c r="CM1713" s="86"/>
      <c r="CN1713" s="86"/>
      <c r="CO1713" s="89"/>
    </row>
    <row r="1714" spans="15:93" x14ac:dyDescent="0.2">
      <c r="O1714" s="86"/>
      <c r="Q1714" s="86"/>
      <c r="S1714" s="86"/>
      <c r="U1714" s="86"/>
      <c r="W1714" s="86"/>
      <c r="Y1714" s="86"/>
      <c r="AA1714" s="86"/>
      <c r="AC1714" s="86"/>
      <c r="AE1714" s="86"/>
      <c r="AG1714" s="86"/>
      <c r="AI1714" s="86"/>
      <c r="AK1714" s="86"/>
      <c r="AM1714" s="86"/>
      <c r="AO1714" s="86"/>
      <c r="AQ1714" s="86"/>
      <c r="AS1714" s="86"/>
      <c r="AU1714" s="86"/>
      <c r="AW1714" s="86"/>
      <c r="AY1714" s="86"/>
      <c r="AZ1714" s="86"/>
      <c r="BA1714" s="86"/>
      <c r="BB1714" s="86"/>
      <c r="BD1714" s="86"/>
      <c r="BE1714" s="86"/>
      <c r="BF1714" s="86"/>
      <c r="BG1714" s="86"/>
      <c r="BI1714" s="86"/>
      <c r="BJ1714" s="86"/>
      <c r="BK1714" s="86"/>
      <c r="BL1714" s="86"/>
      <c r="BM1714" s="86"/>
      <c r="BO1714" s="86"/>
      <c r="BP1714" s="86"/>
      <c r="BQ1714" s="86"/>
      <c r="BR1714" s="86"/>
      <c r="BT1714" s="86"/>
      <c r="BU1714" s="86"/>
      <c r="BV1714" s="86"/>
      <c r="BW1714" s="86"/>
      <c r="BY1714" s="86"/>
      <c r="BZ1714" s="86"/>
      <c r="CA1714" s="86"/>
      <c r="CB1714" s="86"/>
      <c r="CD1714" s="87"/>
      <c r="CF1714" s="86"/>
      <c r="CG1714" s="87"/>
      <c r="CH1714" s="88"/>
      <c r="CI1714" s="86"/>
      <c r="CJ1714" s="87"/>
      <c r="CK1714" s="86"/>
      <c r="CL1714" s="86"/>
      <c r="CM1714" s="86"/>
      <c r="CN1714" s="86"/>
      <c r="CO1714" s="89"/>
    </row>
    <row r="1715" spans="15:93" x14ac:dyDescent="0.2">
      <c r="O1715" s="86"/>
      <c r="Q1715" s="86"/>
      <c r="S1715" s="86"/>
      <c r="U1715" s="86"/>
      <c r="W1715" s="86"/>
      <c r="Y1715" s="86"/>
      <c r="AA1715" s="86"/>
      <c r="AC1715" s="86"/>
      <c r="AE1715" s="86"/>
      <c r="AG1715" s="86"/>
      <c r="AI1715" s="86"/>
      <c r="AK1715" s="86"/>
      <c r="AM1715" s="86"/>
      <c r="AO1715" s="86"/>
      <c r="AQ1715" s="86"/>
      <c r="AS1715" s="86"/>
      <c r="AU1715" s="86"/>
      <c r="AW1715" s="86"/>
      <c r="AY1715" s="86"/>
      <c r="AZ1715" s="86"/>
      <c r="BA1715" s="86"/>
      <c r="BB1715" s="86"/>
      <c r="BD1715" s="86"/>
      <c r="BE1715" s="86"/>
      <c r="BF1715" s="86"/>
      <c r="BG1715" s="86"/>
      <c r="BI1715" s="86"/>
      <c r="BJ1715" s="86"/>
      <c r="BK1715" s="86"/>
      <c r="BL1715" s="86"/>
      <c r="BM1715" s="86"/>
      <c r="BO1715" s="86"/>
      <c r="BP1715" s="86"/>
      <c r="BQ1715" s="86"/>
      <c r="BR1715" s="86"/>
      <c r="BT1715" s="86"/>
      <c r="BU1715" s="86"/>
      <c r="BV1715" s="86"/>
      <c r="BW1715" s="86"/>
      <c r="BY1715" s="86"/>
      <c r="BZ1715" s="86"/>
      <c r="CA1715" s="86"/>
      <c r="CB1715" s="86"/>
      <c r="CD1715" s="87"/>
      <c r="CF1715" s="86"/>
      <c r="CG1715" s="87"/>
      <c r="CH1715" s="88"/>
      <c r="CI1715" s="86"/>
      <c r="CJ1715" s="87"/>
      <c r="CK1715" s="86"/>
      <c r="CL1715" s="86"/>
      <c r="CM1715" s="86"/>
      <c r="CN1715" s="86"/>
      <c r="CO1715" s="89"/>
    </row>
    <row r="1716" spans="15:93" x14ac:dyDescent="0.2">
      <c r="O1716" s="86"/>
      <c r="Q1716" s="86"/>
      <c r="S1716" s="86"/>
      <c r="U1716" s="86"/>
      <c r="W1716" s="86"/>
      <c r="Y1716" s="86"/>
      <c r="AA1716" s="86"/>
      <c r="AC1716" s="86"/>
      <c r="AE1716" s="86"/>
      <c r="AG1716" s="86"/>
      <c r="AI1716" s="86"/>
      <c r="AK1716" s="86"/>
      <c r="AM1716" s="86"/>
      <c r="AO1716" s="86"/>
      <c r="AQ1716" s="86"/>
      <c r="AS1716" s="86"/>
      <c r="AU1716" s="86"/>
      <c r="AW1716" s="86"/>
      <c r="AY1716" s="86"/>
      <c r="AZ1716" s="86"/>
      <c r="BA1716" s="86"/>
      <c r="BB1716" s="86"/>
      <c r="BD1716" s="86"/>
      <c r="BE1716" s="86"/>
      <c r="BF1716" s="86"/>
      <c r="BG1716" s="86"/>
      <c r="BI1716" s="86"/>
      <c r="BJ1716" s="86"/>
      <c r="BK1716" s="86"/>
      <c r="BL1716" s="86"/>
      <c r="BM1716" s="86"/>
      <c r="BO1716" s="86"/>
      <c r="BP1716" s="86"/>
      <c r="BQ1716" s="86"/>
      <c r="BR1716" s="86"/>
      <c r="BT1716" s="86"/>
      <c r="BU1716" s="86"/>
      <c r="BV1716" s="86"/>
      <c r="BW1716" s="86"/>
      <c r="BY1716" s="86"/>
      <c r="BZ1716" s="86"/>
      <c r="CA1716" s="86"/>
      <c r="CB1716" s="86"/>
      <c r="CD1716" s="87"/>
      <c r="CF1716" s="86"/>
      <c r="CG1716" s="87"/>
      <c r="CH1716" s="88"/>
      <c r="CI1716" s="86"/>
      <c r="CJ1716" s="87"/>
      <c r="CK1716" s="86"/>
      <c r="CL1716" s="86"/>
      <c r="CM1716" s="86"/>
      <c r="CN1716" s="86"/>
      <c r="CO1716" s="89"/>
    </row>
    <row r="1717" spans="15:93" x14ac:dyDescent="0.2">
      <c r="O1717" s="86"/>
      <c r="Q1717" s="86"/>
      <c r="S1717" s="86"/>
      <c r="U1717" s="86"/>
      <c r="W1717" s="86"/>
      <c r="Y1717" s="86"/>
      <c r="AA1717" s="86"/>
      <c r="AC1717" s="86"/>
      <c r="AE1717" s="86"/>
      <c r="AG1717" s="86"/>
      <c r="AI1717" s="86"/>
      <c r="AK1717" s="86"/>
      <c r="AM1717" s="86"/>
      <c r="AO1717" s="86"/>
      <c r="AQ1717" s="86"/>
      <c r="AS1717" s="86"/>
      <c r="AU1717" s="86"/>
      <c r="AW1717" s="86"/>
      <c r="AY1717" s="86"/>
      <c r="AZ1717" s="86"/>
      <c r="BA1717" s="86"/>
      <c r="BB1717" s="86"/>
      <c r="BD1717" s="86"/>
      <c r="BE1717" s="86"/>
      <c r="BF1717" s="86"/>
      <c r="BG1717" s="86"/>
      <c r="BI1717" s="86"/>
      <c r="BJ1717" s="86"/>
      <c r="BK1717" s="86"/>
      <c r="BL1717" s="86"/>
      <c r="BM1717" s="86"/>
      <c r="BO1717" s="86"/>
      <c r="BP1717" s="86"/>
      <c r="BQ1717" s="86"/>
      <c r="BR1717" s="86"/>
      <c r="BT1717" s="86"/>
      <c r="BU1717" s="86"/>
      <c r="BV1717" s="86"/>
      <c r="BW1717" s="86"/>
      <c r="BY1717" s="86"/>
      <c r="BZ1717" s="86"/>
      <c r="CA1717" s="86"/>
      <c r="CB1717" s="86"/>
      <c r="CD1717" s="87"/>
      <c r="CF1717" s="86"/>
      <c r="CG1717" s="87"/>
      <c r="CH1717" s="88"/>
      <c r="CI1717" s="86"/>
      <c r="CJ1717" s="87"/>
      <c r="CK1717" s="86"/>
      <c r="CL1717" s="86"/>
      <c r="CM1717" s="86"/>
      <c r="CN1717" s="86"/>
      <c r="CO1717" s="89"/>
    </row>
    <row r="1718" spans="15:93" x14ac:dyDescent="0.2">
      <c r="O1718" s="86"/>
      <c r="Q1718" s="86"/>
      <c r="S1718" s="86"/>
      <c r="U1718" s="86"/>
      <c r="W1718" s="86"/>
      <c r="Y1718" s="86"/>
      <c r="AA1718" s="86"/>
      <c r="AC1718" s="86"/>
      <c r="AE1718" s="86"/>
      <c r="AG1718" s="86"/>
      <c r="AI1718" s="86"/>
      <c r="AK1718" s="86"/>
      <c r="AM1718" s="86"/>
      <c r="AO1718" s="86"/>
      <c r="AQ1718" s="86"/>
      <c r="AS1718" s="86"/>
      <c r="AU1718" s="86"/>
      <c r="AW1718" s="86"/>
      <c r="AY1718" s="86"/>
      <c r="AZ1718" s="86"/>
      <c r="BA1718" s="86"/>
      <c r="BB1718" s="86"/>
      <c r="BD1718" s="86"/>
      <c r="BE1718" s="86"/>
      <c r="BF1718" s="86"/>
      <c r="BG1718" s="86"/>
      <c r="BI1718" s="86"/>
      <c r="BJ1718" s="86"/>
      <c r="BK1718" s="86"/>
      <c r="BL1718" s="86"/>
      <c r="BM1718" s="86"/>
      <c r="BO1718" s="86"/>
      <c r="BP1718" s="86"/>
      <c r="BQ1718" s="86"/>
      <c r="BR1718" s="86"/>
      <c r="BT1718" s="86"/>
      <c r="BU1718" s="86"/>
      <c r="BV1718" s="86"/>
      <c r="BW1718" s="86"/>
      <c r="BY1718" s="86"/>
      <c r="BZ1718" s="86"/>
      <c r="CA1718" s="86"/>
      <c r="CB1718" s="86"/>
      <c r="CD1718" s="87"/>
      <c r="CF1718" s="86"/>
      <c r="CG1718" s="87"/>
      <c r="CH1718" s="88"/>
      <c r="CI1718" s="86"/>
      <c r="CJ1718" s="87"/>
      <c r="CK1718" s="86"/>
      <c r="CL1718" s="86"/>
      <c r="CM1718" s="86"/>
      <c r="CN1718" s="86"/>
      <c r="CO1718" s="89"/>
    </row>
    <row r="1719" spans="15:93" x14ac:dyDescent="0.2">
      <c r="O1719" s="86"/>
      <c r="Q1719" s="86"/>
      <c r="S1719" s="86"/>
      <c r="U1719" s="86"/>
      <c r="W1719" s="86"/>
      <c r="Y1719" s="86"/>
      <c r="AA1719" s="86"/>
      <c r="AC1719" s="86"/>
      <c r="AE1719" s="86"/>
      <c r="AG1719" s="86"/>
      <c r="AI1719" s="86"/>
      <c r="AK1719" s="86"/>
      <c r="AM1719" s="86"/>
      <c r="AO1719" s="86"/>
      <c r="AQ1719" s="86"/>
      <c r="AS1719" s="86"/>
      <c r="AU1719" s="86"/>
      <c r="AW1719" s="86"/>
      <c r="AY1719" s="86"/>
      <c r="AZ1719" s="86"/>
      <c r="BA1719" s="86"/>
      <c r="BB1719" s="86"/>
      <c r="BD1719" s="86"/>
      <c r="BE1719" s="86"/>
      <c r="BF1719" s="86"/>
      <c r="BG1719" s="86"/>
      <c r="BI1719" s="86"/>
      <c r="BJ1719" s="86"/>
      <c r="BK1719" s="86"/>
      <c r="BL1719" s="86"/>
      <c r="BM1719" s="86"/>
      <c r="BO1719" s="86"/>
      <c r="BP1719" s="86"/>
      <c r="BQ1719" s="86"/>
      <c r="BR1719" s="86"/>
      <c r="BT1719" s="86"/>
      <c r="BU1719" s="86"/>
      <c r="BV1719" s="86"/>
      <c r="BW1719" s="86"/>
      <c r="BY1719" s="86"/>
      <c r="BZ1719" s="86"/>
      <c r="CA1719" s="86"/>
      <c r="CB1719" s="86"/>
      <c r="CD1719" s="87"/>
      <c r="CF1719" s="86"/>
      <c r="CG1719" s="87"/>
      <c r="CH1719" s="88"/>
      <c r="CI1719" s="86"/>
      <c r="CJ1719" s="87"/>
      <c r="CK1719" s="86"/>
      <c r="CL1719" s="86"/>
      <c r="CM1719" s="86"/>
      <c r="CN1719" s="86"/>
      <c r="CO1719" s="89"/>
    </row>
    <row r="1720" spans="15:93" x14ac:dyDescent="0.2">
      <c r="O1720" s="86"/>
      <c r="Q1720" s="86"/>
      <c r="S1720" s="86"/>
      <c r="U1720" s="86"/>
      <c r="W1720" s="86"/>
      <c r="Y1720" s="86"/>
      <c r="AA1720" s="86"/>
      <c r="AC1720" s="86"/>
      <c r="AE1720" s="86"/>
      <c r="AG1720" s="86"/>
      <c r="AI1720" s="86"/>
      <c r="AK1720" s="86"/>
      <c r="AM1720" s="86"/>
      <c r="AO1720" s="86"/>
      <c r="AQ1720" s="86"/>
      <c r="AS1720" s="86"/>
      <c r="AU1720" s="86"/>
      <c r="AW1720" s="86"/>
      <c r="AY1720" s="86"/>
      <c r="AZ1720" s="86"/>
      <c r="BA1720" s="86"/>
      <c r="BB1720" s="86"/>
      <c r="BD1720" s="86"/>
      <c r="BE1720" s="86"/>
      <c r="BF1720" s="86"/>
      <c r="BG1720" s="86"/>
      <c r="BI1720" s="86"/>
      <c r="BJ1720" s="86"/>
      <c r="BK1720" s="86"/>
      <c r="BL1720" s="86"/>
      <c r="BM1720" s="86"/>
      <c r="BO1720" s="86"/>
      <c r="BP1720" s="86"/>
      <c r="BQ1720" s="86"/>
      <c r="BR1720" s="86"/>
      <c r="BT1720" s="86"/>
      <c r="BU1720" s="86"/>
      <c r="BV1720" s="86"/>
      <c r="BW1720" s="86"/>
      <c r="BY1720" s="86"/>
      <c r="BZ1720" s="86"/>
      <c r="CA1720" s="86"/>
      <c r="CB1720" s="86"/>
      <c r="CD1720" s="87"/>
      <c r="CF1720" s="86"/>
      <c r="CG1720" s="87"/>
      <c r="CH1720" s="88"/>
      <c r="CI1720" s="86"/>
      <c r="CJ1720" s="87"/>
      <c r="CK1720" s="86"/>
      <c r="CL1720" s="86"/>
      <c r="CM1720" s="86"/>
      <c r="CN1720" s="86"/>
      <c r="CO1720" s="89"/>
    </row>
    <row r="1721" spans="15:93" x14ac:dyDescent="0.2">
      <c r="O1721" s="86"/>
      <c r="Q1721" s="86"/>
      <c r="S1721" s="86"/>
      <c r="U1721" s="86"/>
      <c r="W1721" s="86"/>
      <c r="Y1721" s="86"/>
      <c r="AA1721" s="86"/>
      <c r="AC1721" s="86"/>
      <c r="AE1721" s="86"/>
      <c r="AG1721" s="86"/>
      <c r="AI1721" s="86"/>
      <c r="AK1721" s="86"/>
      <c r="AM1721" s="86"/>
      <c r="AO1721" s="86"/>
      <c r="AQ1721" s="86"/>
      <c r="AS1721" s="86"/>
      <c r="AU1721" s="86"/>
      <c r="AW1721" s="86"/>
      <c r="AY1721" s="86"/>
      <c r="AZ1721" s="86"/>
      <c r="BA1721" s="86"/>
      <c r="BB1721" s="86"/>
      <c r="BD1721" s="86"/>
      <c r="BE1721" s="86"/>
      <c r="BF1721" s="86"/>
      <c r="BG1721" s="86"/>
      <c r="BI1721" s="86"/>
      <c r="BJ1721" s="86"/>
      <c r="BK1721" s="86"/>
      <c r="BL1721" s="86"/>
      <c r="BM1721" s="86"/>
      <c r="BO1721" s="86"/>
      <c r="BP1721" s="86"/>
      <c r="BQ1721" s="86"/>
      <c r="BR1721" s="86"/>
      <c r="BT1721" s="86"/>
      <c r="BU1721" s="86"/>
      <c r="BV1721" s="86"/>
      <c r="BW1721" s="86"/>
      <c r="BY1721" s="86"/>
      <c r="BZ1721" s="86"/>
      <c r="CA1721" s="86"/>
      <c r="CB1721" s="86"/>
      <c r="CD1721" s="87"/>
      <c r="CF1721" s="86"/>
      <c r="CG1721" s="87"/>
      <c r="CH1721" s="88"/>
      <c r="CI1721" s="86"/>
      <c r="CJ1721" s="87"/>
      <c r="CK1721" s="86"/>
      <c r="CL1721" s="86"/>
      <c r="CM1721" s="86"/>
      <c r="CN1721" s="86"/>
      <c r="CO1721" s="89"/>
    </row>
    <row r="1722" spans="15:93" x14ac:dyDescent="0.2">
      <c r="O1722" s="86"/>
      <c r="Q1722" s="86"/>
      <c r="S1722" s="86"/>
      <c r="U1722" s="86"/>
      <c r="W1722" s="86"/>
      <c r="Y1722" s="86"/>
      <c r="AA1722" s="86"/>
      <c r="AC1722" s="86"/>
      <c r="AE1722" s="86"/>
      <c r="AG1722" s="86"/>
      <c r="AI1722" s="86"/>
      <c r="AK1722" s="86"/>
      <c r="AM1722" s="86"/>
      <c r="AO1722" s="86"/>
      <c r="AQ1722" s="86"/>
      <c r="AS1722" s="86"/>
      <c r="AU1722" s="86"/>
      <c r="AW1722" s="86"/>
      <c r="AY1722" s="86"/>
      <c r="AZ1722" s="86"/>
      <c r="BA1722" s="86"/>
      <c r="BB1722" s="86"/>
      <c r="BD1722" s="86"/>
      <c r="BE1722" s="86"/>
      <c r="BF1722" s="86"/>
      <c r="BG1722" s="86"/>
      <c r="BI1722" s="86"/>
      <c r="BJ1722" s="86"/>
      <c r="BK1722" s="86"/>
      <c r="BL1722" s="86"/>
      <c r="BM1722" s="86"/>
      <c r="BO1722" s="86"/>
      <c r="BP1722" s="86"/>
      <c r="BQ1722" s="86"/>
      <c r="BR1722" s="86"/>
      <c r="BT1722" s="86"/>
      <c r="BU1722" s="86"/>
      <c r="BV1722" s="86"/>
      <c r="BW1722" s="86"/>
      <c r="BY1722" s="86"/>
      <c r="BZ1722" s="86"/>
      <c r="CA1722" s="86"/>
      <c r="CB1722" s="86"/>
      <c r="CD1722" s="87"/>
      <c r="CF1722" s="86"/>
      <c r="CG1722" s="87"/>
      <c r="CH1722" s="88"/>
      <c r="CI1722" s="86"/>
      <c r="CJ1722" s="87"/>
      <c r="CK1722" s="86"/>
      <c r="CL1722" s="86"/>
      <c r="CM1722" s="86"/>
      <c r="CN1722" s="86"/>
      <c r="CO1722" s="89"/>
    </row>
    <row r="1723" spans="15:93" x14ac:dyDescent="0.2">
      <c r="O1723" s="86"/>
      <c r="Q1723" s="86"/>
      <c r="S1723" s="86"/>
      <c r="U1723" s="86"/>
      <c r="W1723" s="86"/>
      <c r="Y1723" s="86"/>
      <c r="AA1723" s="86"/>
      <c r="AC1723" s="86"/>
      <c r="AE1723" s="86"/>
      <c r="AG1723" s="86"/>
      <c r="AI1723" s="86"/>
      <c r="AK1723" s="86"/>
      <c r="AM1723" s="86"/>
      <c r="AO1723" s="86"/>
      <c r="AQ1723" s="86"/>
      <c r="AS1723" s="86"/>
      <c r="AU1723" s="86"/>
      <c r="AW1723" s="86"/>
      <c r="AY1723" s="86"/>
      <c r="AZ1723" s="86"/>
      <c r="BA1723" s="86"/>
      <c r="BB1723" s="86"/>
      <c r="BD1723" s="86"/>
      <c r="BE1723" s="86"/>
      <c r="BF1723" s="86"/>
      <c r="BG1723" s="86"/>
      <c r="BI1723" s="86"/>
      <c r="BJ1723" s="86"/>
      <c r="BK1723" s="86"/>
      <c r="BL1723" s="86"/>
      <c r="BM1723" s="86"/>
      <c r="BO1723" s="86"/>
      <c r="BP1723" s="86"/>
      <c r="BQ1723" s="86"/>
      <c r="BR1723" s="86"/>
      <c r="BT1723" s="86"/>
      <c r="BU1723" s="86"/>
      <c r="BV1723" s="86"/>
      <c r="BW1723" s="86"/>
      <c r="BY1723" s="86"/>
      <c r="BZ1723" s="86"/>
      <c r="CA1723" s="86"/>
      <c r="CB1723" s="86"/>
      <c r="CD1723" s="87"/>
      <c r="CF1723" s="86"/>
      <c r="CG1723" s="87"/>
      <c r="CH1723" s="88"/>
      <c r="CI1723" s="86"/>
      <c r="CJ1723" s="87"/>
      <c r="CK1723" s="86"/>
      <c r="CL1723" s="86"/>
      <c r="CM1723" s="86"/>
      <c r="CN1723" s="86"/>
      <c r="CO1723" s="89"/>
    </row>
    <row r="1724" spans="15:93" x14ac:dyDescent="0.2">
      <c r="O1724" s="86"/>
      <c r="Q1724" s="86"/>
      <c r="S1724" s="86"/>
      <c r="U1724" s="86"/>
      <c r="W1724" s="86"/>
      <c r="Y1724" s="86"/>
      <c r="AA1724" s="86"/>
      <c r="AC1724" s="86"/>
      <c r="AE1724" s="86"/>
      <c r="AG1724" s="86"/>
      <c r="AI1724" s="86"/>
      <c r="AK1724" s="86"/>
      <c r="AM1724" s="86"/>
      <c r="AO1724" s="86"/>
      <c r="AQ1724" s="86"/>
      <c r="AS1724" s="86"/>
      <c r="AU1724" s="86"/>
      <c r="AW1724" s="86"/>
      <c r="AY1724" s="86"/>
      <c r="AZ1724" s="86"/>
      <c r="BA1724" s="86"/>
      <c r="BB1724" s="86"/>
      <c r="BD1724" s="86"/>
      <c r="BE1724" s="86"/>
      <c r="BF1724" s="86"/>
      <c r="BG1724" s="86"/>
      <c r="BI1724" s="86"/>
      <c r="BJ1724" s="86"/>
      <c r="BK1724" s="86"/>
      <c r="BL1724" s="86"/>
      <c r="BM1724" s="86"/>
      <c r="BO1724" s="86"/>
      <c r="BP1724" s="86"/>
      <c r="BQ1724" s="86"/>
      <c r="BR1724" s="86"/>
      <c r="BT1724" s="86"/>
      <c r="BU1724" s="86"/>
      <c r="BV1724" s="86"/>
      <c r="BW1724" s="86"/>
      <c r="BY1724" s="86"/>
      <c r="BZ1724" s="86"/>
      <c r="CA1724" s="86"/>
      <c r="CB1724" s="86"/>
      <c r="CD1724" s="87"/>
      <c r="CF1724" s="86"/>
      <c r="CG1724" s="87"/>
      <c r="CH1724" s="88"/>
      <c r="CI1724" s="86"/>
      <c r="CJ1724" s="87"/>
      <c r="CK1724" s="86"/>
      <c r="CL1724" s="86"/>
      <c r="CM1724" s="86"/>
      <c r="CN1724" s="86"/>
      <c r="CO1724" s="89"/>
    </row>
    <row r="1725" spans="15:93" x14ac:dyDescent="0.2">
      <c r="O1725" s="86"/>
      <c r="Q1725" s="86"/>
      <c r="S1725" s="86"/>
      <c r="U1725" s="86"/>
      <c r="W1725" s="86"/>
      <c r="Y1725" s="86"/>
      <c r="AA1725" s="86"/>
      <c r="AC1725" s="86"/>
      <c r="AE1725" s="86"/>
      <c r="AG1725" s="86"/>
      <c r="AI1725" s="86"/>
      <c r="AK1725" s="86"/>
      <c r="AM1725" s="86"/>
      <c r="AO1725" s="86"/>
      <c r="AQ1725" s="86"/>
      <c r="AS1725" s="86"/>
      <c r="AU1725" s="86"/>
      <c r="AW1725" s="86"/>
      <c r="AY1725" s="86"/>
      <c r="AZ1725" s="86"/>
      <c r="BA1725" s="86"/>
      <c r="BB1725" s="86"/>
      <c r="BD1725" s="86"/>
      <c r="BE1725" s="86"/>
      <c r="BF1725" s="86"/>
      <c r="BG1725" s="86"/>
      <c r="BI1725" s="86"/>
      <c r="BJ1725" s="86"/>
      <c r="BK1725" s="86"/>
      <c r="BL1725" s="86"/>
      <c r="BM1725" s="86"/>
      <c r="BO1725" s="86"/>
      <c r="BP1725" s="86"/>
      <c r="BQ1725" s="86"/>
      <c r="BR1725" s="86"/>
      <c r="BT1725" s="86"/>
      <c r="BU1725" s="86"/>
      <c r="BV1725" s="86"/>
      <c r="BW1725" s="86"/>
      <c r="BY1725" s="86"/>
      <c r="BZ1725" s="86"/>
      <c r="CA1725" s="86"/>
      <c r="CB1725" s="86"/>
      <c r="CD1725" s="87"/>
      <c r="CF1725" s="86"/>
      <c r="CG1725" s="87"/>
      <c r="CH1725" s="88"/>
      <c r="CI1725" s="86"/>
      <c r="CJ1725" s="87"/>
      <c r="CK1725" s="86"/>
      <c r="CL1725" s="86"/>
      <c r="CM1725" s="86"/>
      <c r="CN1725" s="86"/>
      <c r="CO1725" s="89"/>
    </row>
    <row r="1726" spans="15:93" x14ac:dyDescent="0.2">
      <c r="O1726" s="86"/>
      <c r="Q1726" s="86"/>
      <c r="S1726" s="86"/>
      <c r="U1726" s="86"/>
      <c r="W1726" s="86"/>
      <c r="Y1726" s="86"/>
      <c r="AA1726" s="86"/>
      <c r="AC1726" s="86"/>
      <c r="AE1726" s="86"/>
      <c r="AG1726" s="86"/>
      <c r="AI1726" s="86"/>
      <c r="AK1726" s="86"/>
      <c r="AM1726" s="86"/>
      <c r="AO1726" s="86"/>
      <c r="AQ1726" s="86"/>
      <c r="AS1726" s="86"/>
      <c r="AU1726" s="86"/>
      <c r="AW1726" s="86"/>
      <c r="AY1726" s="86"/>
      <c r="AZ1726" s="86"/>
      <c r="BA1726" s="86"/>
      <c r="BB1726" s="86"/>
      <c r="BD1726" s="86"/>
      <c r="BE1726" s="86"/>
      <c r="BF1726" s="86"/>
      <c r="BG1726" s="86"/>
      <c r="BI1726" s="86"/>
      <c r="BJ1726" s="86"/>
      <c r="BK1726" s="86"/>
      <c r="BL1726" s="86"/>
      <c r="BM1726" s="86"/>
      <c r="BO1726" s="86"/>
      <c r="BP1726" s="86"/>
      <c r="BQ1726" s="86"/>
      <c r="BR1726" s="86"/>
      <c r="BT1726" s="86"/>
      <c r="BU1726" s="86"/>
      <c r="BV1726" s="86"/>
      <c r="BW1726" s="86"/>
      <c r="BY1726" s="86"/>
      <c r="BZ1726" s="86"/>
      <c r="CA1726" s="86"/>
      <c r="CB1726" s="86"/>
      <c r="CD1726" s="87"/>
      <c r="CF1726" s="86"/>
      <c r="CG1726" s="87"/>
      <c r="CH1726" s="88"/>
      <c r="CI1726" s="86"/>
      <c r="CJ1726" s="87"/>
      <c r="CK1726" s="86"/>
      <c r="CL1726" s="86"/>
      <c r="CM1726" s="86"/>
      <c r="CN1726" s="86"/>
      <c r="CO1726" s="89"/>
    </row>
    <row r="1727" spans="15:93" x14ac:dyDescent="0.2">
      <c r="O1727" s="86"/>
      <c r="Q1727" s="86"/>
      <c r="S1727" s="86"/>
      <c r="U1727" s="86"/>
      <c r="W1727" s="86"/>
      <c r="Y1727" s="86"/>
      <c r="AA1727" s="86"/>
      <c r="AC1727" s="86"/>
      <c r="AE1727" s="86"/>
      <c r="AG1727" s="86"/>
      <c r="AI1727" s="86"/>
      <c r="AK1727" s="86"/>
      <c r="AM1727" s="86"/>
      <c r="AO1727" s="86"/>
      <c r="AQ1727" s="86"/>
      <c r="AS1727" s="86"/>
      <c r="AU1727" s="86"/>
      <c r="AW1727" s="86"/>
      <c r="AY1727" s="86"/>
      <c r="AZ1727" s="86"/>
      <c r="BA1727" s="86"/>
      <c r="BB1727" s="86"/>
      <c r="BD1727" s="86"/>
      <c r="BE1727" s="86"/>
      <c r="BF1727" s="86"/>
      <c r="BG1727" s="86"/>
      <c r="BI1727" s="86"/>
      <c r="BJ1727" s="86"/>
      <c r="BK1727" s="86"/>
      <c r="BL1727" s="86"/>
      <c r="BM1727" s="86"/>
      <c r="BO1727" s="86"/>
      <c r="BP1727" s="86"/>
      <c r="BQ1727" s="86"/>
      <c r="BR1727" s="86"/>
      <c r="BT1727" s="86"/>
      <c r="BU1727" s="86"/>
      <c r="BV1727" s="86"/>
      <c r="BW1727" s="86"/>
      <c r="BY1727" s="86"/>
      <c r="BZ1727" s="86"/>
      <c r="CA1727" s="86"/>
      <c r="CB1727" s="86"/>
      <c r="CD1727" s="87"/>
      <c r="CF1727" s="86"/>
      <c r="CG1727" s="87"/>
      <c r="CH1727" s="88"/>
      <c r="CI1727" s="86"/>
      <c r="CJ1727" s="87"/>
      <c r="CK1727" s="86"/>
      <c r="CL1727" s="86"/>
      <c r="CM1727" s="86"/>
      <c r="CN1727" s="86"/>
      <c r="CO1727" s="89"/>
    </row>
    <row r="1728" spans="15:93" x14ac:dyDescent="0.2">
      <c r="O1728" s="86"/>
      <c r="Q1728" s="86"/>
      <c r="S1728" s="86"/>
      <c r="U1728" s="86"/>
      <c r="W1728" s="86"/>
      <c r="Y1728" s="86"/>
      <c r="AA1728" s="86"/>
      <c r="AC1728" s="86"/>
      <c r="AE1728" s="86"/>
      <c r="AG1728" s="86"/>
      <c r="AI1728" s="86"/>
      <c r="AK1728" s="86"/>
      <c r="AM1728" s="86"/>
      <c r="AO1728" s="86"/>
      <c r="AQ1728" s="86"/>
      <c r="AS1728" s="86"/>
      <c r="AU1728" s="86"/>
      <c r="AW1728" s="86"/>
      <c r="AY1728" s="86"/>
      <c r="AZ1728" s="86"/>
      <c r="BA1728" s="86"/>
      <c r="BB1728" s="86"/>
      <c r="BD1728" s="86"/>
      <c r="BE1728" s="86"/>
      <c r="BF1728" s="86"/>
      <c r="BG1728" s="86"/>
      <c r="BI1728" s="86"/>
      <c r="BJ1728" s="86"/>
      <c r="BK1728" s="86"/>
      <c r="BL1728" s="86"/>
      <c r="BM1728" s="86"/>
      <c r="BO1728" s="86"/>
      <c r="BP1728" s="86"/>
      <c r="BQ1728" s="86"/>
      <c r="BR1728" s="86"/>
      <c r="BT1728" s="86"/>
      <c r="BU1728" s="86"/>
      <c r="BV1728" s="86"/>
      <c r="BW1728" s="86"/>
      <c r="BY1728" s="86"/>
      <c r="BZ1728" s="86"/>
      <c r="CA1728" s="86"/>
      <c r="CB1728" s="86"/>
      <c r="CD1728" s="87"/>
      <c r="CF1728" s="86"/>
      <c r="CG1728" s="87"/>
      <c r="CH1728" s="88"/>
      <c r="CI1728" s="86"/>
      <c r="CJ1728" s="87"/>
      <c r="CK1728" s="86"/>
      <c r="CL1728" s="86"/>
      <c r="CM1728" s="86"/>
      <c r="CN1728" s="86"/>
      <c r="CO1728" s="89"/>
    </row>
    <row r="1729" spans="15:93" x14ac:dyDescent="0.2">
      <c r="O1729" s="86"/>
      <c r="Q1729" s="86"/>
      <c r="S1729" s="86"/>
      <c r="U1729" s="86"/>
      <c r="W1729" s="86"/>
      <c r="Y1729" s="86"/>
      <c r="AA1729" s="86"/>
      <c r="AC1729" s="86"/>
      <c r="AE1729" s="86"/>
      <c r="AG1729" s="86"/>
      <c r="AI1729" s="86"/>
      <c r="AK1729" s="86"/>
      <c r="AM1729" s="86"/>
      <c r="AO1729" s="86"/>
      <c r="AQ1729" s="86"/>
      <c r="AS1729" s="86"/>
      <c r="AU1729" s="86"/>
      <c r="AW1729" s="86"/>
      <c r="AY1729" s="86"/>
      <c r="AZ1729" s="86"/>
      <c r="BA1729" s="86"/>
      <c r="BB1729" s="86"/>
      <c r="BD1729" s="86"/>
      <c r="BE1729" s="86"/>
      <c r="BF1729" s="86"/>
      <c r="BG1729" s="86"/>
      <c r="BI1729" s="86"/>
      <c r="BJ1729" s="86"/>
      <c r="BK1729" s="86"/>
      <c r="BL1729" s="86"/>
      <c r="BM1729" s="86"/>
      <c r="BO1729" s="86"/>
      <c r="BP1729" s="86"/>
      <c r="BQ1729" s="86"/>
      <c r="BR1729" s="86"/>
      <c r="BT1729" s="86"/>
      <c r="BU1729" s="86"/>
      <c r="BV1729" s="86"/>
      <c r="BW1729" s="86"/>
      <c r="BY1729" s="86"/>
      <c r="BZ1729" s="86"/>
      <c r="CA1729" s="86"/>
      <c r="CB1729" s="86"/>
      <c r="CD1729" s="87"/>
      <c r="CF1729" s="86"/>
      <c r="CG1729" s="87"/>
      <c r="CH1729" s="88"/>
      <c r="CI1729" s="86"/>
      <c r="CJ1729" s="87"/>
      <c r="CK1729" s="86"/>
      <c r="CL1729" s="86"/>
      <c r="CM1729" s="86"/>
      <c r="CN1729" s="86"/>
      <c r="CO1729" s="89"/>
    </row>
    <row r="1730" spans="15:93" x14ac:dyDescent="0.2">
      <c r="O1730" s="86"/>
      <c r="Q1730" s="86"/>
      <c r="S1730" s="86"/>
      <c r="U1730" s="86"/>
      <c r="W1730" s="86"/>
      <c r="Y1730" s="86"/>
      <c r="AA1730" s="86"/>
      <c r="AC1730" s="86"/>
      <c r="AE1730" s="86"/>
      <c r="AG1730" s="86"/>
      <c r="AI1730" s="86"/>
      <c r="AK1730" s="86"/>
      <c r="AM1730" s="86"/>
      <c r="AO1730" s="86"/>
      <c r="AQ1730" s="86"/>
      <c r="AS1730" s="86"/>
      <c r="AU1730" s="86"/>
      <c r="AW1730" s="86"/>
      <c r="AY1730" s="86"/>
      <c r="AZ1730" s="86"/>
      <c r="BA1730" s="86"/>
      <c r="BB1730" s="86"/>
      <c r="BD1730" s="86"/>
      <c r="BE1730" s="86"/>
      <c r="BF1730" s="86"/>
      <c r="BG1730" s="86"/>
      <c r="BI1730" s="86"/>
      <c r="BJ1730" s="86"/>
      <c r="BK1730" s="86"/>
      <c r="BL1730" s="86"/>
      <c r="BM1730" s="86"/>
      <c r="BO1730" s="86"/>
      <c r="BP1730" s="86"/>
      <c r="BQ1730" s="86"/>
      <c r="BR1730" s="86"/>
      <c r="BT1730" s="86"/>
      <c r="BU1730" s="86"/>
      <c r="BV1730" s="86"/>
      <c r="BW1730" s="86"/>
      <c r="BY1730" s="86"/>
      <c r="BZ1730" s="86"/>
      <c r="CA1730" s="86"/>
      <c r="CB1730" s="86"/>
      <c r="CD1730" s="87"/>
      <c r="CF1730" s="86"/>
      <c r="CG1730" s="87"/>
      <c r="CH1730" s="88"/>
      <c r="CI1730" s="86"/>
      <c r="CJ1730" s="87"/>
      <c r="CK1730" s="86"/>
      <c r="CL1730" s="86"/>
      <c r="CM1730" s="86"/>
      <c r="CN1730" s="86"/>
      <c r="CO1730" s="89"/>
    </row>
    <row r="1731" spans="15:93" x14ac:dyDescent="0.2">
      <c r="O1731" s="86"/>
      <c r="Q1731" s="86"/>
      <c r="S1731" s="86"/>
      <c r="U1731" s="86"/>
      <c r="W1731" s="86"/>
      <c r="Y1731" s="86"/>
      <c r="AA1731" s="86"/>
      <c r="AC1731" s="86"/>
      <c r="AE1731" s="86"/>
      <c r="AG1731" s="86"/>
      <c r="AI1731" s="86"/>
      <c r="AK1731" s="86"/>
      <c r="AM1731" s="86"/>
      <c r="AO1731" s="86"/>
      <c r="AQ1731" s="86"/>
      <c r="AS1731" s="86"/>
      <c r="AU1731" s="86"/>
      <c r="AW1731" s="86"/>
      <c r="AY1731" s="86"/>
      <c r="AZ1731" s="86"/>
      <c r="BA1731" s="86"/>
      <c r="BB1731" s="86"/>
      <c r="BD1731" s="86"/>
      <c r="BE1731" s="86"/>
      <c r="BF1731" s="86"/>
      <c r="BG1731" s="86"/>
      <c r="BI1731" s="86"/>
      <c r="BJ1731" s="86"/>
      <c r="BK1731" s="86"/>
      <c r="BL1731" s="86"/>
      <c r="BM1731" s="86"/>
      <c r="BO1731" s="86"/>
      <c r="BP1731" s="86"/>
      <c r="BQ1731" s="86"/>
      <c r="BR1731" s="86"/>
      <c r="BT1731" s="86"/>
      <c r="BU1731" s="86"/>
      <c r="BV1731" s="86"/>
      <c r="BW1731" s="86"/>
      <c r="BY1731" s="86"/>
      <c r="BZ1731" s="86"/>
      <c r="CA1731" s="86"/>
      <c r="CB1731" s="86"/>
      <c r="CD1731" s="87"/>
      <c r="CF1731" s="86"/>
      <c r="CG1731" s="87"/>
      <c r="CH1731" s="88"/>
      <c r="CI1731" s="86"/>
      <c r="CJ1731" s="87"/>
      <c r="CK1731" s="86"/>
      <c r="CL1731" s="86"/>
      <c r="CM1731" s="86"/>
      <c r="CN1731" s="86"/>
      <c r="CO1731" s="89"/>
    </row>
    <row r="1732" spans="15:93" x14ac:dyDescent="0.2">
      <c r="O1732" s="86"/>
      <c r="Q1732" s="86"/>
      <c r="S1732" s="86"/>
      <c r="U1732" s="86"/>
      <c r="W1732" s="86"/>
      <c r="Y1732" s="86"/>
      <c r="AA1732" s="86"/>
      <c r="AC1732" s="86"/>
      <c r="AE1732" s="86"/>
      <c r="AG1732" s="86"/>
      <c r="AI1732" s="86"/>
      <c r="AK1732" s="86"/>
      <c r="AM1732" s="86"/>
      <c r="AO1732" s="86"/>
      <c r="AQ1732" s="86"/>
      <c r="AS1732" s="86"/>
      <c r="AU1732" s="86"/>
      <c r="AW1732" s="86"/>
      <c r="AY1732" s="86"/>
      <c r="AZ1732" s="86"/>
      <c r="BA1732" s="86"/>
      <c r="BB1732" s="86"/>
      <c r="BD1732" s="86"/>
      <c r="BE1732" s="86"/>
      <c r="BF1732" s="86"/>
      <c r="BG1732" s="86"/>
      <c r="BI1732" s="86"/>
      <c r="BJ1732" s="86"/>
      <c r="BK1732" s="86"/>
      <c r="BL1732" s="86"/>
      <c r="BM1732" s="86"/>
      <c r="BO1732" s="86"/>
      <c r="BP1732" s="86"/>
      <c r="BQ1732" s="86"/>
      <c r="BR1732" s="86"/>
      <c r="BT1732" s="86"/>
      <c r="BU1732" s="86"/>
      <c r="BV1732" s="86"/>
      <c r="BW1732" s="86"/>
      <c r="BY1732" s="86"/>
      <c r="BZ1732" s="86"/>
      <c r="CA1732" s="86"/>
      <c r="CB1732" s="86"/>
      <c r="CD1732" s="87"/>
      <c r="CF1732" s="86"/>
      <c r="CG1732" s="87"/>
      <c r="CH1732" s="88"/>
      <c r="CI1732" s="86"/>
      <c r="CJ1732" s="87"/>
      <c r="CK1732" s="86"/>
      <c r="CL1732" s="86"/>
      <c r="CM1732" s="86"/>
      <c r="CN1732" s="86"/>
      <c r="CO1732" s="89"/>
    </row>
    <row r="1733" spans="15:93" x14ac:dyDescent="0.2">
      <c r="O1733" s="86"/>
      <c r="Q1733" s="86"/>
      <c r="S1733" s="86"/>
      <c r="U1733" s="86"/>
      <c r="W1733" s="86"/>
      <c r="Y1733" s="86"/>
      <c r="AA1733" s="86"/>
      <c r="AC1733" s="86"/>
      <c r="AE1733" s="86"/>
      <c r="AG1733" s="86"/>
      <c r="AI1733" s="86"/>
      <c r="AK1733" s="86"/>
      <c r="AM1733" s="86"/>
      <c r="AO1733" s="86"/>
      <c r="AQ1733" s="86"/>
      <c r="AS1733" s="86"/>
      <c r="AU1733" s="86"/>
      <c r="AW1733" s="86"/>
      <c r="AY1733" s="86"/>
      <c r="AZ1733" s="86"/>
      <c r="BA1733" s="86"/>
      <c r="BB1733" s="86"/>
      <c r="BD1733" s="86"/>
      <c r="BE1733" s="86"/>
      <c r="BF1733" s="86"/>
      <c r="BG1733" s="86"/>
      <c r="BI1733" s="86"/>
      <c r="BJ1733" s="86"/>
      <c r="BK1733" s="86"/>
      <c r="BL1733" s="86"/>
      <c r="BM1733" s="86"/>
      <c r="BO1733" s="86"/>
      <c r="BP1733" s="86"/>
      <c r="BQ1733" s="86"/>
      <c r="BR1733" s="86"/>
      <c r="BT1733" s="86"/>
      <c r="BU1733" s="86"/>
      <c r="BV1733" s="86"/>
      <c r="BW1733" s="86"/>
      <c r="BY1733" s="86"/>
      <c r="BZ1733" s="86"/>
      <c r="CA1733" s="86"/>
      <c r="CB1733" s="86"/>
      <c r="CD1733" s="87"/>
      <c r="CF1733" s="86"/>
      <c r="CG1733" s="87"/>
      <c r="CH1733" s="88"/>
      <c r="CI1733" s="86"/>
      <c r="CJ1733" s="87"/>
      <c r="CK1733" s="86"/>
      <c r="CL1733" s="86"/>
      <c r="CM1733" s="86"/>
      <c r="CN1733" s="86"/>
      <c r="CO1733" s="89"/>
    </row>
    <row r="1734" spans="15:93" x14ac:dyDescent="0.2">
      <c r="O1734" s="86"/>
      <c r="Q1734" s="86"/>
      <c r="S1734" s="86"/>
      <c r="U1734" s="86"/>
      <c r="W1734" s="86"/>
      <c r="Y1734" s="86"/>
      <c r="AA1734" s="86"/>
      <c r="AC1734" s="86"/>
      <c r="AE1734" s="86"/>
      <c r="AG1734" s="86"/>
      <c r="AI1734" s="86"/>
      <c r="AK1734" s="86"/>
      <c r="AM1734" s="86"/>
      <c r="AO1734" s="86"/>
      <c r="AQ1734" s="86"/>
      <c r="AS1734" s="86"/>
      <c r="AU1734" s="86"/>
      <c r="AW1734" s="86"/>
      <c r="AY1734" s="86"/>
      <c r="AZ1734" s="86"/>
      <c r="BA1734" s="86"/>
      <c r="BB1734" s="86"/>
      <c r="BD1734" s="86"/>
      <c r="BE1734" s="86"/>
      <c r="BF1734" s="86"/>
      <c r="BG1734" s="86"/>
      <c r="BI1734" s="86"/>
      <c r="BJ1734" s="86"/>
      <c r="BK1734" s="86"/>
      <c r="BL1734" s="86"/>
      <c r="BM1734" s="86"/>
      <c r="BO1734" s="86"/>
      <c r="BP1734" s="86"/>
      <c r="BQ1734" s="86"/>
      <c r="BR1734" s="86"/>
      <c r="BT1734" s="86"/>
      <c r="BU1734" s="86"/>
      <c r="BV1734" s="86"/>
      <c r="BW1734" s="86"/>
      <c r="BY1734" s="86"/>
      <c r="BZ1734" s="86"/>
      <c r="CA1734" s="86"/>
      <c r="CB1734" s="86"/>
      <c r="CD1734" s="87"/>
      <c r="CF1734" s="86"/>
      <c r="CG1734" s="87"/>
      <c r="CH1734" s="88"/>
      <c r="CI1734" s="86"/>
      <c r="CJ1734" s="87"/>
      <c r="CK1734" s="86"/>
      <c r="CL1734" s="86"/>
      <c r="CM1734" s="86"/>
      <c r="CN1734" s="86"/>
      <c r="CO1734" s="89"/>
    </row>
    <row r="1735" spans="15:93" x14ac:dyDescent="0.2">
      <c r="O1735" s="86"/>
      <c r="Q1735" s="86"/>
      <c r="S1735" s="86"/>
      <c r="U1735" s="86"/>
      <c r="W1735" s="86"/>
      <c r="Y1735" s="86"/>
      <c r="AA1735" s="86"/>
      <c r="AC1735" s="86"/>
      <c r="AE1735" s="86"/>
      <c r="AG1735" s="86"/>
      <c r="AI1735" s="86"/>
      <c r="AK1735" s="86"/>
      <c r="AM1735" s="86"/>
      <c r="AO1735" s="86"/>
      <c r="AQ1735" s="86"/>
      <c r="AS1735" s="86"/>
      <c r="AU1735" s="86"/>
      <c r="AW1735" s="86"/>
      <c r="AY1735" s="86"/>
      <c r="AZ1735" s="86"/>
      <c r="BA1735" s="86"/>
      <c r="BB1735" s="86"/>
      <c r="BD1735" s="86"/>
      <c r="BE1735" s="86"/>
      <c r="BF1735" s="86"/>
      <c r="BG1735" s="86"/>
      <c r="BI1735" s="86"/>
      <c r="BJ1735" s="86"/>
      <c r="BK1735" s="86"/>
      <c r="BL1735" s="86"/>
      <c r="BM1735" s="86"/>
      <c r="BO1735" s="86"/>
      <c r="BP1735" s="86"/>
      <c r="BQ1735" s="86"/>
      <c r="BR1735" s="86"/>
      <c r="BT1735" s="86"/>
      <c r="BU1735" s="86"/>
      <c r="BV1735" s="86"/>
      <c r="BW1735" s="86"/>
      <c r="BY1735" s="86"/>
      <c r="BZ1735" s="86"/>
      <c r="CA1735" s="86"/>
      <c r="CB1735" s="86"/>
      <c r="CD1735" s="87"/>
      <c r="CF1735" s="86"/>
      <c r="CG1735" s="87"/>
      <c r="CH1735" s="88"/>
      <c r="CI1735" s="86"/>
      <c r="CJ1735" s="87"/>
      <c r="CK1735" s="86"/>
      <c r="CL1735" s="86"/>
      <c r="CM1735" s="86"/>
      <c r="CN1735" s="86"/>
      <c r="CO1735" s="89"/>
    </row>
    <row r="1736" spans="15:93" x14ac:dyDescent="0.2">
      <c r="O1736" s="86"/>
      <c r="Q1736" s="86"/>
      <c r="S1736" s="86"/>
      <c r="U1736" s="86"/>
      <c r="W1736" s="86"/>
      <c r="Y1736" s="86"/>
      <c r="AA1736" s="86"/>
      <c r="AC1736" s="86"/>
      <c r="AE1736" s="86"/>
      <c r="AG1736" s="86"/>
      <c r="AI1736" s="86"/>
      <c r="AK1736" s="86"/>
      <c r="AM1736" s="86"/>
      <c r="AO1736" s="86"/>
      <c r="AQ1736" s="86"/>
      <c r="AS1736" s="86"/>
      <c r="AU1736" s="86"/>
      <c r="AW1736" s="86"/>
      <c r="AY1736" s="86"/>
      <c r="AZ1736" s="86"/>
      <c r="BA1736" s="86"/>
      <c r="BB1736" s="86"/>
      <c r="BD1736" s="86"/>
      <c r="BE1736" s="86"/>
      <c r="BF1736" s="86"/>
      <c r="BG1736" s="86"/>
      <c r="BI1736" s="86"/>
      <c r="BJ1736" s="86"/>
      <c r="BK1736" s="86"/>
      <c r="BL1736" s="86"/>
      <c r="BM1736" s="86"/>
      <c r="BO1736" s="86"/>
      <c r="BP1736" s="86"/>
      <c r="BQ1736" s="86"/>
      <c r="BR1736" s="86"/>
      <c r="BT1736" s="86"/>
      <c r="BU1736" s="86"/>
      <c r="BV1736" s="86"/>
      <c r="BW1736" s="86"/>
      <c r="BY1736" s="86"/>
      <c r="BZ1736" s="86"/>
      <c r="CA1736" s="86"/>
      <c r="CB1736" s="86"/>
      <c r="CD1736" s="87"/>
      <c r="CF1736" s="86"/>
      <c r="CG1736" s="87"/>
      <c r="CH1736" s="88"/>
      <c r="CI1736" s="86"/>
      <c r="CJ1736" s="87"/>
      <c r="CK1736" s="86"/>
      <c r="CL1736" s="86"/>
      <c r="CM1736" s="86"/>
      <c r="CN1736" s="86"/>
      <c r="CO1736" s="89"/>
    </row>
    <row r="1737" spans="15:93" x14ac:dyDescent="0.2">
      <c r="O1737" s="86"/>
      <c r="Q1737" s="86"/>
      <c r="S1737" s="86"/>
      <c r="U1737" s="86"/>
      <c r="W1737" s="86"/>
      <c r="Y1737" s="86"/>
      <c r="AA1737" s="86"/>
      <c r="AC1737" s="86"/>
      <c r="AE1737" s="86"/>
      <c r="AG1737" s="86"/>
      <c r="AI1737" s="86"/>
      <c r="AK1737" s="86"/>
      <c r="AM1737" s="86"/>
      <c r="AO1737" s="86"/>
      <c r="AQ1737" s="86"/>
      <c r="AS1737" s="86"/>
      <c r="AU1737" s="86"/>
      <c r="AW1737" s="86"/>
      <c r="AY1737" s="86"/>
      <c r="AZ1737" s="86"/>
      <c r="BA1737" s="86"/>
      <c r="BB1737" s="86"/>
      <c r="BD1737" s="86"/>
      <c r="BE1737" s="86"/>
      <c r="BF1737" s="86"/>
      <c r="BG1737" s="86"/>
      <c r="BI1737" s="86"/>
      <c r="BJ1737" s="86"/>
      <c r="BK1737" s="86"/>
      <c r="BL1737" s="86"/>
      <c r="BM1737" s="86"/>
      <c r="BO1737" s="86"/>
      <c r="BP1737" s="86"/>
      <c r="BQ1737" s="86"/>
      <c r="BR1737" s="86"/>
      <c r="BT1737" s="86"/>
      <c r="BU1737" s="86"/>
      <c r="BV1737" s="86"/>
      <c r="BW1737" s="86"/>
      <c r="BY1737" s="86"/>
      <c r="BZ1737" s="86"/>
      <c r="CA1737" s="86"/>
      <c r="CB1737" s="86"/>
      <c r="CD1737" s="87"/>
      <c r="CF1737" s="86"/>
      <c r="CG1737" s="87"/>
      <c r="CH1737" s="88"/>
      <c r="CI1737" s="86"/>
      <c r="CJ1737" s="87"/>
      <c r="CK1737" s="86"/>
      <c r="CL1737" s="86"/>
      <c r="CM1737" s="86"/>
      <c r="CN1737" s="86"/>
      <c r="CO1737" s="89"/>
    </row>
    <row r="1738" spans="15:93" x14ac:dyDescent="0.2">
      <c r="O1738" s="86"/>
      <c r="Q1738" s="86"/>
      <c r="S1738" s="86"/>
      <c r="U1738" s="86"/>
      <c r="W1738" s="86"/>
      <c r="Y1738" s="86"/>
      <c r="AA1738" s="86"/>
      <c r="AC1738" s="86"/>
      <c r="AE1738" s="86"/>
      <c r="AG1738" s="86"/>
      <c r="AI1738" s="86"/>
      <c r="AK1738" s="86"/>
      <c r="AM1738" s="86"/>
      <c r="AO1738" s="86"/>
      <c r="AQ1738" s="86"/>
      <c r="AS1738" s="86"/>
      <c r="AU1738" s="86"/>
      <c r="AW1738" s="86"/>
      <c r="AY1738" s="86"/>
      <c r="AZ1738" s="86"/>
      <c r="BA1738" s="86"/>
      <c r="BB1738" s="86"/>
      <c r="BD1738" s="86"/>
      <c r="BE1738" s="86"/>
      <c r="BF1738" s="86"/>
      <c r="BG1738" s="86"/>
      <c r="BI1738" s="86"/>
      <c r="BJ1738" s="86"/>
      <c r="BK1738" s="86"/>
      <c r="BL1738" s="86"/>
      <c r="BM1738" s="86"/>
      <c r="BO1738" s="86"/>
      <c r="BP1738" s="86"/>
      <c r="BQ1738" s="86"/>
      <c r="BR1738" s="86"/>
      <c r="BT1738" s="86"/>
      <c r="BU1738" s="86"/>
      <c r="BV1738" s="86"/>
      <c r="BW1738" s="86"/>
      <c r="BY1738" s="86"/>
      <c r="BZ1738" s="86"/>
      <c r="CA1738" s="86"/>
      <c r="CB1738" s="86"/>
      <c r="CD1738" s="87"/>
      <c r="CF1738" s="86"/>
      <c r="CG1738" s="87"/>
      <c r="CH1738" s="88"/>
      <c r="CI1738" s="86"/>
      <c r="CJ1738" s="87"/>
      <c r="CK1738" s="86"/>
      <c r="CL1738" s="86"/>
      <c r="CM1738" s="86"/>
      <c r="CN1738" s="86"/>
      <c r="CO1738" s="89"/>
    </row>
    <row r="1739" spans="15:93" x14ac:dyDescent="0.2">
      <c r="O1739" s="86"/>
      <c r="Q1739" s="86"/>
      <c r="S1739" s="86"/>
      <c r="U1739" s="86"/>
      <c r="W1739" s="86"/>
      <c r="Y1739" s="86"/>
      <c r="AA1739" s="86"/>
      <c r="AC1739" s="86"/>
      <c r="AE1739" s="86"/>
      <c r="AG1739" s="86"/>
      <c r="AI1739" s="86"/>
      <c r="AK1739" s="86"/>
      <c r="AM1739" s="86"/>
      <c r="AO1739" s="86"/>
      <c r="AQ1739" s="86"/>
      <c r="AS1739" s="86"/>
      <c r="AU1739" s="86"/>
      <c r="AW1739" s="86"/>
      <c r="AY1739" s="86"/>
      <c r="AZ1739" s="86"/>
      <c r="BA1739" s="86"/>
      <c r="BB1739" s="86"/>
      <c r="BD1739" s="86"/>
      <c r="BE1739" s="86"/>
      <c r="BF1739" s="86"/>
      <c r="BG1739" s="86"/>
      <c r="BI1739" s="86"/>
      <c r="BJ1739" s="86"/>
      <c r="BK1739" s="86"/>
      <c r="BL1739" s="86"/>
      <c r="BM1739" s="86"/>
      <c r="BO1739" s="86"/>
      <c r="BP1739" s="86"/>
      <c r="BQ1739" s="86"/>
      <c r="BR1739" s="86"/>
      <c r="BT1739" s="86"/>
      <c r="BU1739" s="86"/>
      <c r="BV1739" s="86"/>
      <c r="BW1739" s="86"/>
      <c r="BY1739" s="86"/>
      <c r="BZ1739" s="86"/>
      <c r="CA1739" s="86"/>
      <c r="CB1739" s="86"/>
      <c r="CD1739" s="87"/>
      <c r="CF1739" s="86"/>
      <c r="CG1739" s="87"/>
      <c r="CH1739" s="88"/>
      <c r="CI1739" s="86"/>
      <c r="CJ1739" s="87"/>
      <c r="CK1739" s="86"/>
      <c r="CL1739" s="86"/>
      <c r="CM1739" s="86"/>
      <c r="CN1739" s="86"/>
      <c r="CO1739" s="89"/>
    </row>
    <row r="1740" spans="15:93" x14ac:dyDescent="0.2">
      <c r="O1740" s="86"/>
      <c r="Q1740" s="86"/>
      <c r="S1740" s="86"/>
      <c r="U1740" s="86"/>
      <c r="W1740" s="86"/>
      <c r="Y1740" s="86"/>
      <c r="AA1740" s="86"/>
      <c r="AC1740" s="86"/>
      <c r="AE1740" s="86"/>
      <c r="AG1740" s="86"/>
      <c r="AI1740" s="86"/>
      <c r="AK1740" s="86"/>
      <c r="AM1740" s="86"/>
      <c r="AO1740" s="86"/>
      <c r="AQ1740" s="86"/>
      <c r="AS1740" s="86"/>
      <c r="AU1740" s="86"/>
      <c r="AW1740" s="86"/>
      <c r="AY1740" s="86"/>
      <c r="AZ1740" s="86"/>
      <c r="BA1740" s="86"/>
      <c r="BB1740" s="86"/>
      <c r="BD1740" s="86"/>
      <c r="BE1740" s="86"/>
      <c r="BF1740" s="86"/>
      <c r="BG1740" s="86"/>
      <c r="BI1740" s="86"/>
      <c r="BJ1740" s="86"/>
      <c r="BK1740" s="86"/>
      <c r="BL1740" s="86"/>
      <c r="BM1740" s="86"/>
      <c r="BO1740" s="86"/>
      <c r="BP1740" s="86"/>
      <c r="BQ1740" s="86"/>
      <c r="BR1740" s="86"/>
      <c r="BT1740" s="86"/>
      <c r="BU1740" s="86"/>
      <c r="BV1740" s="86"/>
      <c r="BW1740" s="86"/>
      <c r="BY1740" s="86"/>
      <c r="BZ1740" s="86"/>
      <c r="CA1740" s="86"/>
      <c r="CB1740" s="86"/>
      <c r="CD1740" s="87"/>
      <c r="CF1740" s="86"/>
      <c r="CG1740" s="87"/>
      <c r="CH1740" s="88"/>
      <c r="CI1740" s="86"/>
      <c r="CJ1740" s="87"/>
      <c r="CK1740" s="86"/>
      <c r="CL1740" s="86"/>
      <c r="CM1740" s="86"/>
      <c r="CN1740" s="86"/>
      <c r="CO1740" s="89"/>
    </row>
    <row r="1741" spans="15:93" x14ac:dyDescent="0.2">
      <c r="O1741" s="86"/>
      <c r="Q1741" s="86"/>
      <c r="S1741" s="86"/>
      <c r="U1741" s="86"/>
      <c r="W1741" s="86"/>
      <c r="Y1741" s="86"/>
      <c r="AA1741" s="86"/>
      <c r="AC1741" s="86"/>
      <c r="AE1741" s="86"/>
      <c r="AG1741" s="86"/>
      <c r="AI1741" s="86"/>
      <c r="AK1741" s="86"/>
      <c r="AM1741" s="86"/>
      <c r="AO1741" s="86"/>
      <c r="AQ1741" s="86"/>
      <c r="AS1741" s="86"/>
      <c r="AU1741" s="86"/>
      <c r="AW1741" s="86"/>
      <c r="AY1741" s="86"/>
      <c r="AZ1741" s="86"/>
      <c r="BA1741" s="86"/>
      <c r="BB1741" s="86"/>
      <c r="BD1741" s="86"/>
      <c r="BE1741" s="86"/>
      <c r="BF1741" s="86"/>
      <c r="BG1741" s="86"/>
      <c r="BI1741" s="86"/>
      <c r="BJ1741" s="86"/>
      <c r="BK1741" s="86"/>
      <c r="BL1741" s="86"/>
      <c r="BM1741" s="86"/>
      <c r="BO1741" s="86"/>
      <c r="BP1741" s="86"/>
      <c r="BQ1741" s="86"/>
      <c r="BR1741" s="86"/>
      <c r="BT1741" s="86"/>
      <c r="BU1741" s="86"/>
      <c r="BV1741" s="86"/>
      <c r="BW1741" s="86"/>
      <c r="BY1741" s="86"/>
      <c r="BZ1741" s="86"/>
      <c r="CA1741" s="86"/>
      <c r="CB1741" s="86"/>
      <c r="CD1741" s="87"/>
      <c r="CF1741" s="86"/>
      <c r="CG1741" s="87"/>
      <c r="CH1741" s="88"/>
      <c r="CI1741" s="86"/>
      <c r="CJ1741" s="87"/>
      <c r="CK1741" s="86"/>
      <c r="CL1741" s="86"/>
      <c r="CM1741" s="86"/>
      <c r="CN1741" s="86"/>
      <c r="CO1741" s="89"/>
    </row>
    <row r="1742" spans="15:93" x14ac:dyDescent="0.2">
      <c r="O1742" s="86"/>
      <c r="Q1742" s="86"/>
      <c r="S1742" s="86"/>
      <c r="U1742" s="86"/>
      <c r="W1742" s="86"/>
      <c r="Y1742" s="86"/>
      <c r="AA1742" s="86"/>
      <c r="AC1742" s="86"/>
      <c r="AE1742" s="86"/>
      <c r="AG1742" s="86"/>
      <c r="AI1742" s="86"/>
      <c r="AK1742" s="86"/>
      <c r="AM1742" s="86"/>
      <c r="AO1742" s="86"/>
      <c r="AQ1742" s="86"/>
      <c r="AS1742" s="86"/>
      <c r="AU1742" s="86"/>
      <c r="AW1742" s="86"/>
      <c r="AY1742" s="86"/>
      <c r="AZ1742" s="86"/>
      <c r="BA1742" s="86"/>
      <c r="BB1742" s="86"/>
      <c r="BD1742" s="86"/>
      <c r="BE1742" s="86"/>
      <c r="BF1742" s="86"/>
      <c r="BG1742" s="86"/>
      <c r="BI1742" s="86"/>
      <c r="BJ1742" s="86"/>
      <c r="BK1742" s="86"/>
      <c r="BL1742" s="86"/>
      <c r="BM1742" s="86"/>
      <c r="BO1742" s="86"/>
      <c r="BP1742" s="86"/>
      <c r="BQ1742" s="86"/>
      <c r="BR1742" s="86"/>
      <c r="BT1742" s="86"/>
      <c r="BU1742" s="86"/>
      <c r="BV1742" s="86"/>
      <c r="BW1742" s="86"/>
      <c r="BY1742" s="86"/>
      <c r="BZ1742" s="86"/>
      <c r="CA1742" s="86"/>
      <c r="CB1742" s="86"/>
      <c r="CD1742" s="87"/>
      <c r="CF1742" s="86"/>
      <c r="CG1742" s="87"/>
      <c r="CH1742" s="88"/>
      <c r="CI1742" s="86"/>
      <c r="CJ1742" s="87"/>
      <c r="CK1742" s="86"/>
      <c r="CL1742" s="86"/>
      <c r="CM1742" s="86"/>
      <c r="CN1742" s="86"/>
      <c r="CO1742" s="89"/>
    </row>
    <row r="1743" spans="15:93" x14ac:dyDescent="0.2">
      <c r="O1743" s="86"/>
      <c r="Q1743" s="86"/>
      <c r="S1743" s="86"/>
      <c r="U1743" s="86"/>
      <c r="W1743" s="86"/>
      <c r="Y1743" s="86"/>
      <c r="AA1743" s="86"/>
      <c r="AC1743" s="86"/>
      <c r="AE1743" s="86"/>
      <c r="AG1743" s="86"/>
      <c r="AI1743" s="86"/>
      <c r="AK1743" s="86"/>
      <c r="AM1743" s="86"/>
      <c r="AO1743" s="86"/>
      <c r="AQ1743" s="86"/>
      <c r="AS1743" s="86"/>
      <c r="AU1743" s="86"/>
      <c r="AW1743" s="86"/>
      <c r="AY1743" s="86"/>
      <c r="AZ1743" s="86"/>
      <c r="BA1743" s="86"/>
      <c r="BB1743" s="86"/>
      <c r="BD1743" s="86"/>
      <c r="BE1743" s="86"/>
      <c r="BF1743" s="86"/>
      <c r="BG1743" s="86"/>
      <c r="BI1743" s="86"/>
      <c r="BJ1743" s="86"/>
      <c r="BK1743" s="86"/>
      <c r="BL1743" s="86"/>
      <c r="BM1743" s="86"/>
      <c r="BO1743" s="86"/>
      <c r="BP1743" s="86"/>
      <c r="BQ1743" s="86"/>
      <c r="BR1743" s="86"/>
      <c r="BT1743" s="86"/>
      <c r="BU1743" s="86"/>
      <c r="BV1743" s="86"/>
      <c r="BW1743" s="86"/>
      <c r="BY1743" s="86"/>
      <c r="BZ1743" s="86"/>
      <c r="CA1743" s="86"/>
      <c r="CB1743" s="86"/>
      <c r="CD1743" s="87"/>
      <c r="CF1743" s="86"/>
      <c r="CG1743" s="87"/>
      <c r="CH1743" s="88"/>
      <c r="CI1743" s="86"/>
      <c r="CJ1743" s="87"/>
      <c r="CK1743" s="86"/>
      <c r="CL1743" s="86"/>
      <c r="CM1743" s="86"/>
      <c r="CN1743" s="86"/>
      <c r="CO1743" s="89"/>
    </row>
    <row r="1744" spans="15:93" x14ac:dyDescent="0.2">
      <c r="O1744" s="86"/>
      <c r="Q1744" s="86"/>
      <c r="S1744" s="86"/>
      <c r="U1744" s="86"/>
      <c r="W1744" s="86"/>
      <c r="Y1744" s="86"/>
      <c r="AA1744" s="86"/>
      <c r="AC1744" s="86"/>
      <c r="AE1744" s="86"/>
      <c r="AG1744" s="86"/>
      <c r="AI1744" s="86"/>
      <c r="AK1744" s="86"/>
      <c r="AM1744" s="86"/>
      <c r="AO1744" s="86"/>
      <c r="AQ1744" s="86"/>
      <c r="AS1744" s="86"/>
      <c r="AU1744" s="86"/>
      <c r="AW1744" s="86"/>
      <c r="AY1744" s="86"/>
      <c r="AZ1744" s="86"/>
      <c r="BA1744" s="86"/>
      <c r="BB1744" s="86"/>
      <c r="BD1744" s="86"/>
      <c r="BE1744" s="86"/>
      <c r="BF1744" s="86"/>
      <c r="BG1744" s="86"/>
      <c r="BI1744" s="86"/>
      <c r="BJ1744" s="86"/>
      <c r="BK1744" s="86"/>
      <c r="BL1744" s="86"/>
      <c r="BM1744" s="86"/>
      <c r="BO1744" s="86"/>
      <c r="BP1744" s="86"/>
      <c r="BQ1744" s="86"/>
      <c r="BR1744" s="86"/>
      <c r="BT1744" s="86"/>
      <c r="BU1744" s="86"/>
      <c r="BV1744" s="86"/>
      <c r="BW1744" s="86"/>
      <c r="BY1744" s="86"/>
      <c r="BZ1744" s="86"/>
      <c r="CA1744" s="86"/>
      <c r="CB1744" s="86"/>
      <c r="CD1744" s="87"/>
      <c r="CF1744" s="86"/>
      <c r="CG1744" s="87"/>
      <c r="CH1744" s="88"/>
      <c r="CI1744" s="86"/>
      <c r="CJ1744" s="87"/>
      <c r="CK1744" s="86"/>
      <c r="CL1744" s="86"/>
      <c r="CM1744" s="86"/>
      <c r="CN1744" s="86"/>
      <c r="CO1744" s="89"/>
    </row>
    <row r="1745" spans="15:93" x14ac:dyDescent="0.2">
      <c r="O1745" s="86"/>
      <c r="Q1745" s="86"/>
      <c r="S1745" s="86"/>
      <c r="U1745" s="86"/>
      <c r="W1745" s="86"/>
      <c r="Y1745" s="86"/>
      <c r="AA1745" s="86"/>
      <c r="AC1745" s="86"/>
      <c r="AE1745" s="86"/>
      <c r="AG1745" s="86"/>
      <c r="AI1745" s="86"/>
      <c r="AK1745" s="86"/>
      <c r="AM1745" s="86"/>
      <c r="AO1745" s="86"/>
      <c r="AQ1745" s="86"/>
      <c r="AS1745" s="86"/>
      <c r="AU1745" s="86"/>
      <c r="AW1745" s="86"/>
      <c r="AY1745" s="86"/>
      <c r="AZ1745" s="86"/>
      <c r="BA1745" s="86"/>
      <c r="BB1745" s="86"/>
      <c r="BD1745" s="86"/>
      <c r="BE1745" s="86"/>
      <c r="BF1745" s="86"/>
      <c r="BG1745" s="86"/>
      <c r="BI1745" s="86"/>
      <c r="BJ1745" s="86"/>
      <c r="BK1745" s="86"/>
      <c r="BL1745" s="86"/>
      <c r="BM1745" s="86"/>
      <c r="BO1745" s="86"/>
      <c r="BP1745" s="86"/>
      <c r="BQ1745" s="86"/>
      <c r="BR1745" s="86"/>
      <c r="BT1745" s="86"/>
      <c r="BU1745" s="86"/>
      <c r="BV1745" s="86"/>
      <c r="BW1745" s="86"/>
      <c r="BY1745" s="86"/>
      <c r="BZ1745" s="86"/>
      <c r="CA1745" s="86"/>
      <c r="CB1745" s="86"/>
      <c r="CD1745" s="87"/>
      <c r="CF1745" s="86"/>
      <c r="CG1745" s="87"/>
      <c r="CH1745" s="88"/>
      <c r="CI1745" s="86"/>
      <c r="CJ1745" s="87"/>
      <c r="CK1745" s="86"/>
      <c r="CL1745" s="86"/>
      <c r="CM1745" s="86"/>
      <c r="CN1745" s="86"/>
      <c r="CO1745" s="89"/>
    </row>
    <row r="1746" spans="15:93" x14ac:dyDescent="0.2">
      <c r="O1746" s="86"/>
      <c r="Q1746" s="86"/>
      <c r="S1746" s="86"/>
      <c r="U1746" s="86"/>
      <c r="W1746" s="86"/>
      <c r="Y1746" s="86"/>
      <c r="AA1746" s="86"/>
      <c r="AC1746" s="86"/>
      <c r="AE1746" s="86"/>
      <c r="AG1746" s="86"/>
      <c r="AI1746" s="86"/>
      <c r="AK1746" s="86"/>
      <c r="AM1746" s="86"/>
      <c r="AO1746" s="86"/>
      <c r="AQ1746" s="86"/>
      <c r="AS1746" s="86"/>
      <c r="AU1746" s="86"/>
      <c r="AW1746" s="86"/>
      <c r="AY1746" s="86"/>
      <c r="AZ1746" s="86"/>
      <c r="BA1746" s="86"/>
      <c r="BB1746" s="86"/>
      <c r="BD1746" s="86"/>
      <c r="BE1746" s="86"/>
      <c r="BF1746" s="86"/>
      <c r="BG1746" s="86"/>
      <c r="BI1746" s="86"/>
      <c r="BJ1746" s="86"/>
      <c r="BK1746" s="86"/>
      <c r="BL1746" s="86"/>
      <c r="BM1746" s="86"/>
      <c r="BO1746" s="86"/>
      <c r="BP1746" s="86"/>
      <c r="BQ1746" s="86"/>
      <c r="BR1746" s="86"/>
      <c r="BT1746" s="86"/>
      <c r="BU1746" s="86"/>
      <c r="BV1746" s="86"/>
      <c r="BW1746" s="86"/>
      <c r="BY1746" s="86"/>
      <c r="BZ1746" s="86"/>
      <c r="CA1746" s="86"/>
      <c r="CB1746" s="86"/>
      <c r="CD1746" s="87"/>
      <c r="CF1746" s="86"/>
      <c r="CG1746" s="87"/>
      <c r="CH1746" s="88"/>
      <c r="CI1746" s="86"/>
      <c r="CJ1746" s="87"/>
      <c r="CK1746" s="86"/>
      <c r="CL1746" s="86"/>
      <c r="CM1746" s="86"/>
      <c r="CN1746" s="86"/>
      <c r="CO1746" s="89"/>
    </row>
    <row r="1747" spans="15:93" x14ac:dyDescent="0.2">
      <c r="O1747" s="86"/>
      <c r="Q1747" s="86"/>
      <c r="S1747" s="86"/>
      <c r="U1747" s="86"/>
      <c r="W1747" s="86"/>
      <c r="Y1747" s="86"/>
      <c r="AA1747" s="86"/>
      <c r="AC1747" s="86"/>
      <c r="AE1747" s="86"/>
      <c r="AG1747" s="86"/>
      <c r="AI1747" s="86"/>
      <c r="AK1747" s="86"/>
      <c r="AM1747" s="86"/>
      <c r="AO1747" s="86"/>
      <c r="AQ1747" s="86"/>
      <c r="AS1747" s="86"/>
      <c r="AU1747" s="86"/>
      <c r="AW1747" s="86"/>
      <c r="AY1747" s="86"/>
      <c r="AZ1747" s="86"/>
      <c r="BA1747" s="86"/>
      <c r="BB1747" s="86"/>
      <c r="BD1747" s="86"/>
      <c r="BE1747" s="86"/>
      <c r="BF1747" s="86"/>
      <c r="BG1747" s="86"/>
      <c r="BI1747" s="86"/>
      <c r="BJ1747" s="86"/>
      <c r="BK1747" s="86"/>
      <c r="BL1747" s="86"/>
      <c r="BM1747" s="86"/>
      <c r="BO1747" s="86"/>
      <c r="BP1747" s="86"/>
      <c r="BQ1747" s="86"/>
      <c r="BR1747" s="86"/>
      <c r="BT1747" s="86"/>
      <c r="BU1747" s="86"/>
      <c r="BV1747" s="86"/>
      <c r="BW1747" s="86"/>
      <c r="BY1747" s="86"/>
      <c r="BZ1747" s="86"/>
      <c r="CA1747" s="86"/>
      <c r="CB1747" s="86"/>
      <c r="CD1747" s="87"/>
      <c r="CF1747" s="86"/>
      <c r="CG1747" s="87"/>
      <c r="CH1747" s="88"/>
      <c r="CI1747" s="86"/>
      <c r="CJ1747" s="87"/>
      <c r="CK1747" s="86"/>
      <c r="CL1747" s="86"/>
      <c r="CM1747" s="86"/>
      <c r="CN1747" s="86"/>
      <c r="CO1747" s="89"/>
    </row>
    <row r="1748" spans="15:93" x14ac:dyDescent="0.2">
      <c r="O1748" s="86"/>
      <c r="Q1748" s="86"/>
      <c r="S1748" s="86"/>
      <c r="U1748" s="86"/>
      <c r="W1748" s="86"/>
      <c r="Y1748" s="86"/>
      <c r="AA1748" s="86"/>
      <c r="AC1748" s="86"/>
      <c r="AE1748" s="86"/>
      <c r="AG1748" s="86"/>
      <c r="AI1748" s="86"/>
      <c r="AK1748" s="86"/>
      <c r="AM1748" s="86"/>
      <c r="AO1748" s="86"/>
      <c r="AQ1748" s="86"/>
      <c r="AS1748" s="86"/>
      <c r="AU1748" s="86"/>
      <c r="AW1748" s="86"/>
      <c r="AY1748" s="86"/>
      <c r="AZ1748" s="86"/>
      <c r="BA1748" s="86"/>
      <c r="BB1748" s="86"/>
      <c r="BD1748" s="86"/>
      <c r="BE1748" s="86"/>
      <c r="BF1748" s="86"/>
      <c r="BG1748" s="86"/>
      <c r="BI1748" s="86"/>
      <c r="BJ1748" s="86"/>
      <c r="BK1748" s="86"/>
      <c r="BL1748" s="86"/>
      <c r="BM1748" s="86"/>
      <c r="BO1748" s="86"/>
      <c r="BP1748" s="86"/>
      <c r="BQ1748" s="86"/>
      <c r="BR1748" s="86"/>
      <c r="BT1748" s="86"/>
      <c r="BU1748" s="86"/>
      <c r="BV1748" s="86"/>
      <c r="BW1748" s="86"/>
      <c r="BY1748" s="86"/>
      <c r="BZ1748" s="86"/>
      <c r="CA1748" s="86"/>
      <c r="CB1748" s="86"/>
      <c r="CD1748" s="87"/>
      <c r="CF1748" s="86"/>
      <c r="CG1748" s="87"/>
      <c r="CH1748" s="88"/>
      <c r="CI1748" s="86"/>
      <c r="CJ1748" s="87"/>
      <c r="CK1748" s="86"/>
      <c r="CL1748" s="86"/>
      <c r="CM1748" s="86"/>
      <c r="CN1748" s="86"/>
      <c r="CO1748" s="89"/>
    </row>
    <row r="1749" spans="15:93" x14ac:dyDescent="0.2">
      <c r="O1749" s="86"/>
      <c r="Q1749" s="86"/>
      <c r="S1749" s="86"/>
      <c r="U1749" s="86"/>
      <c r="W1749" s="86"/>
      <c r="Y1749" s="86"/>
      <c r="AA1749" s="86"/>
      <c r="AC1749" s="86"/>
      <c r="AE1749" s="86"/>
      <c r="AG1749" s="86"/>
      <c r="AI1749" s="86"/>
      <c r="AK1749" s="86"/>
      <c r="AM1749" s="86"/>
      <c r="AO1749" s="86"/>
      <c r="AQ1749" s="86"/>
      <c r="AS1749" s="86"/>
      <c r="AU1749" s="86"/>
      <c r="AW1749" s="86"/>
      <c r="AY1749" s="86"/>
      <c r="AZ1749" s="86"/>
      <c r="BA1749" s="86"/>
      <c r="BB1749" s="86"/>
      <c r="BD1749" s="86"/>
      <c r="BE1749" s="86"/>
      <c r="BF1749" s="86"/>
      <c r="BG1749" s="86"/>
      <c r="BI1749" s="86"/>
      <c r="BJ1749" s="86"/>
      <c r="BK1749" s="86"/>
      <c r="BL1749" s="86"/>
      <c r="BM1749" s="86"/>
      <c r="BO1749" s="86"/>
      <c r="BP1749" s="86"/>
      <c r="BQ1749" s="86"/>
      <c r="BR1749" s="86"/>
      <c r="BT1749" s="86"/>
      <c r="BU1749" s="86"/>
      <c r="BV1749" s="86"/>
      <c r="BW1749" s="86"/>
      <c r="BY1749" s="86"/>
      <c r="BZ1749" s="86"/>
      <c r="CA1749" s="86"/>
      <c r="CB1749" s="86"/>
      <c r="CD1749" s="87"/>
      <c r="CF1749" s="86"/>
      <c r="CG1749" s="87"/>
      <c r="CH1749" s="88"/>
      <c r="CI1749" s="86"/>
      <c r="CJ1749" s="87"/>
      <c r="CK1749" s="86"/>
      <c r="CL1749" s="86"/>
      <c r="CM1749" s="86"/>
      <c r="CN1749" s="86"/>
      <c r="CO1749" s="89"/>
    </row>
    <row r="1750" spans="15:93" x14ac:dyDescent="0.2">
      <c r="O1750" s="86"/>
      <c r="Q1750" s="86"/>
      <c r="S1750" s="86"/>
      <c r="U1750" s="86"/>
      <c r="W1750" s="86"/>
      <c r="Y1750" s="86"/>
      <c r="AA1750" s="86"/>
      <c r="AC1750" s="86"/>
      <c r="AE1750" s="86"/>
      <c r="AG1750" s="86"/>
      <c r="AI1750" s="86"/>
      <c r="AK1750" s="86"/>
      <c r="AM1750" s="86"/>
      <c r="AO1750" s="86"/>
      <c r="AQ1750" s="86"/>
      <c r="AS1750" s="86"/>
      <c r="AU1750" s="86"/>
      <c r="AW1750" s="86"/>
      <c r="AY1750" s="86"/>
      <c r="AZ1750" s="86"/>
      <c r="BA1750" s="86"/>
      <c r="BB1750" s="86"/>
      <c r="BD1750" s="86"/>
      <c r="BE1750" s="86"/>
      <c r="BF1750" s="86"/>
      <c r="BG1750" s="86"/>
      <c r="BI1750" s="86"/>
      <c r="BJ1750" s="86"/>
      <c r="BK1750" s="86"/>
      <c r="BL1750" s="86"/>
      <c r="BM1750" s="86"/>
      <c r="BO1750" s="86"/>
      <c r="BP1750" s="86"/>
      <c r="BQ1750" s="86"/>
      <c r="BR1750" s="86"/>
      <c r="BT1750" s="86"/>
      <c r="BU1750" s="86"/>
      <c r="BV1750" s="86"/>
      <c r="BW1750" s="86"/>
      <c r="BY1750" s="86"/>
      <c r="BZ1750" s="86"/>
      <c r="CA1750" s="86"/>
      <c r="CB1750" s="86"/>
      <c r="CD1750" s="87"/>
      <c r="CF1750" s="86"/>
      <c r="CG1750" s="87"/>
      <c r="CH1750" s="88"/>
      <c r="CI1750" s="86"/>
      <c r="CJ1750" s="87"/>
      <c r="CK1750" s="86"/>
      <c r="CL1750" s="86"/>
      <c r="CM1750" s="86"/>
      <c r="CN1750" s="86"/>
      <c r="CO1750" s="89"/>
    </row>
    <row r="1751" spans="15:93" x14ac:dyDescent="0.2">
      <c r="O1751" s="86"/>
      <c r="Q1751" s="86"/>
      <c r="S1751" s="86"/>
      <c r="U1751" s="86"/>
      <c r="W1751" s="86"/>
      <c r="Y1751" s="86"/>
      <c r="AA1751" s="86"/>
      <c r="AC1751" s="86"/>
      <c r="AE1751" s="86"/>
      <c r="AG1751" s="86"/>
      <c r="AI1751" s="86"/>
      <c r="AK1751" s="86"/>
      <c r="AM1751" s="86"/>
      <c r="AO1751" s="86"/>
      <c r="AQ1751" s="86"/>
      <c r="AS1751" s="86"/>
      <c r="AU1751" s="86"/>
      <c r="AW1751" s="86"/>
      <c r="AY1751" s="86"/>
      <c r="AZ1751" s="86"/>
      <c r="BA1751" s="86"/>
      <c r="BB1751" s="86"/>
      <c r="BD1751" s="86"/>
      <c r="BE1751" s="86"/>
      <c r="BF1751" s="86"/>
      <c r="BG1751" s="86"/>
      <c r="BI1751" s="86"/>
      <c r="BJ1751" s="86"/>
      <c r="BK1751" s="86"/>
      <c r="BL1751" s="86"/>
      <c r="BM1751" s="86"/>
      <c r="BO1751" s="86"/>
      <c r="BP1751" s="86"/>
      <c r="BQ1751" s="86"/>
      <c r="BR1751" s="86"/>
      <c r="BT1751" s="86"/>
      <c r="BU1751" s="86"/>
      <c r="BV1751" s="86"/>
      <c r="BW1751" s="86"/>
      <c r="BY1751" s="86"/>
      <c r="BZ1751" s="86"/>
      <c r="CA1751" s="86"/>
      <c r="CB1751" s="86"/>
      <c r="CD1751" s="87"/>
      <c r="CF1751" s="86"/>
      <c r="CG1751" s="87"/>
      <c r="CH1751" s="88"/>
      <c r="CI1751" s="86"/>
      <c r="CJ1751" s="87"/>
      <c r="CK1751" s="86"/>
      <c r="CL1751" s="86"/>
      <c r="CM1751" s="86"/>
      <c r="CN1751" s="86"/>
      <c r="CO1751" s="89"/>
    </row>
    <row r="1752" spans="15:93" x14ac:dyDescent="0.2">
      <c r="O1752" s="86"/>
      <c r="Q1752" s="86"/>
      <c r="S1752" s="86"/>
      <c r="U1752" s="86"/>
      <c r="W1752" s="86"/>
      <c r="Y1752" s="86"/>
      <c r="AA1752" s="86"/>
      <c r="AC1752" s="86"/>
      <c r="AE1752" s="86"/>
      <c r="AG1752" s="86"/>
      <c r="AI1752" s="86"/>
      <c r="AK1752" s="86"/>
      <c r="AM1752" s="86"/>
      <c r="AO1752" s="86"/>
      <c r="AQ1752" s="86"/>
      <c r="AS1752" s="86"/>
      <c r="AU1752" s="86"/>
      <c r="AW1752" s="86"/>
      <c r="AY1752" s="86"/>
      <c r="AZ1752" s="86"/>
      <c r="BA1752" s="86"/>
      <c r="BB1752" s="86"/>
      <c r="BD1752" s="86"/>
      <c r="BE1752" s="86"/>
      <c r="BF1752" s="86"/>
      <c r="BG1752" s="86"/>
      <c r="BI1752" s="86"/>
      <c r="BJ1752" s="86"/>
      <c r="BK1752" s="86"/>
      <c r="BL1752" s="86"/>
      <c r="BM1752" s="86"/>
      <c r="BO1752" s="86"/>
      <c r="BP1752" s="86"/>
      <c r="BQ1752" s="86"/>
      <c r="BR1752" s="86"/>
      <c r="BT1752" s="86"/>
      <c r="BU1752" s="86"/>
      <c r="BV1752" s="86"/>
      <c r="BW1752" s="86"/>
      <c r="BY1752" s="86"/>
      <c r="BZ1752" s="86"/>
      <c r="CA1752" s="86"/>
      <c r="CB1752" s="86"/>
      <c r="CD1752" s="87"/>
      <c r="CF1752" s="86"/>
      <c r="CG1752" s="87"/>
      <c r="CH1752" s="88"/>
      <c r="CI1752" s="86"/>
      <c r="CJ1752" s="87"/>
      <c r="CK1752" s="86"/>
      <c r="CL1752" s="86"/>
      <c r="CM1752" s="86"/>
      <c r="CN1752" s="86"/>
      <c r="CO1752" s="89"/>
    </row>
    <row r="1753" spans="15:93" x14ac:dyDescent="0.2">
      <c r="O1753" s="86"/>
      <c r="Q1753" s="86"/>
      <c r="S1753" s="86"/>
      <c r="U1753" s="86"/>
      <c r="W1753" s="86"/>
      <c r="Y1753" s="86"/>
      <c r="AA1753" s="86"/>
      <c r="AC1753" s="86"/>
      <c r="AE1753" s="86"/>
      <c r="AG1753" s="86"/>
      <c r="AI1753" s="86"/>
      <c r="AK1753" s="86"/>
      <c r="AM1753" s="86"/>
      <c r="AO1753" s="86"/>
      <c r="AQ1753" s="86"/>
      <c r="AS1753" s="86"/>
      <c r="AU1753" s="86"/>
      <c r="AW1753" s="86"/>
      <c r="AY1753" s="86"/>
      <c r="AZ1753" s="86"/>
      <c r="BA1753" s="86"/>
      <c r="BB1753" s="86"/>
      <c r="BD1753" s="86"/>
      <c r="BE1753" s="86"/>
      <c r="BF1753" s="86"/>
      <c r="BG1753" s="86"/>
      <c r="BI1753" s="86"/>
      <c r="BJ1753" s="86"/>
      <c r="BK1753" s="86"/>
      <c r="BL1753" s="86"/>
      <c r="BM1753" s="86"/>
      <c r="BO1753" s="86"/>
      <c r="BP1753" s="86"/>
      <c r="BQ1753" s="86"/>
      <c r="BR1753" s="86"/>
      <c r="BT1753" s="86"/>
      <c r="BU1753" s="86"/>
      <c r="BV1753" s="86"/>
      <c r="BW1753" s="86"/>
      <c r="BY1753" s="86"/>
      <c r="BZ1753" s="86"/>
      <c r="CA1753" s="86"/>
      <c r="CB1753" s="86"/>
      <c r="CD1753" s="87"/>
      <c r="CF1753" s="86"/>
      <c r="CG1753" s="87"/>
      <c r="CH1753" s="88"/>
      <c r="CI1753" s="86"/>
      <c r="CJ1753" s="87"/>
      <c r="CK1753" s="86"/>
      <c r="CL1753" s="86"/>
      <c r="CM1753" s="86"/>
      <c r="CN1753" s="86"/>
      <c r="CO1753" s="89"/>
    </row>
    <row r="1754" spans="15:93" x14ac:dyDescent="0.2">
      <c r="O1754" s="86"/>
      <c r="Q1754" s="86"/>
      <c r="S1754" s="86"/>
      <c r="U1754" s="86"/>
      <c r="W1754" s="86"/>
      <c r="Y1754" s="86"/>
      <c r="AA1754" s="86"/>
      <c r="AC1754" s="86"/>
      <c r="AE1754" s="86"/>
      <c r="AG1754" s="86"/>
      <c r="AI1754" s="86"/>
      <c r="AK1754" s="86"/>
      <c r="AM1754" s="86"/>
      <c r="AO1754" s="86"/>
      <c r="AQ1754" s="86"/>
      <c r="AS1754" s="86"/>
      <c r="AU1754" s="86"/>
      <c r="AW1754" s="86"/>
      <c r="AY1754" s="86"/>
      <c r="AZ1754" s="86"/>
      <c r="BA1754" s="86"/>
      <c r="BB1754" s="86"/>
      <c r="BD1754" s="86"/>
      <c r="BE1754" s="86"/>
      <c r="BF1754" s="86"/>
      <c r="BG1754" s="86"/>
      <c r="BI1754" s="86"/>
      <c r="BJ1754" s="86"/>
      <c r="BK1754" s="86"/>
      <c r="BL1754" s="86"/>
      <c r="BM1754" s="86"/>
      <c r="BO1754" s="86"/>
      <c r="BP1754" s="86"/>
      <c r="BQ1754" s="86"/>
      <c r="BR1754" s="86"/>
      <c r="BT1754" s="86"/>
      <c r="BU1754" s="86"/>
      <c r="BV1754" s="86"/>
      <c r="BW1754" s="86"/>
      <c r="BY1754" s="86"/>
      <c r="BZ1754" s="86"/>
      <c r="CA1754" s="86"/>
      <c r="CB1754" s="86"/>
      <c r="CD1754" s="87"/>
      <c r="CF1754" s="86"/>
      <c r="CG1754" s="87"/>
      <c r="CH1754" s="88"/>
      <c r="CI1754" s="86"/>
      <c r="CJ1754" s="87"/>
      <c r="CK1754" s="86"/>
      <c r="CL1754" s="86"/>
      <c r="CM1754" s="86"/>
      <c r="CN1754" s="86"/>
      <c r="CO1754" s="89"/>
    </row>
    <row r="1755" spans="15:93" x14ac:dyDescent="0.2">
      <c r="O1755" s="86"/>
      <c r="Q1755" s="86"/>
      <c r="S1755" s="86"/>
      <c r="U1755" s="86"/>
      <c r="W1755" s="86"/>
      <c r="Y1755" s="86"/>
      <c r="AA1755" s="86"/>
      <c r="AC1755" s="86"/>
      <c r="AE1755" s="86"/>
      <c r="AG1755" s="86"/>
      <c r="AI1755" s="86"/>
      <c r="AK1755" s="86"/>
      <c r="AM1755" s="86"/>
      <c r="AO1755" s="86"/>
      <c r="AQ1755" s="86"/>
      <c r="AS1755" s="86"/>
      <c r="AU1755" s="86"/>
      <c r="AW1755" s="86"/>
      <c r="AY1755" s="86"/>
      <c r="AZ1755" s="86"/>
      <c r="BA1755" s="86"/>
      <c r="BB1755" s="86"/>
      <c r="BD1755" s="86"/>
      <c r="BE1755" s="86"/>
      <c r="BF1755" s="86"/>
      <c r="BG1755" s="86"/>
      <c r="BI1755" s="86"/>
      <c r="BJ1755" s="86"/>
      <c r="BK1755" s="86"/>
      <c r="BL1755" s="86"/>
      <c r="BM1755" s="86"/>
      <c r="BO1755" s="86"/>
      <c r="BP1755" s="86"/>
      <c r="BQ1755" s="86"/>
      <c r="BR1755" s="86"/>
      <c r="BT1755" s="86"/>
      <c r="BU1755" s="86"/>
      <c r="BV1755" s="86"/>
      <c r="BW1755" s="86"/>
      <c r="BY1755" s="86"/>
      <c r="BZ1755" s="86"/>
      <c r="CA1755" s="86"/>
      <c r="CB1755" s="86"/>
      <c r="CD1755" s="87"/>
      <c r="CF1755" s="86"/>
      <c r="CG1755" s="87"/>
      <c r="CH1755" s="88"/>
      <c r="CI1755" s="86"/>
      <c r="CJ1755" s="87"/>
      <c r="CK1755" s="86"/>
      <c r="CL1755" s="86"/>
      <c r="CM1755" s="86"/>
      <c r="CN1755" s="86"/>
      <c r="CO1755" s="89"/>
    </row>
    <row r="1756" spans="15:93" x14ac:dyDescent="0.2">
      <c r="O1756" s="86"/>
      <c r="Q1756" s="86"/>
      <c r="S1756" s="86"/>
      <c r="U1756" s="86"/>
      <c r="W1756" s="86"/>
      <c r="Y1756" s="86"/>
      <c r="AA1756" s="86"/>
      <c r="AC1756" s="86"/>
      <c r="AE1756" s="86"/>
      <c r="AG1756" s="86"/>
      <c r="AI1756" s="86"/>
      <c r="AK1756" s="86"/>
      <c r="AM1756" s="86"/>
      <c r="AO1756" s="86"/>
      <c r="AQ1756" s="86"/>
      <c r="AS1756" s="86"/>
      <c r="AU1756" s="86"/>
      <c r="AW1756" s="86"/>
      <c r="AY1756" s="86"/>
      <c r="AZ1756" s="86"/>
      <c r="BA1756" s="86"/>
      <c r="BB1756" s="86"/>
      <c r="BD1756" s="86"/>
      <c r="BE1756" s="86"/>
      <c r="BF1756" s="86"/>
      <c r="BG1756" s="86"/>
      <c r="BI1756" s="86"/>
      <c r="BJ1756" s="86"/>
      <c r="BK1756" s="86"/>
      <c r="BL1756" s="86"/>
      <c r="BM1756" s="86"/>
      <c r="BO1756" s="86"/>
      <c r="BP1756" s="86"/>
      <c r="BQ1756" s="86"/>
      <c r="BR1756" s="86"/>
      <c r="BT1756" s="86"/>
      <c r="BU1756" s="86"/>
      <c r="BV1756" s="86"/>
      <c r="BW1756" s="86"/>
      <c r="BY1756" s="86"/>
      <c r="BZ1756" s="86"/>
      <c r="CA1756" s="86"/>
      <c r="CB1756" s="86"/>
      <c r="CD1756" s="87"/>
      <c r="CF1756" s="86"/>
      <c r="CG1756" s="87"/>
      <c r="CH1756" s="88"/>
      <c r="CI1756" s="86"/>
      <c r="CJ1756" s="87"/>
      <c r="CK1756" s="86"/>
      <c r="CL1756" s="86"/>
      <c r="CM1756" s="86"/>
      <c r="CN1756" s="86"/>
      <c r="CO1756" s="89"/>
    </row>
    <row r="1757" spans="15:93" x14ac:dyDescent="0.2">
      <c r="O1757" s="86"/>
      <c r="Q1757" s="86"/>
      <c r="S1757" s="86"/>
      <c r="U1757" s="86"/>
      <c r="W1757" s="86"/>
      <c r="Y1757" s="86"/>
      <c r="AA1757" s="86"/>
      <c r="AC1757" s="86"/>
      <c r="AE1757" s="86"/>
      <c r="AG1757" s="86"/>
      <c r="AI1757" s="86"/>
      <c r="AK1757" s="86"/>
      <c r="AM1757" s="86"/>
      <c r="AO1757" s="86"/>
      <c r="AQ1757" s="86"/>
      <c r="AS1757" s="86"/>
      <c r="AU1757" s="86"/>
      <c r="AW1757" s="86"/>
      <c r="AY1757" s="86"/>
      <c r="AZ1757" s="86"/>
      <c r="BA1757" s="86"/>
      <c r="BB1757" s="86"/>
      <c r="BD1757" s="86"/>
      <c r="BE1757" s="86"/>
      <c r="BF1757" s="86"/>
      <c r="BG1757" s="86"/>
      <c r="BI1757" s="86"/>
      <c r="BJ1757" s="86"/>
      <c r="BK1757" s="86"/>
      <c r="BL1757" s="86"/>
      <c r="BM1757" s="86"/>
      <c r="BO1757" s="86"/>
      <c r="BP1757" s="86"/>
      <c r="BQ1757" s="86"/>
      <c r="BR1757" s="86"/>
      <c r="BT1757" s="86"/>
      <c r="BU1757" s="86"/>
      <c r="BV1757" s="86"/>
      <c r="BW1757" s="86"/>
      <c r="BY1757" s="86"/>
      <c r="BZ1757" s="86"/>
      <c r="CA1757" s="86"/>
      <c r="CB1757" s="86"/>
      <c r="CD1757" s="87"/>
      <c r="CF1757" s="86"/>
      <c r="CG1757" s="87"/>
      <c r="CH1757" s="88"/>
      <c r="CI1757" s="86"/>
      <c r="CJ1757" s="87"/>
      <c r="CK1757" s="86"/>
      <c r="CL1757" s="86"/>
      <c r="CM1757" s="86"/>
      <c r="CN1757" s="86"/>
      <c r="CO1757" s="89"/>
    </row>
    <row r="1758" spans="15:93" x14ac:dyDescent="0.2">
      <c r="O1758" s="86"/>
      <c r="Q1758" s="86"/>
      <c r="S1758" s="86"/>
      <c r="U1758" s="86"/>
      <c r="W1758" s="86"/>
      <c r="Y1758" s="86"/>
      <c r="AA1758" s="86"/>
      <c r="AC1758" s="86"/>
      <c r="AE1758" s="86"/>
      <c r="AG1758" s="86"/>
      <c r="AI1758" s="86"/>
      <c r="AK1758" s="86"/>
      <c r="AM1758" s="86"/>
      <c r="AO1758" s="86"/>
      <c r="AQ1758" s="86"/>
      <c r="AS1758" s="86"/>
      <c r="AU1758" s="86"/>
      <c r="AW1758" s="86"/>
      <c r="AY1758" s="86"/>
      <c r="AZ1758" s="86"/>
      <c r="BA1758" s="86"/>
      <c r="BB1758" s="86"/>
      <c r="BD1758" s="86"/>
      <c r="BE1758" s="86"/>
      <c r="BF1758" s="86"/>
      <c r="BG1758" s="86"/>
      <c r="BI1758" s="86"/>
      <c r="BJ1758" s="86"/>
      <c r="BK1758" s="86"/>
      <c r="BL1758" s="86"/>
      <c r="BM1758" s="86"/>
      <c r="BO1758" s="86"/>
      <c r="BP1758" s="86"/>
      <c r="BQ1758" s="86"/>
      <c r="BR1758" s="86"/>
      <c r="BT1758" s="86"/>
      <c r="BU1758" s="86"/>
      <c r="BV1758" s="86"/>
      <c r="BW1758" s="86"/>
      <c r="BY1758" s="86"/>
      <c r="BZ1758" s="86"/>
      <c r="CA1758" s="86"/>
      <c r="CB1758" s="86"/>
      <c r="CD1758" s="87"/>
      <c r="CF1758" s="86"/>
      <c r="CG1758" s="87"/>
      <c r="CH1758" s="88"/>
      <c r="CI1758" s="86"/>
      <c r="CJ1758" s="87"/>
      <c r="CK1758" s="86"/>
      <c r="CL1758" s="86"/>
      <c r="CM1758" s="86"/>
      <c r="CN1758" s="86"/>
      <c r="CO1758" s="89"/>
    </row>
    <row r="1759" spans="15:93" x14ac:dyDescent="0.2">
      <c r="O1759" s="86"/>
      <c r="Q1759" s="86"/>
      <c r="S1759" s="86"/>
      <c r="U1759" s="86"/>
      <c r="W1759" s="86"/>
      <c r="Y1759" s="86"/>
      <c r="AA1759" s="86"/>
      <c r="AC1759" s="86"/>
      <c r="AE1759" s="86"/>
      <c r="AG1759" s="86"/>
      <c r="AI1759" s="86"/>
      <c r="AK1759" s="86"/>
      <c r="AM1759" s="86"/>
      <c r="AO1759" s="86"/>
      <c r="AQ1759" s="86"/>
      <c r="AS1759" s="86"/>
      <c r="AU1759" s="86"/>
      <c r="AW1759" s="86"/>
      <c r="AY1759" s="86"/>
      <c r="AZ1759" s="86"/>
      <c r="BA1759" s="86"/>
      <c r="BB1759" s="86"/>
      <c r="BD1759" s="86"/>
      <c r="BE1759" s="86"/>
      <c r="BF1759" s="86"/>
      <c r="BG1759" s="86"/>
      <c r="BI1759" s="86"/>
      <c r="BJ1759" s="86"/>
      <c r="BK1759" s="86"/>
      <c r="BL1759" s="86"/>
      <c r="BM1759" s="86"/>
      <c r="BO1759" s="86"/>
      <c r="BP1759" s="86"/>
      <c r="BQ1759" s="86"/>
      <c r="BR1759" s="86"/>
      <c r="BT1759" s="86"/>
      <c r="BU1759" s="86"/>
      <c r="BV1759" s="86"/>
      <c r="BW1759" s="86"/>
      <c r="BY1759" s="86"/>
      <c r="BZ1759" s="86"/>
      <c r="CA1759" s="86"/>
      <c r="CB1759" s="86"/>
      <c r="CD1759" s="87"/>
      <c r="CF1759" s="86"/>
      <c r="CG1759" s="87"/>
      <c r="CH1759" s="88"/>
      <c r="CI1759" s="86"/>
      <c r="CJ1759" s="87"/>
      <c r="CK1759" s="86"/>
      <c r="CL1759" s="86"/>
      <c r="CM1759" s="86"/>
      <c r="CN1759" s="86"/>
      <c r="CO1759" s="89"/>
    </row>
    <row r="1760" spans="15:93" x14ac:dyDescent="0.2">
      <c r="O1760" s="86"/>
      <c r="Q1760" s="86"/>
      <c r="S1760" s="86"/>
      <c r="U1760" s="86"/>
      <c r="W1760" s="86"/>
      <c r="Y1760" s="86"/>
      <c r="AA1760" s="86"/>
      <c r="AC1760" s="86"/>
      <c r="AE1760" s="86"/>
      <c r="AG1760" s="86"/>
      <c r="AI1760" s="86"/>
      <c r="AK1760" s="86"/>
      <c r="AM1760" s="86"/>
      <c r="AO1760" s="86"/>
      <c r="AQ1760" s="86"/>
      <c r="AS1760" s="86"/>
      <c r="AU1760" s="86"/>
      <c r="AW1760" s="86"/>
      <c r="AY1760" s="86"/>
      <c r="AZ1760" s="86"/>
      <c r="BA1760" s="86"/>
      <c r="BB1760" s="86"/>
      <c r="BD1760" s="86"/>
      <c r="BE1760" s="86"/>
      <c r="BF1760" s="86"/>
      <c r="BG1760" s="86"/>
      <c r="BI1760" s="86"/>
      <c r="BJ1760" s="86"/>
      <c r="BK1760" s="86"/>
      <c r="BL1760" s="86"/>
      <c r="BM1760" s="86"/>
      <c r="BO1760" s="86"/>
      <c r="BP1760" s="86"/>
      <c r="BQ1760" s="86"/>
      <c r="BR1760" s="86"/>
      <c r="BT1760" s="86"/>
      <c r="BU1760" s="86"/>
      <c r="BV1760" s="86"/>
      <c r="BW1760" s="86"/>
      <c r="BY1760" s="86"/>
      <c r="BZ1760" s="86"/>
      <c r="CA1760" s="86"/>
      <c r="CB1760" s="86"/>
      <c r="CD1760" s="87"/>
      <c r="CF1760" s="86"/>
      <c r="CG1760" s="87"/>
      <c r="CH1760" s="88"/>
      <c r="CI1760" s="86"/>
      <c r="CJ1760" s="87"/>
      <c r="CK1760" s="86"/>
      <c r="CL1760" s="86"/>
      <c r="CM1760" s="86"/>
      <c r="CN1760" s="86"/>
      <c r="CO1760" s="89"/>
    </row>
    <row r="1761" spans="15:93" x14ac:dyDescent="0.2">
      <c r="O1761" s="86"/>
      <c r="Q1761" s="86"/>
      <c r="S1761" s="86"/>
      <c r="U1761" s="86"/>
      <c r="W1761" s="86"/>
      <c r="Y1761" s="86"/>
      <c r="AA1761" s="86"/>
      <c r="AC1761" s="86"/>
      <c r="AE1761" s="86"/>
      <c r="AG1761" s="86"/>
      <c r="AI1761" s="86"/>
      <c r="AK1761" s="86"/>
      <c r="AM1761" s="86"/>
      <c r="AO1761" s="86"/>
      <c r="AQ1761" s="86"/>
      <c r="AS1761" s="86"/>
      <c r="AU1761" s="86"/>
      <c r="AW1761" s="86"/>
      <c r="AY1761" s="86"/>
      <c r="AZ1761" s="86"/>
      <c r="BA1761" s="86"/>
      <c r="BB1761" s="86"/>
      <c r="BD1761" s="86"/>
      <c r="BE1761" s="86"/>
      <c r="BF1761" s="86"/>
      <c r="BG1761" s="86"/>
      <c r="BI1761" s="86"/>
      <c r="BJ1761" s="86"/>
      <c r="BK1761" s="86"/>
      <c r="BL1761" s="86"/>
      <c r="BM1761" s="86"/>
      <c r="BO1761" s="86"/>
      <c r="BP1761" s="86"/>
      <c r="BQ1761" s="86"/>
      <c r="BR1761" s="86"/>
      <c r="BT1761" s="86"/>
      <c r="BU1761" s="86"/>
      <c r="BV1761" s="86"/>
      <c r="BW1761" s="86"/>
      <c r="BY1761" s="86"/>
      <c r="BZ1761" s="86"/>
      <c r="CA1761" s="86"/>
      <c r="CB1761" s="86"/>
      <c r="CD1761" s="87"/>
      <c r="CF1761" s="86"/>
      <c r="CG1761" s="87"/>
      <c r="CH1761" s="88"/>
      <c r="CI1761" s="86"/>
      <c r="CJ1761" s="87"/>
      <c r="CK1761" s="86"/>
      <c r="CL1761" s="86"/>
      <c r="CM1761" s="86"/>
      <c r="CN1761" s="86"/>
      <c r="CO1761" s="89"/>
    </row>
    <row r="1762" spans="15:93" x14ac:dyDescent="0.2">
      <c r="O1762" s="86"/>
      <c r="Q1762" s="86"/>
      <c r="S1762" s="86"/>
      <c r="U1762" s="86"/>
      <c r="W1762" s="86"/>
      <c r="Y1762" s="86"/>
      <c r="AA1762" s="86"/>
      <c r="AC1762" s="86"/>
      <c r="AE1762" s="86"/>
      <c r="AG1762" s="86"/>
      <c r="AI1762" s="86"/>
      <c r="AK1762" s="86"/>
      <c r="AM1762" s="86"/>
      <c r="AO1762" s="86"/>
      <c r="AQ1762" s="86"/>
      <c r="AS1762" s="86"/>
      <c r="AU1762" s="86"/>
      <c r="AW1762" s="86"/>
      <c r="AY1762" s="86"/>
      <c r="AZ1762" s="86"/>
      <c r="BA1762" s="86"/>
      <c r="BB1762" s="86"/>
      <c r="BD1762" s="86"/>
      <c r="BE1762" s="86"/>
      <c r="BF1762" s="86"/>
      <c r="BG1762" s="86"/>
      <c r="BI1762" s="86"/>
      <c r="BJ1762" s="86"/>
      <c r="BK1762" s="86"/>
      <c r="BL1762" s="86"/>
      <c r="BM1762" s="86"/>
      <c r="BO1762" s="86"/>
      <c r="BP1762" s="86"/>
      <c r="BQ1762" s="86"/>
      <c r="BR1762" s="86"/>
      <c r="BT1762" s="86"/>
      <c r="BU1762" s="86"/>
      <c r="BV1762" s="86"/>
      <c r="BW1762" s="86"/>
      <c r="BY1762" s="86"/>
      <c r="BZ1762" s="86"/>
      <c r="CA1762" s="86"/>
      <c r="CB1762" s="86"/>
      <c r="CD1762" s="87"/>
      <c r="CF1762" s="86"/>
      <c r="CG1762" s="87"/>
      <c r="CH1762" s="88"/>
      <c r="CI1762" s="86"/>
      <c r="CJ1762" s="87"/>
      <c r="CK1762" s="86"/>
      <c r="CL1762" s="86"/>
      <c r="CM1762" s="86"/>
      <c r="CN1762" s="86"/>
      <c r="CO1762" s="89"/>
    </row>
    <row r="1763" spans="15:93" x14ac:dyDescent="0.2">
      <c r="O1763" s="86"/>
      <c r="Q1763" s="86"/>
      <c r="S1763" s="86"/>
      <c r="U1763" s="86"/>
      <c r="W1763" s="86"/>
      <c r="Y1763" s="86"/>
      <c r="AA1763" s="86"/>
      <c r="AC1763" s="86"/>
      <c r="AE1763" s="86"/>
      <c r="AG1763" s="86"/>
      <c r="AI1763" s="86"/>
      <c r="AK1763" s="86"/>
      <c r="AM1763" s="86"/>
      <c r="AO1763" s="86"/>
      <c r="AQ1763" s="86"/>
      <c r="AS1763" s="86"/>
      <c r="AU1763" s="86"/>
      <c r="AW1763" s="86"/>
      <c r="AY1763" s="86"/>
      <c r="AZ1763" s="86"/>
      <c r="BA1763" s="86"/>
      <c r="BB1763" s="86"/>
      <c r="BD1763" s="86"/>
      <c r="BE1763" s="86"/>
      <c r="BF1763" s="86"/>
      <c r="BG1763" s="86"/>
      <c r="BI1763" s="86"/>
      <c r="BJ1763" s="86"/>
      <c r="BK1763" s="86"/>
      <c r="BL1763" s="86"/>
      <c r="BM1763" s="86"/>
      <c r="BO1763" s="86"/>
      <c r="BP1763" s="86"/>
      <c r="BQ1763" s="86"/>
      <c r="BR1763" s="86"/>
      <c r="BT1763" s="86"/>
      <c r="BU1763" s="86"/>
      <c r="BV1763" s="86"/>
      <c r="BW1763" s="86"/>
      <c r="BY1763" s="86"/>
      <c r="BZ1763" s="86"/>
      <c r="CA1763" s="86"/>
      <c r="CB1763" s="86"/>
      <c r="CD1763" s="87"/>
      <c r="CF1763" s="86"/>
      <c r="CG1763" s="87"/>
      <c r="CH1763" s="88"/>
      <c r="CI1763" s="86"/>
      <c r="CJ1763" s="87"/>
      <c r="CK1763" s="86"/>
      <c r="CL1763" s="86"/>
      <c r="CM1763" s="86"/>
      <c r="CN1763" s="86"/>
      <c r="CO1763" s="89"/>
    </row>
    <row r="1764" spans="15:93" x14ac:dyDescent="0.2">
      <c r="O1764" s="86"/>
      <c r="Q1764" s="86"/>
      <c r="S1764" s="86"/>
      <c r="U1764" s="86"/>
      <c r="W1764" s="86"/>
      <c r="Y1764" s="86"/>
      <c r="AA1764" s="86"/>
      <c r="AC1764" s="86"/>
      <c r="AE1764" s="86"/>
      <c r="AG1764" s="86"/>
      <c r="AI1764" s="86"/>
      <c r="AK1764" s="86"/>
      <c r="AM1764" s="86"/>
      <c r="AO1764" s="86"/>
      <c r="AQ1764" s="86"/>
      <c r="AS1764" s="86"/>
      <c r="AU1764" s="86"/>
      <c r="AW1764" s="86"/>
      <c r="AY1764" s="86"/>
      <c r="AZ1764" s="86"/>
      <c r="BA1764" s="86"/>
      <c r="BB1764" s="86"/>
      <c r="BD1764" s="86"/>
      <c r="BE1764" s="86"/>
      <c r="BF1764" s="86"/>
      <c r="BG1764" s="86"/>
      <c r="BI1764" s="86"/>
      <c r="BJ1764" s="86"/>
      <c r="BK1764" s="86"/>
      <c r="BL1764" s="86"/>
      <c r="BM1764" s="86"/>
      <c r="BO1764" s="86"/>
      <c r="BP1764" s="86"/>
      <c r="BQ1764" s="86"/>
      <c r="BR1764" s="86"/>
      <c r="BT1764" s="86"/>
      <c r="BU1764" s="86"/>
      <c r="BV1764" s="86"/>
      <c r="BW1764" s="86"/>
      <c r="BY1764" s="86"/>
      <c r="BZ1764" s="86"/>
      <c r="CA1764" s="86"/>
      <c r="CB1764" s="86"/>
      <c r="CD1764" s="87"/>
      <c r="CF1764" s="86"/>
      <c r="CG1764" s="87"/>
      <c r="CH1764" s="88"/>
      <c r="CI1764" s="86"/>
      <c r="CJ1764" s="87"/>
      <c r="CK1764" s="86"/>
      <c r="CL1764" s="86"/>
      <c r="CM1764" s="86"/>
      <c r="CN1764" s="86"/>
      <c r="CO1764" s="89"/>
    </row>
    <row r="1765" spans="15:93" x14ac:dyDescent="0.2">
      <c r="O1765" s="86"/>
      <c r="Q1765" s="86"/>
      <c r="S1765" s="86"/>
      <c r="U1765" s="86"/>
      <c r="W1765" s="86"/>
      <c r="Y1765" s="86"/>
      <c r="AA1765" s="86"/>
      <c r="AC1765" s="86"/>
      <c r="AE1765" s="86"/>
      <c r="AG1765" s="86"/>
      <c r="AI1765" s="86"/>
      <c r="AK1765" s="86"/>
      <c r="AM1765" s="86"/>
      <c r="AO1765" s="86"/>
      <c r="AQ1765" s="86"/>
      <c r="AS1765" s="86"/>
      <c r="AU1765" s="86"/>
      <c r="AW1765" s="86"/>
      <c r="AY1765" s="86"/>
      <c r="AZ1765" s="86"/>
      <c r="BA1765" s="86"/>
      <c r="BB1765" s="86"/>
      <c r="BD1765" s="86"/>
      <c r="BE1765" s="86"/>
      <c r="BF1765" s="86"/>
      <c r="BG1765" s="86"/>
      <c r="BI1765" s="86"/>
      <c r="BJ1765" s="86"/>
      <c r="BK1765" s="86"/>
      <c r="BL1765" s="86"/>
      <c r="BM1765" s="86"/>
      <c r="BO1765" s="86"/>
      <c r="BP1765" s="86"/>
      <c r="BQ1765" s="86"/>
      <c r="BR1765" s="86"/>
      <c r="BT1765" s="86"/>
      <c r="BU1765" s="86"/>
      <c r="BV1765" s="86"/>
      <c r="BW1765" s="86"/>
      <c r="BY1765" s="86"/>
      <c r="BZ1765" s="86"/>
      <c r="CA1765" s="86"/>
      <c r="CB1765" s="86"/>
      <c r="CD1765" s="87"/>
      <c r="CF1765" s="86"/>
      <c r="CG1765" s="87"/>
      <c r="CH1765" s="88"/>
      <c r="CI1765" s="86"/>
      <c r="CJ1765" s="87"/>
      <c r="CK1765" s="86"/>
      <c r="CL1765" s="86"/>
      <c r="CM1765" s="86"/>
      <c r="CN1765" s="86"/>
      <c r="CO1765" s="89"/>
    </row>
    <row r="1766" spans="15:93" x14ac:dyDescent="0.2">
      <c r="O1766" s="86"/>
      <c r="Q1766" s="86"/>
      <c r="S1766" s="86"/>
      <c r="U1766" s="86"/>
      <c r="W1766" s="86"/>
      <c r="Y1766" s="86"/>
      <c r="AA1766" s="86"/>
      <c r="AC1766" s="86"/>
      <c r="AE1766" s="86"/>
      <c r="AG1766" s="86"/>
      <c r="AI1766" s="86"/>
      <c r="AK1766" s="86"/>
      <c r="AM1766" s="86"/>
      <c r="AO1766" s="86"/>
      <c r="AQ1766" s="86"/>
      <c r="AS1766" s="86"/>
      <c r="AU1766" s="86"/>
      <c r="AW1766" s="86"/>
      <c r="AY1766" s="86"/>
      <c r="AZ1766" s="86"/>
      <c r="BA1766" s="86"/>
      <c r="BB1766" s="86"/>
      <c r="BD1766" s="86"/>
      <c r="BE1766" s="86"/>
      <c r="BF1766" s="86"/>
      <c r="BG1766" s="86"/>
      <c r="BI1766" s="86"/>
      <c r="BJ1766" s="86"/>
      <c r="BK1766" s="86"/>
      <c r="BL1766" s="86"/>
      <c r="BM1766" s="86"/>
      <c r="BO1766" s="86"/>
      <c r="BP1766" s="86"/>
      <c r="BQ1766" s="86"/>
      <c r="BR1766" s="86"/>
      <c r="BT1766" s="86"/>
      <c r="BU1766" s="86"/>
      <c r="BV1766" s="86"/>
      <c r="BW1766" s="86"/>
      <c r="BY1766" s="86"/>
      <c r="BZ1766" s="86"/>
      <c r="CA1766" s="86"/>
      <c r="CB1766" s="86"/>
      <c r="CD1766" s="87"/>
      <c r="CF1766" s="86"/>
      <c r="CG1766" s="87"/>
      <c r="CH1766" s="88"/>
      <c r="CI1766" s="86"/>
      <c r="CJ1766" s="87"/>
      <c r="CK1766" s="86"/>
      <c r="CL1766" s="86"/>
      <c r="CM1766" s="86"/>
      <c r="CN1766" s="86"/>
      <c r="CO1766" s="89"/>
    </row>
    <row r="1767" spans="15:93" x14ac:dyDescent="0.2">
      <c r="O1767" s="86"/>
      <c r="Q1767" s="86"/>
      <c r="S1767" s="86"/>
      <c r="U1767" s="86"/>
      <c r="W1767" s="86"/>
      <c r="Y1767" s="86"/>
      <c r="AA1767" s="86"/>
      <c r="AC1767" s="86"/>
      <c r="AE1767" s="86"/>
      <c r="AG1767" s="86"/>
      <c r="AI1767" s="86"/>
      <c r="AK1767" s="86"/>
      <c r="AM1767" s="86"/>
      <c r="AO1767" s="86"/>
      <c r="AQ1767" s="86"/>
      <c r="AS1767" s="86"/>
      <c r="AU1767" s="86"/>
      <c r="AW1767" s="86"/>
      <c r="AY1767" s="86"/>
      <c r="AZ1767" s="86"/>
      <c r="BA1767" s="86"/>
      <c r="BB1767" s="86"/>
      <c r="BD1767" s="86"/>
      <c r="BE1767" s="86"/>
      <c r="BF1767" s="86"/>
      <c r="BG1767" s="86"/>
      <c r="BI1767" s="86"/>
      <c r="BJ1767" s="86"/>
      <c r="BK1767" s="86"/>
      <c r="BL1767" s="86"/>
      <c r="BM1767" s="86"/>
      <c r="BO1767" s="86"/>
      <c r="BP1767" s="86"/>
      <c r="BQ1767" s="86"/>
      <c r="BR1767" s="86"/>
      <c r="BT1767" s="86"/>
      <c r="BU1767" s="86"/>
      <c r="BV1767" s="86"/>
      <c r="BW1767" s="86"/>
      <c r="BY1767" s="86"/>
      <c r="BZ1767" s="86"/>
      <c r="CA1767" s="86"/>
      <c r="CB1767" s="86"/>
      <c r="CD1767" s="87"/>
      <c r="CF1767" s="86"/>
      <c r="CG1767" s="87"/>
      <c r="CH1767" s="88"/>
      <c r="CI1767" s="86"/>
      <c r="CJ1767" s="87"/>
      <c r="CK1767" s="86"/>
      <c r="CL1767" s="86"/>
      <c r="CM1767" s="86"/>
      <c r="CN1767" s="86"/>
      <c r="CO1767" s="89"/>
    </row>
    <row r="1768" spans="15:93" x14ac:dyDescent="0.2">
      <c r="O1768" s="86"/>
      <c r="Q1768" s="86"/>
      <c r="S1768" s="86"/>
      <c r="U1768" s="86"/>
      <c r="W1768" s="86"/>
      <c r="Y1768" s="86"/>
      <c r="AA1768" s="86"/>
      <c r="AC1768" s="86"/>
      <c r="AE1768" s="86"/>
      <c r="AG1768" s="86"/>
      <c r="AI1768" s="86"/>
      <c r="AK1768" s="86"/>
      <c r="AM1768" s="86"/>
      <c r="AO1768" s="86"/>
      <c r="AQ1768" s="86"/>
      <c r="AS1768" s="86"/>
      <c r="AU1768" s="86"/>
      <c r="AW1768" s="86"/>
      <c r="AY1768" s="86"/>
      <c r="AZ1768" s="86"/>
      <c r="BA1768" s="86"/>
      <c r="BB1768" s="86"/>
      <c r="BD1768" s="86"/>
      <c r="BE1768" s="86"/>
      <c r="BF1768" s="86"/>
      <c r="BG1768" s="86"/>
      <c r="BI1768" s="86"/>
      <c r="BJ1768" s="86"/>
      <c r="BK1768" s="86"/>
      <c r="BL1768" s="86"/>
      <c r="BM1768" s="86"/>
      <c r="BO1768" s="86"/>
      <c r="BP1768" s="86"/>
      <c r="BQ1768" s="86"/>
      <c r="BR1768" s="86"/>
      <c r="BT1768" s="86"/>
      <c r="BU1768" s="86"/>
      <c r="BV1768" s="86"/>
      <c r="BW1768" s="86"/>
      <c r="BY1768" s="86"/>
      <c r="BZ1768" s="86"/>
      <c r="CA1768" s="86"/>
      <c r="CB1768" s="86"/>
      <c r="CD1768" s="87"/>
      <c r="CF1768" s="86"/>
      <c r="CG1768" s="87"/>
      <c r="CH1768" s="88"/>
      <c r="CI1768" s="86"/>
      <c r="CJ1768" s="87"/>
      <c r="CK1768" s="86"/>
      <c r="CL1768" s="86"/>
      <c r="CM1768" s="86"/>
      <c r="CN1768" s="86"/>
      <c r="CO1768" s="89"/>
    </row>
    <row r="1769" spans="15:93" x14ac:dyDescent="0.2">
      <c r="O1769" s="86"/>
      <c r="Q1769" s="86"/>
      <c r="S1769" s="86"/>
      <c r="U1769" s="86"/>
      <c r="W1769" s="86"/>
      <c r="Y1769" s="86"/>
      <c r="AA1769" s="86"/>
      <c r="AC1769" s="86"/>
      <c r="AE1769" s="86"/>
      <c r="AG1769" s="86"/>
      <c r="AI1769" s="86"/>
      <c r="AK1769" s="86"/>
      <c r="AM1769" s="86"/>
      <c r="AO1769" s="86"/>
      <c r="AQ1769" s="86"/>
      <c r="AS1769" s="86"/>
      <c r="AU1769" s="86"/>
      <c r="AW1769" s="86"/>
      <c r="AY1769" s="86"/>
      <c r="AZ1769" s="86"/>
      <c r="BA1769" s="86"/>
      <c r="BB1769" s="86"/>
      <c r="BD1769" s="86"/>
      <c r="BE1769" s="86"/>
      <c r="BF1769" s="86"/>
      <c r="BG1769" s="86"/>
      <c r="BI1769" s="86"/>
      <c r="BJ1769" s="86"/>
      <c r="BK1769" s="86"/>
      <c r="BL1769" s="86"/>
      <c r="BM1769" s="86"/>
      <c r="BO1769" s="86"/>
      <c r="BP1769" s="86"/>
      <c r="BQ1769" s="86"/>
      <c r="BR1769" s="86"/>
      <c r="BT1769" s="86"/>
      <c r="BU1769" s="86"/>
      <c r="BV1769" s="86"/>
      <c r="BW1769" s="86"/>
      <c r="BY1769" s="86"/>
      <c r="BZ1769" s="86"/>
      <c r="CA1769" s="86"/>
      <c r="CB1769" s="86"/>
      <c r="CD1769" s="87"/>
      <c r="CF1769" s="86"/>
      <c r="CG1769" s="87"/>
      <c r="CH1769" s="88"/>
      <c r="CI1769" s="86"/>
      <c r="CJ1769" s="87"/>
      <c r="CK1769" s="86"/>
      <c r="CL1769" s="86"/>
      <c r="CM1769" s="86"/>
      <c r="CN1769" s="86"/>
      <c r="CO1769" s="89"/>
    </row>
    <row r="1770" spans="15:93" x14ac:dyDescent="0.2">
      <c r="O1770" s="86"/>
      <c r="Q1770" s="86"/>
      <c r="S1770" s="86"/>
      <c r="U1770" s="86"/>
      <c r="W1770" s="86"/>
      <c r="Y1770" s="86"/>
      <c r="AA1770" s="86"/>
      <c r="AC1770" s="86"/>
      <c r="AE1770" s="86"/>
      <c r="AG1770" s="86"/>
      <c r="AI1770" s="86"/>
      <c r="AK1770" s="86"/>
      <c r="AM1770" s="86"/>
      <c r="AO1770" s="86"/>
      <c r="AQ1770" s="86"/>
      <c r="AS1770" s="86"/>
      <c r="AU1770" s="86"/>
      <c r="AW1770" s="86"/>
      <c r="AY1770" s="86"/>
      <c r="AZ1770" s="86"/>
      <c r="BA1770" s="86"/>
      <c r="BB1770" s="86"/>
      <c r="BD1770" s="86"/>
      <c r="BE1770" s="86"/>
      <c r="BF1770" s="86"/>
      <c r="BG1770" s="86"/>
      <c r="BI1770" s="86"/>
      <c r="BJ1770" s="86"/>
      <c r="BK1770" s="86"/>
      <c r="BL1770" s="86"/>
      <c r="BM1770" s="86"/>
      <c r="BO1770" s="86"/>
      <c r="BP1770" s="86"/>
      <c r="BQ1770" s="86"/>
      <c r="BR1770" s="86"/>
      <c r="BT1770" s="86"/>
      <c r="BU1770" s="86"/>
      <c r="BV1770" s="86"/>
      <c r="BW1770" s="86"/>
      <c r="BY1770" s="86"/>
      <c r="BZ1770" s="86"/>
      <c r="CA1770" s="86"/>
      <c r="CB1770" s="86"/>
      <c r="CD1770" s="87"/>
      <c r="CF1770" s="86"/>
      <c r="CG1770" s="87"/>
      <c r="CH1770" s="88"/>
      <c r="CI1770" s="86"/>
      <c r="CJ1770" s="87"/>
      <c r="CK1770" s="86"/>
      <c r="CL1770" s="86"/>
      <c r="CM1770" s="86"/>
      <c r="CN1770" s="86"/>
      <c r="CO1770" s="89"/>
    </row>
    <row r="1771" spans="15:93" x14ac:dyDescent="0.2">
      <c r="O1771" s="86"/>
      <c r="Q1771" s="86"/>
      <c r="S1771" s="86"/>
      <c r="U1771" s="86"/>
      <c r="W1771" s="86"/>
      <c r="Y1771" s="86"/>
      <c r="AA1771" s="86"/>
      <c r="AC1771" s="86"/>
      <c r="AE1771" s="86"/>
      <c r="AG1771" s="86"/>
      <c r="AI1771" s="86"/>
      <c r="AK1771" s="86"/>
      <c r="AM1771" s="86"/>
      <c r="AO1771" s="86"/>
      <c r="AQ1771" s="86"/>
      <c r="AS1771" s="86"/>
      <c r="AU1771" s="86"/>
      <c r="AW1771" s="86"/>
      <c r="AY1771" s="86"/>
      <c r="AZ1771" s="86"/>
      <c r="BA1771" s="86"/>
      <c r="BB1771" s="86"/>
      <c r="BD1771" s="86"/>
      <c r="BE1771" s="86"/>
      <c r="BF1771" s="86"/>
      <c r="BG1771" s="86"/>
      <c r="BI1771" s="86"/>
      <c r="BJ1771" s="86"/>
      <c r="BK1771" s="86"/>
      <c r="BL1771" s="86"/>
      <c r="BM1771" s="86"/>
      <c r="BO1771" s="86"/>
      <c r="BP1771" s="86"/>
      <c r="BQ1771" s="86"/>
      <c r="BR1771" s="86"/>
      <c r="BT1771" s="86"/>
      <c r="BU1771" s="86"/>
      <c r="BV1771" s="86"/>
      <c r="BW1771" s="86"/>
      <c r="BY1771" s="86"/>
      <c r="BZ1771" s="86"/>
      <c r="CA1771" s="86"/>
      <c r="CB1771" s="86"/>
      <c r="CD1771" s="87"/>
      <c r="CF1771" s="86"/>
      <c r="CG1771" s="87"/>
      <c r="CH1771" s="88"/>
      <c r="CI1771" s="86"/>
      <c r="CJ1771" s="87"/>
      <c r="CK1771" s="86"/>
      <c r="CL1771" s="86"/>
      <c r="CM1771" s="86"/>
      <c r="CN1771" s="86"/>
      <c r="CO1771" s="89"/>
    </row>
    <row r="1772" spans="15:93" x14ac:dyDescent="0.2">
      <c r="O1772" s="86"/>
      <c r="Q1772" s="86"/>
      <c r="S1772" s="86"/>
      <c r="U1772" s="86"/>
      <c r="W1772" s="86"/>
      <c r="Y1772" s="86"/>
      <c r="AA1772" s="86"/>
      <c r="AC1772" s="86"/>
      <c r="AE1772" s="86"/>
      <c r="AG1772" s="86"/>
      <c r="AI1772" s="86"/>
      <c r="AK1772" s="86"/>
      <c r="AM1772" s="86"/>
      <c r="AO1772" s="86"/>
      <c r="AQ1772" s="86"/>
      <c r="AS1772" s="86"/>
      <c r="AU1772" s="86"/>
      <c r="AW1772" s="86"/>
      <c r="AY1772" s="86"/>
      <c r="AZ1772" s="86"/>
      <c r="BA1772" s="86"/>
      <c r="BB1772" s="86"/>
      <c r="BD1772" s="86"/>
      <c r="BE1772" s="86"/>
      <c r="BF1772" s="86"/>
      <c r="BG1772" s="86"/>
      <c r="BI1772" s="86"/>
      <c r="BJ1772" s="86"/>
      <c r="BK1772" s="86"/>
      <c r="BL1772" s="86"/>
      <c r="BM1772" s="86"/>
      <c r="BO1772" s="86"/>
      <c r="BP1772" s="86"/>
      <c r="BQ1772" s="86"/>
      <c r="BR1772" s="86"/>
      <c r="BT1772" s="86"/>
      <c r="BU1772" s="86"/>
      <c r="BV1772" s="86"/>
      <c r="BW1772" s="86"/>
      <c r="BY1772" s="86"/>
      <c r="BZ1772" s="86"/>
      <c r="CA1772" s="86"/>
      <c r="CB1772" s="86"/>
      <c r="CD1772" s="87"/>
      <c r="CF1772" s="86"/>
      <c r="CG1772" s="87"/>
      <c r="CH1772" s="88"/>
      <c r="CI1772" s="86"/>
      <c r="CJ1772" s="87"/>
      <c r="CK1772" s="86"/>
      <c r="CL1772" s="86"/>
      <c r="CM1772" s="86"/>
      <c r="CN1772" s="86"/>
      <c r="CO1772" s="89"/>
    </row>
    <row r="1773" spans="15:93" x14ac:dyDescent="0.2">
      <c r="O1773" s="86"/>
      <c r="Q1773" s="86"/>
      <c r="S1773" s="86"/>
      <c r="U1773" s="86"/>
      <c r="W1773" s="86"/>
      <c r="Y1773" s="86"/>
      <c r="AA1773" s="86"/>
      <c r="AC1773" s="86"/>
      <c r="AE1773" s="86"/>
      <c r="AG1773" s="86"/>
      <c r="AI1773" s="86"/>
      <c r="AK1773" s="86"/>
      <c r="AM1773" s="86"/>
      <c r="AO1773" s="86"/>
      <c r="AQ1773" s="86"/>
      <c r="AS1773" s="86"/>
      <c r="AU1773" s="86"/>
      <c r="AW1773" s="86"/>
      <c r="AY1773" s="86"/>
      <c r="AZ1773" s="86"/>
      <c r="BA1773" s="86"/>
      <c r="BB1773" s="86"/>
      <c r="BD1773" s="86"/>
      <c r="BE1773" s="86"/>
      <c r="BF1773" s="86"/>
      <c r="BG1773" s="86"/>
      <c r="BI1773" s="86"/>
      <c r="BJ1773" s="86"/>
      <c r="BK1773" s="86"/>
      <c r="BL1773" s="86"/>
      <c r="BM1773" s="86"/>
      <c r="BO1773" s="86"/>
      <c r="BP1773" s="86"/>
      <c r="BQ1773" s="86"/>
      <c r="BR1773" s="86"/>
      <c r="BT1773" s="86"/>
      <c r="BU1773" s="86"/>
      <c r="BV1773" s="86"/>
      <c r="BW1773" s="86"/>
      <c r="BY1773" s="86"/>
      <c r="BZ1773" s="86"/>
      <c r="CA1773" s="86"/>
      <c r="CB1773" s="86"/>
      <c r="CD1773" s="87"/>
      <c r="CF1773" s="86"/>
      <c r="CG1773" s="87"/>
      <c r="CH1773" s="88"/>
      <c r="CI1773" s="86"/>
      <c r="CJ1773" s="87"/>
      <c r="CK1773" s="86"/>
      <c r="CL1773" s="86"/>
      <c r="CM1773" s="86"/>
      <c r="CN1773" s="86"/>
      <c r="CO1773" s="89"/>
    </row>
    <row r="1774" spans="15:93" x14ac:dyDescent="0.2">
      <c r="O1774" s="86"/>
      <c r="Q1774" s="86"/>
      <c r="S1774" s="86"/>
      <c r="U1774" s="86"/>
      <c r="W1774" s="86"/>
      <c r="Y1774" s="86"/>
      <c r="AA1774" s="86"/>
      <c r="AC1774" s="86"/>
      <c r="AE1774" s="86"/>
      <c r="AG1774" s="86"/>
      <c r="AI1774" s="86"/>
      <c r="AK1774" s="86"/>
      <c r="AM1774" s="86"/>
      <c r="AO1774" s="86"/>
      <c r="AQ1774" s="86"/>
      <c r="AS1774" s="86"/>
      <c r="AU1774" s="86"/>
      <c r="AW1774" s="86"/>
      <c r="AY1774" s="86"/>
      <c r="AZ1774" s="86"/>
      <c r="BA1774" s="86"/>
      <c r="BB1774" s="86"/>
      <c r="BD1774" s="86"/>
      <c r="BE1774" s="86"/>
      <c r="BF1774" s="86"/>
      <c r="BG1774" s="86"/>
      <c r="BI1774" s="86"/>
      <c r="BJ1774" s="86"/>
      <c r="BK1774" s="86"/>
      <c r="BL1774" s="86"/>
      <c r="BM1774" s="86"/>
      <c r="BO1774" s="86"/>
      <c r="BP1774" s="86"/>
      <c r="BQ1774" s="86"/>
      <c r="BR1774" s="86"/>
      <c r="BT1774" s="86"/>
      <c r="BU1774" s="86"/>
      <c r="BV1774" s="86"/>
      <c r="BW1774" s="86"/>
      <c r="BY1774" s="86"/>
      <c r="BZ1774" s="86"/>
      <c r="CA1774" s="86"/>
      <c r="CB1774" s="86"/>
      <c r="CD1774" s="87"/>
      <c r="CF1774" s="86"/>
      <c r="CG1774" s="87"/>
      <c r="CH1774" s="88"/>
      <c r="CI1774" s="86"/>
      <c r="CJ1774" s="87"/>
      <c r="CK1774" s="86"/>
      <c r="CL1774" s="86"/>
      <c r="CM1774" s="86"/>
      <c r="CN1774" s="86"/>
      <c r="CO1774" s="89"/>
    </row>
    <row r="1775" spans="15:93" x14ac:dyDescent="0.2">
      <c r="O1775" s="86"/>
      <c r="Q1775" s="86"/>
      <c r="S1775" s="86"/>
      <c r="U1775" s="86"/>
      <c r="W1775" s="86"/>
      <c r="Y1775" s="86"/>
      <c r="AA1775" s="86"/>
      <c r="AC1775" s="86"/>
      <c r="AE1775" s="86"/>
      <c r="AG1775" s="86"/>
      <c r="AI1775" s="86"/>
      <c r="AK1775" s="86"/>
      <c r="AM1775" s="86"/>
      <c r="AO1775" s="86"/>
      <c r="AQ1775" s="86"/>
      <c r="AS1775" s="86"/>
      <c r="AU1775" s="86"/>
      <c r="AW1775" s="86"/>
      <c r="AY1775" s="86"/>
      <c r="AZ1775" s="86"/>
      <c r="BA1775" s="86"/>
      <c r="BB1775" s="86"/>
      <c r="BD1775" s="86"/>
      <c r="BE1775" s="86"/>
      <c r="BF1775" s="86"/>
      <c r="BG1775" s="86"/>
      <c r="BI1775" s="86"/>
      <c r="BJ1775" s="86"/>
      <c r="BK1775" s="86"/>
      <c r="BL1775" s="86"/>
      <c r="BM1775" s="86"/>
      <c r="BO1775" s="86"/>
      <c r="BP1775" s="86"/>
      <c r="BQ1775" s="86"/>
      <c r="BR1775" s="86"/>
      <c r="BT1775" s="86"/>
      <c r="BU1775" s="86"/>
      <c r="BV1775" s="86"/>
      <c r="BW1775" s="86"/>
      <c r="BY1775" s="86"/>
      <c r="BZ1775" s="86"/>
      <c r="CA1775" s="86"/>
      <c r="CB1775" s="86"/>
      <c r="CD1775" s="87"/>
      <c r="CF1775" s="86"/>
      <c r="CG1775" s="87"/>
      <c r="CH1775" s="88"/>
      <c r="CI1775" s="86"/>
      <c r="CJ1775" s="87"/>
      <c r="CK1775" s="86"/>
      <c r="CL1775" s="86"/>
      <c r="CM1775" s="86"/>
      <c r="CN1775" s="86"/>
      <c r="CO1775" s="89"/>
    </row>
    <row r="1776" spans="15:93" x14ac:dyDescent="0.2">
      <c r="O1776" s="86"/>
      <c r="Q1776" s="86"/>
      <c r="S1776" s="86"/>
      <c r="U1776" s="86"/>
      <c r="W1776" s="86"/>
      <c r="Y1776" s="86"/>
      <c r="AA1776" s="86"/>
      <c r="AC1776" s="86"/>
      <c r="AE1776" s="86"/>
      <c r="AG1776" s="86"/>
      <c r="AI1776" s="86"/>
      <c r="AK1776" s="86"/>
      <c r="AM1776" s="86"/>
      <c r="AO1776" s="86"/>
      <c r="AQ1776" s="86"/>
      <c r="AS1776" s="86"/>
      <c r="AU1776" s="86"/>
      <c r="AW1776" s="86"/>
      <c r="AY1776" s="86"/>
      <c r="AZ1776" s="86"/>
      <c r="BA1776" s="86"/>
      <c r="BB1776" s="86"/>
      <c r="BD1776" s="86"/>
      <c r="BE1776" s="86"/>
      <c r="BF1776" s="86"/>
      <c r="BG1776" s="86"/>
      <c r="BI1776" s="86"/>
      <c r="BJ1776" s="86"/>
      <c r="BK1776" s="86"/>
      <c r="BL1776" s="86"/>
      <c r="BM1776" s="86"/>
      <c r="BO1776" s="86"/>
      <c r="BP1776" s="86"/>
      <c r="BQ1776" s="86"/>
      <c r="BR1776" s="86"/>
      <c r="BT1776" s="86"/>
      <c r="BU1776" s="86"/>
      <c r="BV1776" s="86"/>
      <c r="BW1776" s="86"/>
      <c r="BY1776" s="86"/>
      <c r="BZ1776" s="86"/>
      <c r="CA1776" s="86"/>
      <c r="CB1776" s="86"/>
      <c r="CD1776" s="87"/>
      <c r="CF1776" s="86"/>
      <c r="CG1776" s="87"/>
      <c r="CH1776" s="88"/>
      <c r="CI1776" s="86"/>
      <c r="CJ1776" s="87"/>
      <c r="CK1776" s="86"/>
      <c r="CL1776" s="86"/>
      <c r="CM1776" s="86"/>
      <c r="CN1776" s="86"/>
      <c r="CO1776" s="89"/>
    </row>
    <row r="1777" spans="15:93" x14ac:dyDescent="0.2">
      <c r="O1777" s="86"/>
      <c r="Q1777" s="86"/>
      <c r="S1777" s="86"/>
      <c r="U1777" s="86"/>
      <c r="W1777" s="86"/>
      <c r="Y1777" s="86"/>
      <c r="AA1777" s="86"/>
      <c r="AC1777" s="86"/>
      <c r="AE1777" s="86"/>
      <c r="AG1777" s="86"/>
      <c r="AI1777" s="86"/>
      <c r="AK1777" s="86"/>
      <c r="AM1777" s="86"/>
      <c r="AO1777" s="86"/>
      <c r="AQ1777" s="86"/>
      <c r="AS1777" s="86"/>
      <c r="AU1777" s="86"/>
      <c r="AW1777" s="86"/>
      <c r="AY1777" s="86"/>
      <c r="AZ1777" s="86"/>
      <c r="BA1777" s="86"/>
      <c r="BB1777" s="86"/>
      <c r="BD1777" s="86"/>
      <c r="BE1777" s="86"/>
      <c r="BF1777" s="86"/>
      <c r="BG1777" s="86"/>
      <c r="BI1777" s="86"/>
      <c r="BJ1777" s="86"/>
      <c r="BK1777" s="86"/>
      <c r="BL1777" s="86"/>
      <c r="BM1777" s="86"/>
      <c r="BO1777" s="86"/>
      <c r="BP1777" s="86"/>
      <c r="BQ1777" s="86"/>
      <c r="BR1777" s="86"/>
      <c r="BT1777" s="86"/>
      <c r="BU1777" s="86"/>
      <c r="BV1777" s="86"/>
      <c r="BW1777" s="86"/>
      <c r="BY1777" s="86"/>
      <c r="BZ1777" s="86"/>
      <c r="CA1777" s="86"/>
      <c r="CB1777" s="86"/>
      <c r="CD1777" s="87"/>
      <c r="CF1777" s="86"/>
      <c r="CG1777" s="87"/>
      <c r="CH1777" s="88"/>
      <c r="CI1777" s="86"/>
      <c r="CJ1777" s="87"/>
      <c r="CK1777" s="86"/>
      <c r="CL1777" s="86"/>
      <c r="CM1777" s="86"/>
      <c r="CN1777" s="86"/>
      <c r="CO1777" s="89"/>
    </row>
    <row r="1778" spans="15:93" x14ac:dyDescent="0.2">
      <c r="O1778" s="86"/>
      <c r="Q1778" s="86"/>
      <c r="S1778" s="86"/>
      <c r="U1778" s="86"/>
      <c r="W1778" s="86"/>
      <c r="Y1778" s="86"/>
      <c r="AA1778" s="86"/>
      <c r="AC1778" s="86"/>
      <c r="AE1778" s="86"/>
      <c r="AG1778" s="86"/>
      <c r="AI1778" s="86"/>
      <c r="AK1778" s="86"/>
      <c r="AM1778" s="86"/>
      <c r="AO1778" s="86"/>
      <c r="AQ1778" s="86"/>
      <c r="AS1778" s="86"/>
      <c r="AU1778" s="86"/>
      <c r="AW1778" s="86"/>
      <c r="AY1778" s="86"/>
      <c r="AZ1778" s="86"/>
      <c r="BA1778" s="86"/>
      <c r="BB1778" s="86"/>
      <c r="BD1778" s="86"/>
      <c r="BE1778" s="86"/>
      <c r="BF1778" s="86"/>
      <c r="BG1778" s="86"/>
      <c r="BI1778" s="86"/>
      <c r="BJ1778" s="86"/>
      <c r="BK1778" s="86"/>
      <c r="BL1778" s="86"/>
      <c r="BM1778" s="86"/>
      <c r="BO1778" s="86"/>
      <c r="BP1778" s="86"/>
      <c r="BQ1778" s="86"/>
      <c r="BR1778" s="86"/>
      <c r="BT1778" s="86"/>
      <c r="BU1778" s="86"/>
      <c r="BV1778" s="86"/>
      <c r="BW1778" s="86"/>
      <c r="BY1778" s="86"/>
      <c r="BZ1778" s="86"/>
      <c r="CA1778" s="86"/>
      <c r="CB1778" s="86"/>
      <c r="CD1778" s="87"/>
      <c r="CF1778" s="86"/>
      <c r="CG1778" s="87"/>
      <c r="CH1778" s="88"/>
      <c r="CI1778" s="86"/>
      <c r="CJ1778" s="87"/>
      <c r="CK1778" s="86"/>
      <c r="CL1778" s="86"/>
      <c r="CM1778" s="86"/>
      <c r="CN1778" s="86"/>
      <c r="CO1778" s="89"/>
    </row>
    <row r="1779" spans="15:93" x14ac:dyDescent="0.2">
      <c r="O1779" s="86"/>
      <c r="Q1779" s="86"/>
      <c r="S1779" s="86"/>
      <c r="U1779" s="86"/>
      <c r="W1779" s="86"/>
      <c r="Y1779" s="86"/>
      <c r="AA1779" s="86"/>
      <c r="AC1779" s="86"/>
      <c r="AE1779" s="86"/>
      <c r="AG1779" s="86"/>
      <c r="AI1779" s="86"/>
      <c r="AK1779" s="86"/>
      <c r="AM1779" s="86"/>
      <c r="AO1779" s="86"/>
      <c r="AQ1779" s="86"/>
      <c r="AS1779" s="86"/>
      <c r="AU1779" s="86"/>
      <c r="AW1779" s="86"/>
      <c r="AY1779" s="86"/>
      <c r="AZ1779" s="86"/>
      <c r="BA1779" s="86"/>
      <c r="BB1779" s="86"/>
      <c r="BD1779" s="86"/>
      <c r="BE1779" s="86"/>
      <c r="BF1779" s="86"/>
      <c r="BG1779" s="86"/>
      <c r="BI1779" s="86"/>
      <c r="BJ1779" s="86"/>
      <c r="BK1779" s="86"/>
      <c r="BL1779" s="86"/>
      <c r="BM1779" s="86"/>
      <c r="BO1779" s="86"/>
      <c r="BP1779" s="86"/>
      <c r="BQ1779" s="86"/>
      <c r="BR1779" s="86"/>
      <c r="BT1779" s="86"/>
      <c r="BU1779" s="86"/>
      <c r="BV1779" s="86"/>
      <c r="BW1779" s="86"/>
      <c r="BY1779" s="86"/>
      <c r="BZ1779" s="86"/>
      <c r="CA1779" s="86"/>
      <c r="CB1779" s="86"/>
      <c r="CD1779" s="87"/>
      <c r="CF1779" s="86"/>
      <c r="CG1779" s="87"/>
      <c r="CH1779" s="88"/>
      <c r="CI1779" s="86"/>
      <c r="CJ1779" s="87"/>
      <c r="CK1779" s="86"/>
      <c r="CL1779" s="86"/>
      <c r="CM1779" s="86"/>
      <c r="CN1779" s="86"/>
      <c r="CO1779" s="89"/>
    </row>
    <row r="1780" spans="15:93" x14ac:dyDescent="0.2">
      <c r="O1780" s="86"/>
      <c r="Q1780" s="86"/>
      <c r="S1780" s="86"/>
      <c r="U1780" s="86"/>
      <c r="W1780" s="86"/>
      <c r="Y1780" s="86"/>
      <c r="AA1780" s="86"/>
      <c r="AC1780" s="86"/>
      <c r="AE1780" s="86"/>
      <c r="AG1780" s="86"/>
      <c r="AI1780" s="86"/>
      <c r="AK1780" s="86"/>
      <c r="AM1780" s="86"/>
      <c r="AO1780" s="86"/>
      <c r="AQ1780" s="86"/>
      <c r="AS1780" s="86"/>
      <c r="AU1780" s="86"/>
      <c r="AW1780" s="86"/>
      <c r="AY1780" s="86"/>
      <c r="AZ1780" s="86"/>
      <c r="BA1780" s="86"/>
      <c r="BB1780" s="86"/>
      <c r="BD1780" s="86"/>
      <c r="BE1780" s="86"/>
      <c r="BF1780" s="86"/>
      <c r="BG1780" s="86"/>
      <c r="BI1780" s="86"/>
      <c r="BJ1780" s="86"/>
      <c r="BK1780" s="86"/>
      <c r="BL1780" s="86"/>
      <c r="BM1780" s="86"/>
      <c r="BO1780" s="86"/>
      <c r="BP1780" s="86"/>
      <c r="BQ1780" s="86"/>
      <c r="BR1780" s="86"/>
      <c r="BT1780" s="86"/>
      <c r="BU1780" s="86"/>
      <c r="BV1780" s="86"/>
      <c r="BW1780" s="86"/>
      <c r="BY1780" s="86"/>
      <c r="BZ1780" s="86"/>
      <c r="CA1780" s="86"/>
      <c r="CB1780" s="86"/>
      <c r="CD1780" s="87"/>
      <c r="CF1780" s="86"/>
      <c r="CG1780" s="87"/>
      <c r="CH1780" s="88"/>
      <c r="CI1780" s="86"/>
      <c r="CJ1780" s="87"/>
      <c r="CK1780" s="86"/>
      <c r="CL1780" s="86"/>
      <c r="CM1780" s="86"/>
      <c r="CN1780" s="86"/>
      <c r="CO1780" s="89"/>
    </row>
    <row r="1781" spans="15:93" x14ac:dyDescent="0.2">
      <c r="O1781" s="86"/>
      <c r="Q1781" s="86"/>
      <c r="S1781" s="86"/>
      <c r="U1781" s="86"/>
      <c r="W1781" s="86"/>
      <c r="Y1781" s="86"/>
      <c r="AA1781" s="86"/>
      <c r="AC1781" s="86"/>
      <c r="AE1781" s="86"/>
      <c r="AG1781" s="86"/>
      <c r="AI1781" s="86"/>
      <c r="AK1781" s="86"/>
      <c r="AM1781" s="86"/>
      <c r="AO1781" s="86"/>
      <c r="AQ1781" s="86"/>
      <c r="AS1781" s="86"/>
      <c r="AU1781" s="86"/>
      <c r="AW1781" s="86"/>
      <c r="AY1781" s="86"/>
      <c r="AZ1781" s="86"/>
      <c r="BA1781" s="86"/>
      <c r="BB1781" s="86"/>
      <c r="BD1781" s="86"/>
      <c r="BE1781" s="86"/>
      <c r="BF1781" s="86"/>
      <c r="BG1781" s="86"/>
      <c r="BI1781" s="86"/>
      <c r="BJ1781" s="86"/>
      <c r="BK1781" s="86"/>
      <c r="BL1781" s="86"/>
      <c r="BM1781" s="86"/>
      <c r="BO1781" s="86"/>
      <c r="BP1781" s="86"/>
      <c r="BQ1781" s="86"/>
      <c r="BR1781" s="86"/>
      <c r="BT1781" s="86"/>
      <c r="BU1781" s="86"/>
      <c r="BV1781" s="86"/>
      <c r="BW1781" s="86"/>
      <c r="BY1781" s="86"/>
      <c r="BZ1781" s="86"/>
      <c r="CA1781" s="86"/>
      <c r="CB1781" s="86"/>
      <c r="CD1781" s="87"/>
      <c r="CF1781" s="86"/>
      <c r="CG1781" s="87"/>
      <c r="CH1781" s="88"/>
      <c r="CI1781" s="86"/>
      <c r="CJ1781" s="87"/>
      <c r="CK1781" s="86"/>
      <c r="CL1781" s="86"/>
      <c r="CM1781" s="86"/>
      <c r="CN1781" s="86"/>
      <c r="CO1781" s="89"/>
    </row>
    <row r="1782" spans="15:93" x14ac:dyDescent="0.2">
      <c r="O1782" s="86"/>
      <c r="Q1782" s="86"/>
      <c r="S1782" s="86"/>
      <c r="U1782" s="86"/>
      <c r="W1782" s="86"/>
      <c r="Y1782" s="86"/>
      <c r="AA1782" s="86"/>
      <c r="AC1782" s="86"/>
      <c r="AE1782" s="86"/>
      <c r="AG1782" s="86"/>
      <c r="AI1782" s="86"/>
      <c r="AK1782" s="86"/>
      <c r="AM1782" s="86"/>
      <c r="AO1782" s="86"/>
      <c r="AQ1782" s="86"/>
      <c r="AS1782" s="86"/>
      <c r="AU1782" s="86"/>
      <c r="AW1782" s="86"/>
      <c r="AY1782" s="86"/>
      <c r="AZ1782" s="86"/>
      <c r="BA1782" s="86"/>
      <c r="BB1782" s="86"/>
      <c r="BD1782" s="86"/>
      <c r="BE1782" s="86"/>
      <c r="BF1782" s="86"/>
      <c r="BG1782" s="86"/>
      <c r="BI1782" s="86"/>
      <c r="BJ1782" s="86"/>
      <c r="BK1782" s="86"/>
      <c r="BL1782" s="86"/>
      <c r="BM1782" s="86"/>
      <c r="BO1782" s="86"/>
      <c r="BP1782" s="86"/>
      <c r="BQ1782" s="86"/>
      <c r="BR1782" s="86"/>
      <c r="BT1782" s="86"/>
      <c r="BU1782" s="86"/>
      <c r="BV1782" s="86"/>
      <c r="BW1782" s="86"/>
      <c r="BY1782" s="86"/>
      <c r="BZ1782" s="86"/>
      <c r="CA1782" s="86"/>
      <c r="CB1782" s="86"/>
      <c r="CD1782" s="87"/>
      <c r="CF1782" s="86"/>
      <c r="CG1782" s="87"/>
      <c r="CH1782" s="88"/>
      <c r="CI1782" s="86"/>
      <c r="CJ1782" s="87"/>
      <c r="CK1782" s="86"/>
      <c r="CL1782" s="86"/>
      <c r="CM1782" s="86"/>
      <c r="CN1782" s="86"/>
      <c r="CO1782" s="89"/>
    </row>
    <row r="1783" spans="15:93" x14ac:dyDescent="0.2">
      <c r="O1783" s="86"/>
      <c r="Q1783" s="86"/>
      <c r="S1783" s="86"/>
      <c r="U1783" s="86"/>
      <c r="W1783" s="86"/>
      <c r="Y1783" s="86"/>
      <c r="AA1783" s="86"/>
      <c r="AC1783" s="86"/>
      <c r="AE1783" s="86"/>
      <c r="AG1783" s="86"/>
      <c r="AI1783" s="86"/>
      <c r="AK1783" s="86"/>
      <c r="AM1783" s="86"/>
      <c r="AO1783" s="86"/>
      <c r="AQ1783" s="86"/>
      <c r="AS1783" s="86"/>
      <c r="AU1783" s="86"/>
      <c r="AW1783" s="86"/>
      <c r="AY1783" s="86"/>
      <c r="AZ1783" s="86"/>
      <c r="BA1783" s="86"/>
      <c r="BB1783" s="86"/>
      <c r="BD1783" s="86"/>
      <c r="BE1783" s="86"/>
      <c r="BF1783" s="86"/>
      <c r="BG1783" s="86"/>
      <c r="BI1783" s="86"/>
      <c r="BJ1783" s="86"/>
      <c r="BK1783" s="86"/>
      <c r="BL1783" s="86"/>
      <c r="BM1783" s="86"/>
      <c r="BO1783" s="86"/>
      <c r="BP1783" s="86"/>
      <c r="BQ1783" s="86"/>
      <c r="BR1783" s="86"/>
      <c r="BT1783" s="86"/>
      <c r="BU1783" s="86"/>
      <c r="BV1783" s="86"/>
      <c r="BW1783" s="86"/>
      <c r="BY1783" s="86"/>
      <c r="BZ1783" s="86"/>
      <c r="CA1783" s="86"/>
      <c r="CB1783" s="86"/>
      <c r="CD1783" s="87"/>
      <c r="CF1783" s="86"/>
      <c r="CG1783" s="87"/>
      <c r="CH1783" s="88"/>
      <c r="CI1783" s="86"/>
      <c r="CJ1783" s="87"/>
      <c r="CK1783" s="86"/>
      <c r="CL1783" s="86"/>
      <c r="CM1783" s="86"/>
      <c r="CN1783" s="86"/>
      <c r="CO1783" s="89"/>
    </row>
    <row r="1784" spans="15:93" x14ac:dyDescent="0.2">
      <c r="O1784" s="86"/>
      <c r="Q1784" s="86"/>
      <c r="S1784" s="86"/>
      <c r="U1784" s="86"/>
      <c r="W1784" s="86"/>
      <c r="Y1784" s="86"/>
      <c r="AA1784" s="86"/>
      <c r="AC1784" s="86"/>
      <c r="AE1784" s="86"/>
      <c r="AG1784" s="86"/>
      <c r="AI1784" s="86"/>
      <c r="AK1784" s="86"/>
      <c r="AM1784" s="86"/>
      <c r="AO1784" s="86"/>
      <c r="AQ1784" s="86"/>
      <c r="AS1784" s="86"/>
      <c r="AU1784" s="86"/>
      <c r="AW1784" s="86"/>
      <c r="AY1784" s="86"/>
      <c r="AZ1784" s="86"/>
      <c r="BA1784" s="86"/>
      <c r="BB1784" s="86"/>
      <c r="BD1784" s="86"/>
      <c r="BE1784" s="86"/>
      <c r="BF1784" s="86"/>
      <c r="BG1784" s="86"/>
      <c r="BI1784" s="86"/>
      <c r="BJ1784" s="86"/>
      <c r="BK1784" s="86"/>
      <c r="BL1784" s="86"/>
      <c r="BM1784" s="86"/>
      <c r="BO1784" s="86"/>
      <c r="BP1784" s="86"/>
      <c r="BQ1784" s="86"/>
      <c r="BR1784" s="86"/>
      <c r="BT1784" s="86"/>
      <c r="BU1784" s="86"/>
      <c r="BV1784" s="86"/>
      <c r="BW1784" s="86"/>
      <c r="BY1784" s="86"/>
      <c r="BZ1784" s="86"/>
      <c r="CA1784" s="86"/>
      <c r="CB1784" s="86"/>
      <c r="CD1784" s="87"/>
      <c r="CF1784" s="86"/>
      <c r="CG1784" s="87"/>
      <c r="CH1784" s="88"/>
      <c r="CI1784" s="86"/>
      <c r="CJ1784" s="87"/>
      <c r="CK1784" s="86"/>
      <c r="CL1784" s="86"/>
      <c r="CM1784" s="86"/>
      <c r="CN1784" s="86"/>
      <c r="CO1784" s="89"/>
    </row>
    <row r="1785" spans="15:93" x14ac:dyDescent="0.2">
      <c r="O1785" s="86"/>
      <c r="Q1785" s="86"/>
      <c r="S1785" s="86"/>
      <c r="U1785" s="86"/>
      <c r="W1785" s="86"/>
      <c r="Y1785" s="86"/>
      <c r="AA1785" s="86"/>
      <c r="AC1785" s="86"/>
      <c r="AE1785" s="86"/>
      <c r="AG1785" s="86"/>
      <c r="AI1785" s="86"/>
      <c r="AK1785" s="86"/>
      <c r="AM1785" s="86"/>
      <c r="AO1785" s="86"/>
      <c r="AQ1785" s="86"/>
      <c r="AS1785" s="86"/>
      <c r="AU1785" s="86"/>
      <c r="AW1785" s="86"/>
      <c r="AY1785" s="86"/>
      <c r="AZ1785" s="86"/>
      <c r="BA1785" s="86"/>
      <c r="BB1785" s="86"/>
      <c r="BD1785" s="86"/>
      <c r="BE1785" s="86"/>
      <c r="BF1785" s="86"/>
      <c r="BG1785" s="86"/>
      <c r="BI1785" s="86"/>
      <c r="BJ1785" s="86"/>
      <c r="BK1785" s="86"/>
      <c r="BL1785" s="86"/>
      <c r="BM1785" s="86"/>
      <c r="BO1785" s="86"/>
      <c r="BP1785" s="86"/>
      <c r="BQ1785" s="86"/>
      <c r="BR1785" s="86"/>
      <c r="BT1785" s="86"/>
      <c r="BU1785" s="86"/>
      <c r="BV1785" s="86"/>
      <c r="BW1785" s="86"/>
      <c r="BY1785" s="86"/>
      <c r="BZ1785" s="86"/>
      <c r="CA1785" s="86"/>
      <c r="CB1785" s="86"/>
      <c r="CD1785" s="87"/>
      <c r="CF1785" s="86"/>
      <c r="CG1785" s="87"/>
      <c r="CH1785" s="88"/>
      <c r="CI1785" s="86"/>
      <c r="CJ1785" s="87"/>
      <c r="CK1785" s="86"/>
      <c r="CL1785" s="86"/>
      <c r="CM1785" s="86"/>
      <c r="CN1785" s="86"/>
      <c r="CO1785" s="89"/>
    </row>
    <row r="1786" spans="15:93" x14ac:dyDescent="0.2">
      <c r="O1786" s="86"/>
      <c r="Q1786" s="86"/>
      <c r="S1786" s="86"/>
      <c r="U1786" s="86"/>
      <c r="W1786" s="86"/>
      <c r="Y1786" s="86"/>
      <c r="AA1786" s="86"/>
      <c r="AC1786" s="86"/>
      <c r="AE1786" s="86"/>
      <c r="AG1786" s="86"/>
      <c r="AI1786" s="86"/>
      <c r="AK1786" s="86"/>
      <c r="AM1786" s="86"/>
      <c r="AO1786" s="86"/>
      <c r="AQ1786" s="86"/>
      <c r="AS1786" s="86"/>
      <c r="AU1786" s="86"/>
      <c r="AW1786" s="86"/>
      <c r="AY1786" s="86"/>
      <c r="AZ1786" s="86"/>
      <c r="BA1786" s="86"/>
      <c r="BB1786" s="86"/>
      <c r="BD1786" s="86"/>
      <c r="BE1786" s="86"/>
      <c r="BF1786" s="86"/>
      <c r="BG1786" s="86"/>
      <c r="BI1786" s="86"/>
      <c r="BJ1786" s="86"/>
      <c r="BK1786" s="86"/>
      <c r="BL1786" s="86"/>
      <c r="BM1786" s="86"/>
      <c r="BO1786" s="86"/>
      <c r="BP1786" s="86"/>
      <c r="BQ1786" s="86"/>
      <c r="BR1786" s="86"/>
      <c r="BT1786" s="86"/>
      <c r="BU1786" s="86"/>
      <c r="BV1786" s="86"/>
      <c r="BW1786" s="86"/>
      <c r="BY1786" s="86"/>
      <c r="BZ1786" s="86"/>
      <c r="CA1786" s="86"/>
      <c r="CB1786" s="86"/>
      <c r="CD1786" s="87"/>
      <c r="CF1786" s="86"/>
      <c r="CG1786" s="87"/>
      <c r="CH1786" s="88"/>
      <c r="CI1786" s="86"/>
      <c r="CJ1786" s="87"/>
      <c r="CK1786" s="86"/>
      <c r="CL1786" s="86"/>
      <c r="CM1786" s="86"/>
      <c r="CN1786" s="86"/>
      <c r="CO1786" s="89"/>
    </row>
    <row r="1787" spans="15:93" x14ac:dyDescent="0.2">
      <c r="O1787" s="86"/>
      <c r="Q1787" s="86"/>
      <c r="S1787" s="86"/>
      <c r="U1787" s="86"/>
      <c r="W1787" s="86"/>
      <c r="Y1787" s="86"/>
      <c r="AA1787" s="86"/>
      <c r="AC1787" s="86"/>
      <c r="AE1787" s="86"/>
      <c r="AG1787" s="86"/>
      <c r="AI1787" s="86"/>
      <c r="AK1787" s="86"/>
      <c r="AM1787" s="86"/>
      <c r="AO1787" s="86"/>
      <c r="AQ1787" s="86"/>
      <c r="AS1787" s="86"/>
      <c r="AU1787" s="86"/>
      <c r="AW1787" s="86"/>
      <c r="AY1787" s="86"/>
      <c r="AZ1787" s="86"/>
      <c r="BA1787" s="86"/>
      <c r="BB1787" s="86"/>
      <c r="BD1787" s="86"/>
      <c r="BE1787" s="86"/>
      <c r="BF1787" s="86"/>
      <c r="BG1787" s="86"/>
      <c r="BI1787" s="86"/>
      <c r="BJ1787" s="86"/>
      <c r="BK1787" s="86"/>
      <c r="BL1787" s="86"/>
      <c r="BM1787" s="86"/>
      <c r="BO1787" s="86"/>
      <c r="BP1787" s="86"/>
      <c r="BQ1787" s="86"/>
      <c r="BR1787" s="86"/>
      <c r="BT1787" s="86"/>
      <c r="BU1787" s="86"/>
      <c r="BV1787" s="86"/>
      <c r="BW1787" s="86"/>
      <c r="BY1787" s="86"/>
      <c r="BZ1787" s="86"/>
      <c r="CA1787" s="86"/>
      <c r="CB1787" s="86"/>
      <c r="CD1787" s="87"/>
      <c r="CF1787" s="86"/>
      <c r="CG1787" s="87"/>
      <c r="CH1787" s="88"/>
      <c r="CI1787" s="86"/>
      <c r="CJ1787" s="87"/>
      <c r="CK1787" s="86"/>
      <c r="CL1787" s="86"/>
      <c r="CM1787" s="86"/>
      <c r="CN1787" s="86"/>
      <c r="CO1787" s="89"/>
    </row>
    <row r="1788" spans="15:93" x14ac:dyDescent="0.2">
      <c r="O1788" s="86"/>
      <c r="Q1788" s="86"/>
      <c r="S1788" s="86"/>
      <c r="U1788" s="86"/>
      <c r="W1788" s="86"/>
      <c r="Y1788" s="86"/>
      <c r="AA1788" s="86"/>
      <c r="AC1788" s="86"/>
      <c r="AE1788" s="86"/>
      <c r="AG1788" s="86"/>
      <c r="AI1788" s="86"/>
      <c r="AK1788" s="86"/>
      <c r="AM1788" s="86"/>
      <c r="AO1788" s="86"/>
      <c r="AQ1788" s="86"/>
      <c r="AS1788" s="86"/>
      <c r="AU1788" s="86"/>
      <c r="AW1788" s="86"/>
      <c r="AY1788" s="86"/>
      <c r="AZ1788" s="86"/>
      <c r="BA1788" s="86"/>
      <c r="BB1788" s="86"/>
      <c r="BD1788" s="86"/>
      <c r="BE1788" s="86"/>
      <c r="BF1788" s="86"/>
      <c r="BG1788" s="86"/>
      <c r="BI1788" s="86"/>
      <c r="BJ1788" s="86"/>
      <c r="BK1788" s="86"/>
      <c r="BL1788" s="86"/>
      <c r="BM1788" s="86"/>
      <c r="BO1788" s="86"/>
      <c r="BP1788" s="86"/>
      <c r="BQ1788" s="86"/>
      <c r="BR1788" s="86"/>
      <c r="BT1788" s="86"/>
      <c r="BU1788" s="86"/>
      <c r="BV1788" s="86"/>
      <c r="BW1788" s="86"/>
      <c r="BY1788" s="86"/>
      <c r="BZ1788" s="86"/>
      <c r="CA1788" s="86"/>
      <c r="CB1788" s="86"/>
      <c r="CD1788" s="87"/>
      <c r="CF1788" s="86"/>
      <c r="CG1788" s="87"/>
      <c r="CH1788" s="88"/>
      <c r="CI1788" s="86"/>
      <c r="CJ1788" s="87"/>
      <c r="CK1788" s="86"/>
      <c r="CL1788" s="86"/>
      <c r="CM1788" s="86"/>
      <c r="CN1788" s="86"/>
      <c r="CO1788" s="89"/>
    </row>
    <row r="1789" spans="15:93" x14ac:dyDescent="0.2">
      <c r="O1789" s="86"/>
      <c r="Q1789" s="86"/>
      <c r="S1789" s="86"/>
      <c r="U1789" s="86"/>
      <c r="W1789" s="86"/>
      <c r="Y1789" s="86"/>
      <c r="AA1789" s="86"/>
      <c r="AC1789" s="86"/>
      <c r="AE1789" s="86"/>
      <c r="AG1789" s="86"/>
      <c r="AI1789" s="86"/>
      <c r="AK1789" s="86"/>
      <c r="AM1789" s="86"/>
      <c r="AO1789" s="86"/>
      <c r="AQ1789" s="86"/>
      <c r="AS1789" s="86"/>
      <c r="AU1789" s="86"/>
      <c r="AW1789" s="86"/>
      <c r="AY1789" s="86"/>
      <c r="AZ1789" s="86"/>
      <c r="BA1789" s="86"/>
      <c r="BB1789" s="86"/>
      <c r="BD1789" s="86"/>
      <c r="BE1789" s="86"/>
      <c r="BF1789" s="86"/>
      <c r="BG1789" s="86"/>
      <c r="BI1789" s="86"/>
      <c r="BJ1789" s="86"/>
      <c r="BK1789" s="86"/>
      <c r="BL1789" s="86"/>
      <c r="BM1789" s="86"/>
      <c r="BO1789" s="86"/>
      <c r="BP1789" s="86"/>
      <c r="BQ1789" s="86"/>
      <c r="BR1789" s="86"/>
      <c r="BT1789" s="86"/>
      <c r="BU1789" s="86"/>
      <c r="BV1789" s="86"/>
      <c r="BW1789" s="86"/>
      <c r="BY1789" s="86"/>
      <c r="BZ1789" s="86"/>
      <c r="CA1789" s="86"/>
      <c r="CB1789" s="86"/>
      <c r="CD1789" s="87"/>
      <c r="CF1789" s="86"/>
      <c r="CG1789" s="87"/>
      <c r="CH1789" s="88"/>
      <c r="CI1789" s="86"/>
      <c r="CJ1789" s="87"/>
      <c r="CK1789" s="86"/>
      <c r="CL1789" s="86"/>
      <c r="CM1789" s="86"/>
      <c r="CN1789" s="86"/>
      <c r="CO1789" s="89"/>
    </row>
    <row r="1790" spans="15:93" x14ac:dyDescent="0.2">
      <c r="O1790" s="86"/>
      <c r="Q1790" s="86"/>
      <c r="S1790" s="86"/>
      <c r="U1790" s="86"/>
      <c r="W1790" s="86"/>
      <c r="Y1790" s="86"/>
      <c r="AA1790" s="86"/>
      <c r="AC1790" s="86"/>
      <c r="AE1790" s="86"/>
      <c r="AG1790" s="86"/>
      <c r="AI1790" s="86"/>
      <c r="AK1790" s="86"/>
      <c r="AM1790" s="86"/>
      <c r="AO1790" s="86"/>
      <c r="AQ1790" s="86"/>
      <c r="AS1790" s="86"/>
      <c r="AU1790" s="86"/>
      <c r="AW1790" s="86"/>
      <c r="AY1790" s="86"/>
      <c r="AZ1790" s="86"/>
      <c r="BA1790" s="86"/>
      <c r="BB1790" s="86"/>
      <c r="BD1790" s="86"/>
      <c r="BE1790" s="86"/>
      <c r="BF1790" s="86"/>
      <c r="BG1790" s="86"/>
      <c r="BI1790" s="86"/>
      <c r="BJ1790" s="86"/>
      <c r="BK1790" s="86"/>
      <c r="BL1790" s="86"/>
      <c r="BM1790" s="86"/>
      <c r="BO1790" s="86"/>
      <c r="BP1790" s="86"/>
      <c r="BQ1790" s="86"/>
      <c r="BR1790" s="86"/>
      <c r="BT1790" s="86"/>
      <c r="BU1790" s="86"/>
      <c r="BV1790" s="86"/>
      <c r="BW1790" s="86"/>
      <c r="BY1790" s="86"/>
      <c r="BZ1790" s="86"/>
      <c r="CA1790" s="86"/>
      <c r="CB1790" s="86"/>
      <c r="CD1790" s="87"/>
      <c r="CF1790" s="86"/>
      <c r="CG1790" s="87"/>
      <c r="CH1790" s="88"/>
      <c r="CI1790" s="86"/>
      <c r="CJ1790" s="87"/>
      <c r="CK1790" s="86"/>
      <c r="CL1790" s="86"/>
      <c r="CM1790" s="86"/>
      <c r="CN1790" s="86"/>
      <c r="CO1790" s="89"/>
    </row>
    <row r="1791" spans="15:93" x14ac:dyDescent="0.2">
      <c r="O1791" s="86"/>
      <c r="Q1791" s="86"/>
      <c r="S1791" s="86"/>
      <c r="U1791" s="86"/>
      <c r="W1791" s="86"/>
      <c r="Y1791" s="86"/>
      <c r="AA1791" s="86"/>
      <c r="AC1791" s="86"/>
      <c r="AE1791" s="86"/>
      <c r="AG1791" s="86"/>
      <c r="AI1791" s="86"/>
      <c r="AK1791" s="86"/>
      <c r="AM1791" s="86"/>
      <c r="AO1791" s="86"/>
      <c r="AQ1791" s="86"/>
      <c r="AS1791" s="86"/>
      <c r="AU1791" s="86"/>
      <c r="AW1791" s="86"/>
      <c r="AY1791" s="86"/>
      <c r="AZ1791" s="86"/>
      <c r="BA1791" s="86"/>
      <c r="BB1791" s="86"/>
      <c r="BD1791" s="86"/>
      <c r="BE1791" s="86"/>
      <c r="BF1791" s="86"/>
      <c r="BG1791" s="86"/>
      <c r="BI1791" s="86"/>
      <c r="BJ1791" s="86"/>
      <c r="BK1791" s="86"/>
      <c r="BL1791" s="86"/>
      <c r="BM1791" s="86"/>
      <c r="BO1791" s="86"/>
      <c r="BP1791" s="86"/>
      <c r="BQ1791" s="86"/>
      <c r="BR1791" s="86"/>
      <c r="BT1791" s="86"/>
      <c r="BU1791" s="86"/>
      <c r="BV1791" s="86"/>
      <c r="BW1791" s="86"/>
      <c r="BY1791" s="86"/>
      <c r="BZ1791" s="86"/>
      <c r="CA1791" s="86"/>
      <c r="CB1791" s="86"/>
      <c r="CD1791" s="87"/>
      <c r="CF1791" s="86"/>
      <c r="CG1791" s="87"/>
      <c r="CH1791" s="88"/>
      <c r="CI1791" s="86"/>
      <c r="CJ1791" s="87"/>
      <c r="CK1791" s="86"/>
      <c r="CL1791" s="86"/>
      <c r="CM1791" s="86"/>
      <c r="CN1791" s="86"/>
      <c r="CO1791" s="89"/>
    </row>
    <row r="1792" spans="15:93" x14ac:dyDescent="0.2">
      <c r="O1792" s="86"/>
      <c r="Q1792" s="86"/>
      <c r="S1792" s="86"/>
      <c r="U1792" s="86"/>
      <c r="W1792" s="86"/>
      <c r="Y1792" s="86"/>
      <c r="AA1792" s="86"/>
      <c r="AC1792" s="86"/>
      <c r="AE1792" s="86"/>
      <c r="AG1792" s="86"/>
      <c r="AI1792" s="86"/>
      <c r="AK1792" s="86"/>
      <c r="AM1792" s="86"/>
      <c r="AO1792" s="86"/>
      <c r="AQ1792" s="86"/>
      <c r="AS1792" s="86"/>
      <c r="AU1792" s="86"/>
      <c r="AW1792" s="86"/>
      <c r="AY1792" s="86"/>
      <c r="AZ1792" s="86"/>
      <c r="BA1792" s="86"/>
      <c r="BB1792" s="86"/>
      <c r="BD1792" s="86"/>
      <c r="BE1792" s="86"/>
      <c r="BF1792" s="86"/>
      <c r="BG1792" s="86"/>
      <c r="BI1792" s="86"/>
      <c r="BJ1792" s="86"/>
      <c r="BK1792" s="86"/>
      <c r="BL1792" s="86"/>
      <c r="BM1792" s="86"/>
      <c r="BO1792" s="86"/>
      <c r="BP1792" s="86"/>
      <c r="BQ1792" s="86"/>
      <c r="BR1792" s="86"/>
      <c r="BT1792" s="86"/>
      <c r="BU1792" s="86"/>
      <c r="BV1792" s="86"/>
      <c r="BW1792" s="86"/>
      <c r="BY1792" s="86"/>
      <c r="BZ1792" s="86"/>
      <c r="CA1792" s="86"/>
      <c r="CB1792" s="86"/>
      <c r="CD1792" s="87"/>
      <c r="CF1792" s="86"/>
      <c r="CG1792" s="87"/>
      <c r="CH1792" s="88"/>
      <c r="CI1792" s="86"/>
      <c r="CJ1792" s="87"/>
      <c r="CK1792" s="86"/>
      <c r="CL1792" s="86"/>
      <c r="CM1792" s="86"/>
      <c r="CN1792" s="86"/>
      <c r="CO1792" s="89"/>
    </row>
    <row r="1793" spans="15:93" x14ac:dyDescent="0.2">
      <c r="O1793" s="86"/>
      <c r="Q1793" s="86"/>
      <c r="S1793" s="86"/>
      <c r="U1793" s="86"/>
      <c r="W1793" s="86"/>
      <c r="Y1793" s="86"/>
      <c r="AA1793" s="86"/>
      <c r="AC1793" s="86"/>
      <c r="AE1793" s="86"/>
      <c r="AG1793" s="86"/>
      <c r="AI1793" s="86"/>
      <c r="AK1793" s="86"/>
      <c r="AM1793" s="86"/>
      <c r="AO1793" s="86"/>
      <c r="AQ1793" s="86"/>
      <c r="AS1793" s="86"/>
      <c r="AU1793" s="86"/>
      <c r="AW1793" s="86"/>
      <c r="AY1793" s="86"/>
      <c r="AZ1793" s="86"/>
      <c r="BA1793" s="86"/>
      <c r="BB1793" s="86"/>
      <c r="BD1793" s="86"/>
      <c r="BE1793" s="86"/>
      <c r="BF1793" s="86"/>
      <c r="BG1793" s="86"/>
      <c r="BI1793" s="86"/>
      <c r="BJ1793" s="86"/>
      <c r="BK1793" s="86"/>
      <c r="BL1793" s="86"/>
      <c r="BM1793" s="86"/>
      <c r="BO1793" s="86"/>
      <c r="BP1793" s="86"/>
      <c r="BQ1793" s="86"/>
      <c r="BR1793" s="86"/>
      <c r="BT1793" s="86"/>
      <c r="BU1793" s="86"/>
      <c r="BV1793" s="86"/>
      <c r="BW1793" s="86"/>
      <c r="BY1793" s="86"/>
      <c r="BZ1793" s="86"/>
      <c r="CA1793" s="86"/>
      <c r="CB1793" s="86"/>
      <c r="CD1793" s="87"/>
      <c r="CF1793" s="86"/>
      <c r="CG1793" s="87"/>
      <c r="CH1793" s="88"/>
      <c r="CI1793" s="86"/>
      <c r="CJ1793" s="87"/>
      <c r="CK1793" s="86"/>
      <c r="CL1793" s="86"/>
      <c r="CM1793" s="86"/>
      <c r="CN1793" s="86"/>
      <c r="CO1793" s="89"/>
    </row>
    <row r="1794" spans="15:93" x14ac:dyDescent="0.2">
      <c r="O1794" s="86"/>
      <c r="Q1794" s="86"/>
      <c r="S1794" s="86"/>
      <c r="U1794" s="86"/>
      <c r="W1794" s="86"/>
      <c r="Y1794" s="86"/>
      <c r="AA1794" s="86"/>
      <c r="AC1794" s="86"/>
      <c r="AE1794" s="86"/>
      <c r="AG1794" s="86"/>
      <c r="AI1794" s="86"/>
      <c r="AK1794" s="86"/>
      <c r="AM1794" s="86"/>
      <c r="AO1794" s="86"/>
      <c r="AQ1794" s="86"/>
      <c r="AS1794" s="86"/>
      <c r="AU1794" s="86"/>
      <c r="AW1794" s="86"/>
      <c r="AY1794" s="86"/>
      <c r="AZ1794" s="86"/>
      <c r="BA1794" s="86"/>
      <c r="BB1794" s="86"/>
      <c r="BD1794" s="86"/>
      <c r="BE1794" s="86"/>
      <c r="BF1794" s="86"/>
      <c r="BG1794" s="86"/>
      <c r="BI1794" s="86"/>
      <c r="BJ1794" s="86"/>
      <c r="BK1794" s="86"/>
      <c r="BL1794" s="86"/>
      <c r="BM1794" s="86"/>
      <c r="BO1794" s="86"/>
      <c r="BP1794" s="86"/>
      <c r="BQ1794" s="86"/>
      <c r="BR1794" s="86"/>
      <c r="BT1794" s="86"/>
      <c r="BU1794" s="86"/>
      <c r="BV1794" s="86"/>
      <c r="BW1794" s="86"/>
      <c r="BY1794" s="86"/>
      <c r="BZ1794" s="86"/>
      <c r="CA1794" s="86"/>
      <c r="CB1794" s="86"/>
      <c r="CD1794" s="87"/>
      <c r="CF1794" s="86"/>
      <c r="CG1794" s="87"/>
      <c r="CH1794" s="88"/>
      <c r="CI1794" s="86"/>
      <c r="CJ1794" s="87"/>
      <c r="CK1794" s="86"/>
      <c r="CL1794" s="86"/>
      <c r="CM1794" s="86"/>
      <c r="CN1794" s="86"/>
      <c r="CO1794" s="89"/>
    </row>
    <row r="1795" spans="15:93" x14ac:dyDescent="0.2">
      <c r="O1795" s="86"/>
      <c r="Q1795" s="86"/>
      <c r="S1795" s="86"/>
      <c r="U1795" s="86"/>
      <c r="W1795" s="86"/>
      <c r="Y1795" s="86"/>
      <c r="AA1795" s="86"/>
      <c r="AC1795" s="86"/>
      <c r="AE1795" s="86"/>
      <c r="AG1795" s="86"/>
      <c r="AI1795" s="86"/>
      <c r="AK1795" s="86"/>
      <c r="AM1795" s="86"/>
      <c r="AO1795" s="86"/>
      <c r="AQ1795" s="86"/>
      <c r="AS1795" s="86"/>
      <c r="AU1795" s="86"/>
      <c r="AW1795" s="86"/>
      <c r="AY1795" s="86"/>
      <c r="AZ1795" s="86"/>
      <c r="BA1795" s="86"/>
      <c r="BB1795" s="86"/>
      <c r="BD1795" s="86"/>
      <c r="BE1795" s="86"/>
      <c r="BF1795" s="86"/>
      <c r="BG1795" s="86"/>
      <c r="BI1795" s="86"/>
      <c r="BJ1795" s="86"/>
      <c r="BK1795" s="86"/>
      <c r="BL1795" s="86"/>
      <c r="BM1795" s="86"/>
      <c r="BO1795" s="86"/>
      <c r="BP1795" s="86"/>
      <c r="BQ1795" s="86"/>
      <c r="BR1795" s="86"/>
      <c r="BT1795" s="86"/>
      <c r="BU1795" s="86"/>
      <c r="BV1795" s="86"/>
      <c r="BW1795" s="86"/>
      <c r="BY1795" s="86"/>
      <c r="BZ1795" s="86"/>
      <c r="CA1795" s="86"/>
      <c r="CB1795" s="86"/>
      <c r="CD1795" s="87"/>
      <c r="CF1795" s="86"/>
      <c r="CG1795" s="87"/>
      <c r="CH1795" s="88"/>
      <c r="CI1795" s="86"/>
      <c r="CJ1795" s="87"/>
      <c r="CK1795" s="86"/>
      <c r="CL1795" s="86"/>
      <c r="CM1795" s="86"/>
      <c r="CN1795" s="86"/>
      <c r="CO1795" s="89"/>
    </row>
    <row r="1796" spans="15:93" x14ac:dyDescent="0.2">
      <c r="O1796" s="86"/>
      <c r="Q1796" s="86"/>
      <c r="S1796" s="86"/>
      <c r="U1796" s="86"/>
      <c r="W1796" s="86"/>
      <c r="Y1796" s="86"/>
      <c r="AA1796" s="86"/>
      <c r="AC1796" s="86"/>
      <c r="AE1796" s="86"/>
      <c r="AG1796" s="86"/>
      <c r="AI1796" s="86"/>
      <c r="AK1796" s="86"/>
      <c r="AM1796" s="86"/>
      <c r="AO1796" s="86"/>
      <c r="AQ1796" s="86"/>
      <c r="AS1796" s="86"/>
      <c r="AU1796" s="86"/>
      <c r="AW1796" s="86"/>
      <c r="AY1796" s="86"/>
      <c r="AZ1796" s="86"/>
      <c r="BA1796" s="86"/>
      <c r="BB1796" s="86"/>
      <c r="BD1796" s="86"/>
      <c r="BE1796" s="86"/>
      <c r="BF1796" s="86"/>
      <c r="BG1796" s="86"/>
      <c r="BI1796" s="86"/>
      <c r="BJ1796" s="86"/>
      <c r="BK1796" s="86"/>
      <c r="BL1796" s="86"/>
      <c r="BM1796" s="86"/>
      <c r="BO1796" s="86"/>
      <c r="BP1796" s="86"/>
      <c r="BQ1796" s="86"/>
      <c r="BR1796" s="86"/>
      <c r="BT1796" s="86"/>
      <c r="BU1796" s="86"/>
      <c r="BV1796" s="86"/>
      <c r="BW1796" s="86"/>
      <c r="BY1796" s="86"/>
      <c r="BZ1796" s="86"/>
      <c r="CA1796" s="86"/>
      <c r="CB1796" s="86"/>
      <c r="CD1796" s="87"/>
      <c r="CF1796" s="86"/>
      <c r="CG1796" s="87"/>
      <c r="CH1796" s="88"/>
      <c r="CI1796" s="86"/>
      <c r="CJ1796" s="87"/>
      <c r="CK1796" s="86"/>
      <c r="CL1796" s="86"/>
      <c r="CM1796" s="86"/>
      <c r="CN1796" s="86"/>
      <c r="CO1796" s="89"/>
    </row>
    <row r="1797" spans="15:93" x14ac:dyDescent="0.2">
      <c r="O1797" s="86"/>
      <c r="Q1797" s="86"/>
      <c r="S1797" s="86"/>
      <c r="U1797" s="86"/>
      <c r="W1797" s="86"/>
      <c r="Y1797" s="86"/>
      <c r="AA1797" s="86"/>
      <c r="AC1797" s="86"/>
      <c r="AE1797" s="86"/>
      <c r="AG1797" s="86"/>
      <c r="AI1797" s="86"/>
      <c r="AK1797" s="86"/>
      <c r="AM1797" s="86"/>
      <c r="AO1797" s="86"/>
      <c r="AQ1797" s="86"/>
      <c r="AS1797" s="86"/>
      <c r="AU1797" s="86"/>
      <c r="AW1797" s="86"/>
      <c r="AY1797" s="86"/>
      <c r="AZ1797" s="86"/>
      <c r="BA1797" s="86"/>
      <c r="BB1797" s="86"/>
      <c r="BD1797" s="86"/>
      <c r="BE1797" s="86"/>
      <c r="BF1797" s="86"/>
      <c r="BG1797" s="86"/>
      <c r="BI1797" s="86"/>
      <c r="BJ1797" s="86"/>
      <c r="BK1797" s="86"/>
      <c r="BL1797" s="86"/>
      <c r="BM1797" s="86"/>
      <c r="BO1797" s="86"/>
      <c r="BP1797" s="86"/>
      <c r="BQ1797" s="86"/>
      <c r="BR1797" s="86"/>
      <c r="BT1797" s="86"/>
      <c r="BU1797" s="86"/>
      <c r="BV1797" s="86"/>
      <c r="BW1797" s="86"/>
      <c r="BY1797" s="86"/>
      <c r="BZ1797" s="86"/>
      <c r="CA1797" s="86"/>
      <c r="CB1797" s="86"/>
      <c r="CD1797" s="87"/>
      <c r="CF1797" s="86"/>
      <c r="CG1797" s="87"/>
      <c r="CH1797" s="88"/>
      <c r="CI1797" s="86"/>
      <c r="CJ1797" s="87"/>
      <c r="CK1797" s="86"/>
      <c r="CL1797" s="86"/>
      <c r="CM1797" s="86"/>
      <c r="CN1797" s="86"/>
      <c r="CO1797" s="89"/>
    </row>
    <row r="1798" spans="15:93" x14ac:dyDescent="0.2">
      <c r="O1798" s="86"/>
      <c r="Q1798" s="86"/>
      <c r="S1798" s="86"/>
      <c r="U1798" s="86"/>
      <c r="W1798" s="86"/>
      <c r="Y1798" s="86"/>
      <c r="AA1798" s="86"/>
      <c r="AC1798" s="86"/>
      <c r="AE1798" s="86"/>
      <c r="AG1798" s="86"/>
      <c r="AI1798" s="86"/>
      <c r="AK1798" s="86"/>
      <c r="AM1798" s="86"/>
      <c r="AO1798" s="86"/>
      <c r="AQ1798" s="86"/>
      <c r="AS1798" s="86"/>
      <c r="AU1798" s="86"/>
      <c r="AW1798" s="86"/>
      <c r="AY1798" s="86"/>
      <c r="AZ1798" s="86"/>
      <c r="BA1798" s="86"/>
      <c r="BB1798" s="86"/>
      <c r="BD1798" s="86"/>
      <c r="BE1798" s="86"/>
      <c r="BF1798" s="86"/>
      <c r="BG1798" s="86"/>
      <c r="BI1798" s="86"/>
      <c r="BJ1798" s="86"/>
      <c r="BK1798" s="86"/>
      <c r="BL1798" s="86"/>
      <c r="BM1798" s="86"/>
      <c r="BO1798" s="86"/>
      <c r="BP1798" s="86"/>
      <c r="BQ1798" s="86"/>
      <c r="BR1798" s="86"/>
      <c r="BT1798" s="86"/>
      <c r="BU1798" s="86"/>
      <c r="BV1798" s="86"/>
      <c r="BW1798" s="86"/>
      <c r="BY1798" s="86"/>
      <c r="BZ1798" s="86"/>
      <c r="CA1798" s="86"/>
      <c r="CB1798" s="86"/>
      <c r="CD1798" s="87"/>
      <c r="CF1798" s="86"/>
      <c r="CG1798" s="87"/>
      <c r="CH1798" s="88"/>
      <c r="CI1798" s="86"/>
      <c r="CJ1798" s="87"/>
      <c r="CK1798" s="86"/>
      <c r="CL1798" s="86"/>
      <c r="CM1798" s="86"/>
      <c r="CN1798" s="86"/>
      <c r="CO1798" s="89"/>
    </row>
    <row r="1799" spans="15:93" x14ac:dyDescent="0.2">
      <c r="O1799" s="86"/>
      <c r="Q1799" s="86"/>
      <c r="S1799" s="86"/>
      <c r="U1799" s="86"/>
      <c r="W1799" s="86"/>
      <c r="Y1799" s="86"/>
      <c r="AA1799" s="86"/>
      <c r="AC1799" s="86"/>
      <c r="AE1799" s="86"/>
      <c r="AG1799" s="86"/>
      <c r="AI1799" s="86"/>
      <c r="AK1799" s="86"/>
      <c r="AM1799" s="86"/>
      <c r="AO1799" s="86"/>
      <c r="AQ1799" s="86"/>
      <c r="AS1799" s="86"/>
      <c r="AU1799" s="86"/>
      <c r="AW1799" s="86"/>
      <c r="AY1799" s="86"/>
      <c r="AZ1799" s="86"/>
      <c r="BA1799" s="86"/>
      <c r="BB1799" s="86"/>
      <c r="BD1799" s="86"/>
      <c r="BE1799" s="86"/>
      <c r="BF1799" s="86"/>
      <c r="BG1799" s="86"/>
      <c r="BI1799" s="86"/>
      <c r="BJ1799" s="86"/>
      <c r="BK1799" s="86"/>
      <c r="BL1799" s="86"/>
      <c r="BM1799" s="86"/>
      <c r="BO1799" s="86"/>
      <c r="BP1799" s="86"/>
      <c r="BQ1799" s="86"/>
      <c r="BR1799" s="86"/>
      <c r="BT1799" s="86"/>
      <c r="BU1799" s="86"/>
      <c r="BV1799" s="86"/>
      <c r="BW1799" s="86"/>
      <c r="BY1799" s="86"/>
      <c r="BZ1799" s="86"/>
      <c r="CA1799" s="86"/>
      <c r="CB1799" s="86"/>
      <c r="CD1799" s="87"/>
      <c r="CF1799" s="86"/>
      <c r="CG1799" s="87"/>
      <c r="CH1799" s="88"/>
      <c r="CI1799" s="86"/>
      <c r="CJ1799" s="87"/>
      <c r="CK1799" s="86"/>
      <c r="CL1799" s="86"/>
      <c r="CM1799" s="86"/>
      <c r="CN1799" s="86"/>
      <c r="CO1799" s="89"/>
    </row>
    <row r="1800" spans="15:93" x14ac:dyDescent="0.2">
      <c r="O1800" s="86"/>
      <c r="Q1800" s="86"/>
      <c r="S1800" s="86"/>
      <c r="U1800" s="86"/>
      <c r="W1800" s="86"/>
      <c r="Y1800" s="86"/>
      <c r="AA1800" s="86"/>
      <c r="AC1800" s="86"/>
      <c r="AE1800" s="86"/>
      <c r="AG1800" s="86"/>
      <c r="AI1800" s="86"/>
      <c r="AK1800" s="86"/>
      <c r="AM1800" s="86"/>
      <c r="AO1800" s="86"/>
      <c r="AQ1800" s="86"/>
      <c r="AS1800" s="86"/>
      <c r="AU1800" s="86"/>
      <c r="AW1800" s="86"/>
      <c r="AY1800" s="86"/>
      <c r="AZ1800" s="86"/>
      <c r="BA1800" s="86"/>
      <c r="BB1800" s="86"/>
      <c r="BD1800" s="86"/>
      <c r="BE1800" s="86"/>
      <c r="BF1800" s="86"/>
      <c r="BG1800" s="86"/>
      <c r="BI1800" s="86"/>
      <c r="BJ1800" s="86"/>
      <c r="BK1800" s="86"/>
      <c r="BL1800" s="86"/>
      <c r="BM1800" s="86"/>
      <c r="BO1800" s="86"/>
      <c r="BP1800" s="86"/>
      <c r="BQ1800" s="86"/>
      <c r="BR1800" s="86"/>
      <c r="BT1800" s="86"/>
      <c r="BU1800" s="86"/>
      <c r="BV1800" s="86"/>
      <c r="BW1800" s="86"/>
      <c r="BY1800" s="86"/>
      <c r="BZ1800" s="86"/>
      <c r="CA1800" s="86"/>
      <c r="CB1800" s="86"/>
      <c r="CD1800" s="87"/>
      <c r="CF1800" s="86"/>
      <c r="CG1800" s="87"/>
      <c r="CH1800" s="88"/>
      <c r="CI1800" s="86"/>
      <c r="CJ1800" s="87"/>
      <c r="CK1800" s="86"/>
      <c r="CL1800" s="86"/>
      <c r="CM1800" s="86"/>
      <c r="CN1800" s="86"/>
      <c r="CO1800" s="89"/>
    </row>
    <row r="1801" spans="15:93" x14ac:dyDescent="0.2">
      <c r="O1801" s="86"/>
      <c r="Q1801" s="86"/>
      <c r="S1801" s="86"/>
      <c r="U1801" s="86"/>
      <c r="W1801" s="86"/>
      <c r="Y1801" s="86"/>
      <c r="AA1801" s="86"/>
      <c r="AC1801" s="86"/>
      <c r="AE1801" s="86"/>
      <c r="AG1801" s="86"/>
      <c r="AI1801" s="86"/>
      <c r="AK1801" s="86"/>
      <c r="AM1801" s="86"/>
      <c r="AO1801" s="86"/>
      <c r="AQ1801" s="86"/>
      <c r="AS1801" s="86"/>
      <c r="AU1801" s="86"/>
      <c r="AW1801" s="86"/>
      <c r="AY1801" s="86"/>
      <c r="AZ1801" s="86"/>
      <c r="BA1801" s="86"/>
      <c r="BB1801" s="86"/>
      <c r="BD1801" s="86"/>
      <c r="BE1801" s="86"/>
      <c r="BF1801" s="86"/>
      <c r="BG1801" s="86"/>
      <c r="BI1801" s="86"/>
      <c r="BJ1801" s="86"/>
      <c r="BK1801" s="86"/>
      <c r="BL1801" s="86"/>
      <c r="BM1801" s="86"/>
      <c r="BO1801" s="86"/>
      <c r="BP1801" s="86"/>
      <c r="BQ1801" s="86"/>
      <c r="BR1801" s="86"/>
      <c r="BT1801" s="86"/>
      <c r="BU1801" s="86"/>
      <c r="BV1801" s="86"/>
      <c r="BW1801" s="86"/>
      <c r="BY1801" s="86"/>
      <c r="BZ1801" s="86"/>
      <c r="CA1801" s="86"/>
      <c r="CB1801" s="86"/>
      <c r="CD1801" s="87"/>
      <c r="CF1801" s="86"/>
      <c r="CG1801" s="87"/>
      <c r="CH1801" s="88"/>
      <c r="CI1801" s="86"/>
      <c r="CJ1801" s="87"/>
      <c r="CK1801" s="86"/>
      <c r="CL1801" s="86"/>
      <c r="CM1801" s="86"/>
      <c r="CN1801" s="86"/>
      <c r="CO1801" s="89"/>
    </row>
    <row r="1802" spans="15:93" x14ac:dyDescent="0.2">
      <c r="O1802" s="86"/>
      <c r="Q1802" s="86"/>
      <c r="S1802" s="86"/>
      <c r="U1802" s="86"/>
      <c r="W1802" s="86"/>
      <c r="Y1802" s="86"/>
      <c r="AA1802" s="86"/>
      <c r="AC1802" s="86"/>
      <c r="AE1802" s="86"/>
      <c r="AG1802" s="86"/>
      <c r="AI1802" s="86"/>
      <c r="AK1802" s="86"/>
      <c r="AM1802" s="86"/>
      <c r="AO1802" s="86"/>
      <c r="AQ1802" s="86"/>
      <c r="AS1802" s="86"/>
      <c r="AU1802" s="86"/>
      <c r="AW1802" s="86"/>
      <c r="AY1802" s="86"/>
      <c r="AZ1802" s="86"/>
      <c r="BA1802" s="86"/>
      <c r="BB1802" s="86"/>
      <c r="BD1802" s="86"/>
      <c r="BE1802" s="86"/>
      <c r="BF1802" s="86"/>
      <c r="BG1802" s="86"/>
      <c r="BI1802" s="86"/>
      <c r="BJ1802" s="86"/>
      <c r="BK1802" s="86"/>
      <c r="BL1802" s="86"/>
      <c r="BM1802" s="86"/>
      <c r="BO1802" s="86"/>
      <c r="BP1802" s="86"/>
      <c r="BQ1802" s="86"/>
      <c r="BR1802" s="86"/>
      <c r="BT1802" s="86"/>
      <c r="BU1802" s="86"/>
      <c r="BV1802" s="86"/>
      <c r="BW1802" s="86"/>
      <c r="BY1802" s="86"/>
      <c r="BZ1802" s="86"/>
      <c r="CA1802" s="86"/>
      <c r="CB1802" s="86"/>
      <c r="CD1802" s="87"/>
      <c r="CF1802" s="86"/>
      <c r="CG1802" s="87"/>
      <c r="CH1802" s="88"/>
      <c r="CI1802" s="86"/>
      <c r="CJ1802" s="87"/>
      <c r="CK1802" s="86"/>
      <c r="CL1802" s="86"/>
      <c r="CM1802" s="86"/>
      <c r="CN1802" s="86"/>
      <c r="CO1802" s="89"/>
    </row>
    <row r="1803" spans="15:93" x14ac:dyDescent="0.2">
      <c r="O1803" s="86"/>
      <c r="Q1803" s="86"/>
      <c r="S1803" s="86"/>
      <c r="U1803" s="86"/>
      <c r="W1803" s="86"/>
      <c r="Y1803" s="86"/>
      <c r="AA1803" s="86"/>
      <c r="AC1803" s="86"/>
      <c r="AE1803" s="86"/>
      <c r="AG1803" s="86"/>
      <c r="AI1803" s="86"/>
      <c r="AK1803" s="86"/>
      <c r="AM1803" s="86"/>
      <c r="AO1803" s="86"/>
      <c r="AQ1803" s="86"/>
      <c r="AS1803" s="86"/>
      <c r="AU1803" s="86"/>
      <c r="AW1803" s="86"/>
      <c r="AY1803" s="86"/>
      <c r="AZ1803" s="86"/>
      <c r="BA1803" s="86"/>
      <c r="BB1803" s="86"/>
      <c r="BD1803" s="86"/>
      <c r="BE1803" s="86"/>
      <c r="BF1803" s="86"/>
      <c r="BG1803" s="86"/>
      <c r="BI1803" s="86"/>
      <c r="BJ1803" s="86"/>
      <c r="BK1803" s="86"/>
      <c r="BL1803" s="86"/>
      <c r="BM1803" s="86"/>
      <c r="BO1803" s="86"/>
      <c r="BP1803" s="86"/>
      <c r="BQ1803" s="86"/>
      <c r="BR1803" s="86"/>
      <c r="BT1803" s="86"/>
      <c r="BU1803" s="86"/>
      <c r="BV1803" s="86"/>
      <c r="BW1803" s="86"/>
      <c r="BY1803" s="86"/>
      <c r="BZ1803" s="86"/>
      <c r="CA1803" s="86"/>
      <c r="CB1803" s="86"/>
      <c r="CD1803" s="87"/>
      <c r="CF1803" s="86"/>
      <c r="CG1803" s="87"/>
      <c r="CH1803" s="88"/>
      <c r="CI1803" s="86"/>
      <c r="CJ1803" s="87"/>
      <c r="CK1803" s="86"/>
      <c r="CL1803" s="86"/>
      <c r="CM1803" s="86"/>
      <c r="CN1803" s="86"/>
      <c r="CO1803" s="89"/>
    </row>
    <row r="1804" spans="15:93" x14ac:dyDescent="0.2">
      <c r="O1804" s="86"/>
      <c r="Q1804" s="86"/>
      <c r="S1804" s="86"/>
      <c r="U1804" s="86"/>
      <c r="W1804" s="86"/>
      <c r="Y1804" s="86"/>
      <c r="AA1804" s="86"/>
      <c r="AC1804" s="86"/>
      <c r="AE1804" s="86"/>
      <c r="AG1804" s="86"/>
      <c r="AI1804" s="86"/>
      <c r="AK1804" s="86"/>
      <c r="AM1804" s="86"/>
      <c r="AO1804" s="86"/>
      <c r="AQ1804" s="86"/>
      <c r="AS1804" s="86"/>
      <c r="AU1804" s="86"/>
      <c r="AW1804" s="86"/>
      <c r="AY1804" s="86"/>
      <c r="AZ1804" s="86"/>
      <c r="BA1804" s="86"/>
      <c r="BB1804" s="86"/>
      <c r="BD1804" s="86"/>
      <c r="BE1804" s="86"/>
      <c r="BF1804" s="86"/>
      <c r="BG1804" s="86"/>
      <c r="BI1804" s="86"/>
      <c r="BJ1804" s="86"/>
      <c r="BK1804" s="86"/>
      <c r="BL1804" s="86"/>
      <c r="BM1804" s="86"/>
      <c r="BO1804" s="86"/>
      <c r="BP1804" s="86"/>
      <c r="BQ1804" s="86"/>
      <c r="BR1804" s="86"/>
      <c r="BT1804" s="86"/>
      <c r="BU1804" s="86"/>
      <c r="BV1804" s="86"/>
      <c r="BW1804" s="86"/>
      <c r="BY1804" s="86"/>
      <c r="BZ1804" s="86"/>
      <c r="CA1804" s="86"/>
      <c r="CB1804" s="86"/>
      <c r="CD1804" s="87"/>
      <c r="CF1804" s="86"/>
      <c r="CG1804" s="87"/>
      <c r="CH1804" s="88"/>
      <c r="CI1804" s="86"/>
      <c r="CJ1804" s="87"/>
      <c r="CK1804" s="86"/>
      <c r="CL1804" s="86"/>
      <c r="CM1804" s="86"/>
      <c r="CN1804" s="86"/>
      <c r="CO1804" s="89"/>
    </row>
    <row r="1805" spans="15:93" x14ac:dyDescent="0.2">
      <c r="O1805" s="86"/>
      <c r="Q1805" s="86"/>
      <c r="S1805" s="86"/>
      <c r="U1805" s="86"/>
      <c r="W1805" s="86"/>
      <c r="Y1805" s="86"/>
      <c r="AA1805" s="86"/>
      <c r="AC1805" s="86"/>
      <c r="AE1805" s="86"/>
      <c r="AG1805" s="86"/>
      <c r="AI1805" s="86"/>
      <c r="AK1805" s="86"/>
      <c r="AM1805" s="86"/>
      <c r="AO1805" s="86"/>
      <c r="AQ1805" s="86"/>
      <c r="AS1805" s="86"/>
      <c r="AU1805" s="86"/>
      <c r="AW1805" s="86"/>
      <c r="AY1805" s="86"/>
      <c r="AZ1805" s="86"/>
      <c r="BA1805" s="86"/>
      <c r="BB1805" s="86"/>
      <c r="BD1805" s="86"/>
      <c r="BE1805" s="86"/>
      <c r="BF1805" s="86"/>
      <c r="BG1805" s="86"/>
      <c r="BI1805" s="86"/>
      <c r="BJ1805" s="86"/>
      <c r="BK1805" s="86"/>
      <c r="BL1805" s="86"/>
      <c r="BM1805" s="86"/>
      <c r="BO1805" s="86"/>
      <c r="BP1805" s="86"/>
      <c r="BQ1805" s="86"/>
      <c r="BR1805" s="86"/>
      <c r="BT1805" s="86"/>
      <c r="BU1805" s="86"/>
      <c r="BV1805" s="86"/>
      <c r="BW1805" s="86"/>
      <c r="BY1805" s="86"/>
      <c r="BZ1805" s="86"/>
      <c r="CA1805" s="86"/>
      <c r="CB1805" s="86"/>
      <c r="CD1805" s="87"/>
      <c r="CF1805" s="86"/>
      <c r="CG1805" s="87"/>
      <c r="CH1805" s="88"/>
      <c r="CI1805" s="86"/>
      <c r="CJ1805" s="87"/>
      <c r="CK1805" s="86"/>
      <c r="CL1805" s="86"/>
      <c r="CM1805" s="86"/>
      <c r="CN1805" s="86"/>
      <c r="CO1805" s="89"/>
    </row>
    <row r="1806" spans="15:93" x14ac:dyDescent="0.2">
      <c r="O1806" s="86"/>
      <c r="Q1806" s="86"/>
      <c r="S1806" s="86"/>
      <c r="U1806" s="86"/>
      <c r="W1806" s="86"/>
      <c r="Y1806" s="86"/>
      <c r="AA1806" s="86"/>
      <c r="AC1806" s="86"/>
      <c r="AE1806" s="86"/>
      <c r="AG1806" s="86"/>
      <c r="AI1806" s="86"/>
      <c r="AK1806" s="86"/>
      <c r="AM1806" s="86"/>
      <c r="AO1806" s="86"/>
      <c r="AQ1806" s="86"/>
      <c r="AS1806" s="86"/>
      <c r="AU1806" s="86"/>
      <c r="AW1806" s="86"/>
      <c r="AY1806" s="86"/>
      <c r="AZ1806" s="86"/>
      <c r="BA1806" s="86"/>
      <c r="BB1806" s="86"/>
      <c r="BD1806" s="86"/>
      <c r="BE1806" s="86"/>
      <c r="BF1806" s="86"/>
      <c r="BG1806" s="86"/>
      <c r="BI1806" s="86"/>
      <c r="BJ1806" s="86"/>
      <c r="BK1806" s="86"/>
      <c r="BL1806" s="86"/>
      <c r="BM1806" s="86"/>
      <c r="BO1806" s="86"/>
      <c r="BP1806" s="86"/>
      <c r="BQ1806" s="86"/>
      <c r="BR1806" s="86"/>
      <c r="BT1806" s="86"/>
      <c r="BU1806" s="86"/>
      <c r="BV1806" s="86"/>
      <c r="BW1806" s="86"/>
      <c r="BY1806" s="86"/>
      <c r="BZ1806" s="86"/>
      <c r="CA1806" s="86"/>
      <c r="CB1806" s="86"/>
      <c r="CD1806" s="87"/>
      <c r="CF1806" s="86"/>
      <c r="CG1806" s="87"/>
      <c r="CH1806" s="88"/>
      <c r="CI1806" s="86"/>
      <c r="CJ1806" s="87"/>
      <c r="CK1806" s="86"/>
      <c r="CL1806" s="86"/>
      <c r="CM1806" s="86"/>
      <c r="CN1806" s="86"/>
      <c r="CO1806" s="89"/>
    </row>
    <row r="1807" spans="15:93" x14ac:dyDescent="0.2">
      <c r="O1807" s="86"/>
      <c r="Q1807" s="86"/>
      <c r="S1807" s="86"/>
      <c r="U1807" s="86"/>
      <c r="W1807" s="86"/>
      <c r="Y1807" s="86"/>
      <c r="AA1807" s="86"/>
      <c r="AC1807" s="86"/>
      <c r="AE1807" s="86"/>
      <c r="AG1807" s="86"/>
      <c r="AI1807" s="86"/>
      <c r="AK1807" s="86"/>
      <c r="AM1807" s="86"/>
      <c r="AO1807" s="86"/>
      <c r="AQ1807" s="86"/>
      <c r="AS1807" s="86"/>
      <c r="AU1807" s="86"/>
      <c r="AW1807" s="86"/>
      <c r="AY1807" s="86"/>
      <c r="AZ1807" s="86"/>
      <c r="BA1807" s="86"/>
      <c r="BB1807" s="86"/>
      <c r="BD1807" s="86"/>
      <c r="BE1807" s="86"/>
      <c r="BF1807" s="86"/>
      <c r="BG1807" s="86"/>
      <c r="BI1807" s="86"/>
      <c r="BJ1807" s="86"/>
      <c r="BK1807" s="86"/>
      <c r="BL1807" s="86"/>
      <c r="BM1807" s="86"/>
      <c r="BO1807" s="86"/>
      <c r="BP1807" s="86"/>
      <c r="BQ1807" s="86"/>
      <c r="BR1807" s="86"/>
      <c r="BT1807" s="86"/>
      <c r="BU1807" s="86"/>
      <c r="BV1807" s="86"/>
      <c r="BW1807" s="86"/>
      <c r="BY1807" s="86"/>
      <c r="BZ1807" s="86"/>
      <c r="CA1807" s="86"/>
      <c r="CB1807" s="86"/>
      <c r="CD1807" s="87"/>
      <c r="CF1807" s="86"/>
      <c r="CG1807" s="87"/>
      <c r="CH1807" s="88"/>
      <c r="CI1807" s="86"/>
      <c r="CJ1807" s="87"/>
      <c r="CK1807" s="86"/>
      <c r="CL1807" s="86"/>
      <c r="CM1807" s="86"/>
      <c r="CN1807" s="86"/>
      <c r="CO1807" s="89"/>
    </row>
    <row r="1808" spans="15:93" x14ac:dyDescent="0.2">
      <c r="O1808" s="86"/>
      <c r="Q1808" s="86"/>
      <c r="S1808" s="86"/>
      <c r="U1808" s="86"/>
      <c r="W1808" s="86"/>
      <c r="Y1808" s="86"/>
      <c r="AA1808" s="86"/>
      <c r="AC1808" s="86"/>
      <c r="AE1808" s="86"/>
      <c r="AG1808" s="86"/>
      <c r="AI1808" s="86"/>
      <c r="AK1808" s="86"/>
      <c r="AM1808" s="86"/>
      <c r="AO1808" s="86"/>
      <c r="AQ1808" s="86"/>
      <c r="AS1808" s="86"/>
      <c r="AU1808" s="86"/>
      <c r="AW1808" s="86"/>
      <c r="AY1808" s="86"/>
      <c r="AZ1808" s="86"/>
      <c r="BA1808" s="86"/>
      <c r="BB1808" s="86"/>
      <c r="BD1808" s="86"/>
      <c r="BE1808" s="86"/>
      <c r="BF1808" s="86"/>
      <c r="BG1808" s="86"/>
      <c r="BI1808" s="86"/>
      <c r="BJ1808" s="86"/>
      <c r="BK1808" s="86"/>
      <c r="BL1808" s="86"/>
      <c r="BM1808" s="86"/>
      <c r="BO1808" s="86"/>
      <c r="BP1808" s="86"/>
      <c r="BQ1808" s="86"/>
      <c r="BR1808" s="86"/>
      <c r="BT1808" s="86"/>
      <c r="BU1808" s="86"/>
      <c r="BV1808" s="86"/>
      <c r="BW1808" s="86"/>
      <c r="BY1808" s="86"/>
      <c r="BZ1808" s="86"/>
      <c r="CA1808" s="86"/>
      <c r="CB1808" s="86"/>
      <c r="CD1808" s="87"/>
      <c r="CF1808" s="86"/>
      <c r="CG1808" s="87"/>
      <c r="CH1808" s="88"/>
      <c r="CI1808" s="86"/>
      <c r="CJ1808" s="87"/>
      <c r="CK1808" s="86"/>
      <c r="CL1808" s="86"/>
      <c r="CM1808" s="86"/>
      <c r="CN1808" s="86"/>
      <c r="CO1808" s="89"/>
    </row>
    <row r="1809" spans="15:93" x14ac:dyDescent="0.2">
      <c r="O1809" s="86"/>
      <c r="Q1809" s="86"/>
      <c r="S1809" s="86"/>
      <c r="U1809" s="86"/>
      <c r="W1809" s="86"/>
      <c r="Y1809" s="86"/>
      <c r="AA1809" s="86"/>
      <c r="AC1809" s="86"/>
      <c r="AE1809" s="86"/>
      <c r="AG1809" s="86"/>
      <c r="AI1809" s="86"/>
      <c r="AK1809" s="86"/>
      <c r="AM1809" s="86"/>
      <c r="AO1809" s="86"/>
      <c r="AQ1809" s="86"/>
      <c r="AS1809" s="86"/>
      <c r="AU1809" s="86"/>
      <c r="AW1809" s="86"/>
      <c r="AY1809" s="86"/>
      <c r="AZ1809" s="86"/>
      <c r="BA1809" s="86"/>
      <c r="BB1809" s="86"/>
      <c r="BD1809" s="86"/>
      <c r="BE1809" s="86"/>
      <c r="BF1809" s="86"/>
      <c r="BG1809" s="86"/>
      <c r="BI1809" s="86"/>
      <c r="BJ1809" s="86"/>
      <c r="BK1809" s="86"/>
      <c r="BL1809" s="86"/>
      <c r="BM1809" s="86"/>
      <c r="BO1809" s="86"/>
      <c r="BP1809" s="86"/>
      <c r="BQ1809" s="86"/>
      <c r="BR1809" s="86"/>
      <c r="BT1809" s="86"/>
      <c r="BU1809" s="86"/>
      <c r="BV1809" s="86"/>
      <c r="BW1809" s="86"/>
      <c r="BY1809" s="86"/>
      <c r="BZ1809" s="86"/>
      <c r="CA1809" s="86"/>
      <c r="CB1809" s="86"/>
      <c r="CD1809" s="87"/>
      <c r="CF1809" s="86"/>
      <c r="CG1809" s="87"/>
      <c r="CH1809" s="88"/>
      <c r="CI1809" s="86"/>
      <c r="CJ1809" s="87"/>
      <c r="CK1809" s="86"/>
      <c r="CL1809" s="86"/>
      <c r="CM1809" s="86"/>
      <c r="CN1809" s="86"/>
      <c r="CO1809" s="89"/>
    </row>
    <row r="1810" spans="15:93" x14ac:dyDescent="0.2">
      <c r="O1810" s="86"/>
      <c r="Q1810" s="86"/>
      <c r="S1810" s="86"/>
      <c r="U1810" s="86"/>
      <c r="W1810" s="86"/>
      <c r="Y1810" s="86"/>
      <c r="AA1810" s="86"/>
      <c r="AC1810" s="86"/>
      <c r="AE1810" s="86"/>
      <c r="AG1810" s="86"/>
      <c r="AI1810" s="86"/>
      <c r="AK1810" s="86"/>
      <c r="AM1810" s="86"/>
      <c r="AO1810" s="86"/>
      <c r="AQ1810" s="86"/>
      <c r="AS1810" s="86"/>
      <c r="AU1810" s="86"/>
      <c r="AW1810" s="86"/>
      <c r="AY1810" s="86"/>
      <c r="AZ1810" s="86"/>
      <c r="BA1810" s="86"/>
      <c r="BB1810" s="86"/>
      <c r="BD1810" s="86"/>
      <c r="BE1810" s="86"/>
      <c r="BF1810" s="86"/>
      <c r="BG1810" s="86"/>
      <c r="BI1810" s="86"/>
      <c r="BJ1810" s="86"/>
      <c r="BK1810" s="86"/>
      <c r="BL1810" s="86"/>
      <c r="BM1810" s="86"/>
      <c r="BO1810" s="86"/>
      <c r="BP1810" s="86"/>
      <c r="BQ1810" s="86"/>
      <c r="BR1810" s="86"/>
      <c r="BT1810" s="86"/>
      <c r="BU1810" s="86"/>
      <c r="BV1810" s="86"/>
      <c r="BW1810" s="86"/>
      <c r="BY1810" s="86"/>
      <c r="BZ1810" s="86"/>
      <c r="CA1810" s="86"/>
      <c r="CB1810" s="86"/>
      <c r="CD1810" s="87"/>
      <c r="CF1810" s="86"/>
      <c r="CG1810" s="87"/>
      <c r="CH1810" s="88"/>
      <c r="CI1810" s="86"/>
      <c r="CJ1810" s="87"/>
      <c r="CK1810" s="86"/>
      <c r="CL1810" s="86"/>
      <c r="CM1810" s="86"/>
      <c r="CN1810" s="86"/>
      <c r="CO1810" s="89"/>
    </row>
    <row r="1811" spans="15:93" x14ac:dyDescent="0.2">
      <c r="O1811" s="86"/>
      <c r="Q1811" s="86"/>
      <c r="S1811" s="86"/>
      <c r="U1811" s="86"/>
      <c r="W1811" s="86"/>
      <c r="Y1811" s="86"/>
      <c r="AA1811" s="86"/>
      <c r="AC1811" s="86"/>
      <c r="AE1811" s="86"/>
      <c r="AG1811" s="86"/>
      <c r="AI1811" s="86"/>
      <c r="AK1811" s="86"/>
      <c r="AM1811" s="86"/>
      <c r="AO1811" s="86"/>
      <c r="AQ1811" s="86"/>
      <c r="AS1811" s="86"/>
      <c r="AU1811" s="86"/>
      <c r="AW1811" s="86"/>
      <c r="AY1811" s="86"/>
      <c r="AZ1811" s="86"/>
      <c r="BA1811" s="86"/>
      <c r="BB1811" s="86"/>
      <c r="BD1811" s="86"/>
      <c r="BE1811" s="86"/>
      <c r="BF1811" s="86"/>
      <c r="BG1811" s="86"/>
      <c r="BI1811" s="86"/>
      <c r="BJ1811" s="86"/>
      <c r="BK1811" s="86"/>
      <c r="BL1811" s="86"/>
      <c r="BM1811" s="86"/>
      <c r="BO1811" s="86"/>
      <c r="BP1811" s="86"/>
      <c r="BQ1811" s="86"/>
      <c r="BR1811" s="86"/>
      <c r="BT1811" s="86"/>
      <c r="BU1811" s="86"/>
      <c r="BV1811" s="86"/>
      <c r="BW1811" s="86"/>
      <c r="BY1811" s="86"/>
      <c r="BZ1811" s="86"/>
      <c r="CA1811" s="86"/>
      <c r="CB1811" s="86"/>
      <c r="CD1811" s="87"/>
      <c r="CF1811" s="86"/>
      <c r="CG1811" s="87"/>
      <c r="CH1811" s="88"/>
      <c r="CI1811" s="86"/>
      <c r="CJ1811" s="87"/>
      <c r="CK1811" s="86"/>
      <c r="CL1811" s="86"/>
      <c r="CM1811" s="86"/>
      <c r="CN1811" s="86"/>
      <c r="CO1811" s="89"/>
    </row>
    <row r="1812" spans="15:93" x14ac:dyDescent="0.2">
      <c r="O1812" s="86"/>
      <c r="Q1812" s="86"/>
      <c r="S1812" s="86"/>
      <c r="U1812" s="86"/>
      <c r="W1812" s="86"/>
      <c r="Y1812" s="86"/>
      <c r="AA1812" s="86"/>
      <c r="AC1812" s="86"/>
      <c r="AE1812" s="86"/>
      <c r="AG1812" s="86"/>
      <c r="AI1812" s="86"/>
      <c r="AK1812" s="86"/>
      <c r="AM1812" s="86"/>
      <c r="AO1812" s="86"/>
      <c r="AQ1812" s="86"/>
      <c r="AS1812" s="86"/>
      <c r="AU1812" s="86"/>
      <c r="AW1812" s="86"/>
      <c r="AY1812" s="86"/>
      <c r="AZ1812" s="86"/>
      <c r="BA1812" s="86"/>
      <c r="BB1812" s="86"/>
      <c r="BD1812" s="86"/>
      <c r="BE1812" s="86"/>
      <c r="BF1812" s="86"/>
      <c r="BG1812" s="86"/>
      <c r="BI1812" s="86"/>
      <c r="BJ1812" s="86"/>
      <c r="BK1812" s="86"/>
      <c r="BL1812" s="86"/>
      <c r="BM1812" s="86"/>
      <c r="BO1812" s="86"/>
      <c r="BP1812" s="86"/>
      <c r="BQ1812" s="86"/>
      <c r="BR1812" s="86"/>
      <c r="BT1812" s="86"/>
      <c r="BU1812" s="86"/>
      <c r="BV1812" s="86"/>
      <c r="BW1812" s="86"/>
      <c r="BY1812" s="86"/>
      <c r="BZ1812" s="86"/>
      <c r="CA1812" s="86"/>
      <c r="CB1812" s="86"/>
      <c r="CD1812" s="87"/>
      <c r="CF1812" s="86"/>
      <c r="CG1812" s="87"/>
      <c r="CH1812" s="88"/>
      <c r="CI1812" s="86"/>
      <c r="CJ1812" s="87"/>
      <c r="CK1812" s="86"/>
      <c r="CL1812" s="86"/>
      <c r="CM1812" s="86"/>
      <c r="CN1812" s="86"/>
      <c r="CO1812" s="89"/>
    </row>
    <row r="1813" spans="15:93" x14ac:dyDescent="0.2">
      <c r="O1813" s="86"/>
      <c r="Q1813" s="86"/>
      <c r="S1813" s="86"/>
      <c r="U1813" s="86"/>
      <c r="W1813" s="86"/>
      <c r="Y1813" s="86"/>
      <c r="AA1813" s="86"/>
      <c r="AC1813" s="86"/>
      <c r="AE1813" s="86"/>
      <c r="AG1813" s="86"/>
      <c r="AI1813" s="86"/>
      <c r="AK1813" s="86"/>
      <c r="AM1813" s="86"/>
      <c r="AO1813" s="86"/>
      <c r="AQ1813" s="86"/>
      <c r="AS1813" s="86"/>
      <c r="AU1813" s="86"/>
      <c r="AW1813" s="86"/>
      <c r="AY1813" s="86"/>
      <c r="AZ1813" s="86"/>
      <c r="BA1813" s="86"/>
      <c r="BB1813" s="86"/>
      <c r="BD1813" s="86"/>
      <c r="BE1813" s="86"/>
      <c r="BF1813" s="86"/>
      <c r="BG1813" s="86"/>
      <c r="BI1813" s="86"/>
      <c r="BJ1813" s="86"/>
      <c r="BK1813" s="86"/>
      <c r="BL1813" s="86"/>
      <c r="BM1813" s="86"/>
      <c r="BO1813" s="86"/>
      <c r="BP1813" s="86"/>
      <c r="BQ1813" s="86"/>
      <c r="BR1813" s="86"/>
      <c r="BT1813" s="86"/>
      <c r="BU1813" s="86"/>
      <c r="BV1813" s="86"/>
      <c r="BW1813" s="86"/>
      <c r="BY1813" s="86"/>
      <c r="BZ1813" s="86"/>
      <c r="CA1813" s="86"/>
      <c r="CB1813" s="86"/>
      <c r="CD1813" s="87"/>
      <c r="CF1813" s="86"/>
      <c r="CG1813" s="87"/>
      <c r="CH1813" s="88"/>
      <c r="CI1813" s="86"/>
      <c r="CJ1813" s="87"/>
      <c r="CK1813" s="86"/>
      <c r="CL1813" s="86"/>
      <c r="CM1813" s="86"/>
      <c r="CN1813" s="86"/>
      <c r="CO1813" s="89"/>
    </row>
    <row r="1814" spans="15:93" x14ac:dyDescent="0.2">
      <c r="O1814" s="86"/>
      <c r="Q1814" s="86"/>
      <c r="S1814" s="86"/>
      <c r="U1814" s="86"/>
      <c r="W1814" s="86"/>
      <c r="Y1814" s="86"/>
      <c r="AA1814" s="86"/>
      <c r="AC1814" s="86"/>
      <c r="AE1814" s="86"/>
      <c r="AG1814" s="86"/>
      <c r="AI1814" s="86"/>
      <c r="AK1814" s="86"/>
      <c r="AM1814" s="86"/>
      <c r="AO1814" s="86"/>
      <c r="AQ1814" s="86"/>
      <c r="AS1814" s="86"/>
      <c r="AU1814" s="86"/>
      <c r="AW1814" s="86"/>
      <c r="AY1814" s="86"/>
      <c r="AZ1814" s="86"/>
      <c r="BA1814" s="86"/>
      <c r="BB1814" s="86"/>
      <c r="BD1814" s="86"/>
      <c r="BE1814" s="86"/>
      <c r="BF1814" s="86"/>
      <c r="BG1814" s="86"/>
      <c r="BI1814" s="86"/>
      <c r="BJ1814" s="86"/>
      <c r="BK1814" s="86"/>
      <c r="BL1814" s="86"/>
      <c r="BM1814" s="86"/>
      <c r="BO1814" s="86"/>
      <c r="BP1814" s="86"/>
      <c r="BQ1814" s="86"/>
      <c r="BR1814" s="86"/>
      <c r="BT1814" s="86"/>
      <c r="BU1814" s="86"/>
      <c r="BV1814" s="86"/>
      <c r="BW1814" s="86"/>
      <c r="BY1814" s="86"/>
      <c r="BZ1814" s="86"/>
      <c r="CA1814" s="86"/>
      <c r="CB1814" s="86"/>
      <c r="CD1814" s="87"/>
      <c r="CF1814" s="86"/>
      <c r="CG1814" s="87"/>
      <c r="CH1814" s="88"/>
      <c r="CI1814" s="86"/>
      <c r="CJ1814" s="87"/>
      <c r="CK1814" s="86"/>
      <c r="CL1814" s="86"/>
      <c r="CM1814" s="86"/>
      <c r="CN1814" s="86"/>
      <c r="CO1814" s="89"/>
    </row>
    <row r="1815" spans="15:93" x14ac:dyDescent="0.2">
      <c r="O1815" s="86"/>
      <c r="Q1815" s="86"/>
      <c r="S1815" s="86"/>
      <c r="U1815" s="86"/>
      <c r="W1815" s="86"/>
      <c r="Y1815" s="86"/>
      <c r="AA1815" s="86"/>
      <c r="AC1815" s="86"/>
      <c r="AE1815" s="86"/>
      <c r="AG1815" s="86"/>
      <c r="AI1815" s="86"/>
      <c r="AK1815" s="86"/>
      <c r="AM1815" s="86"/>
      <c r="AO1815" s="86"/>
      <c r="AQ1815" s="86"/>
      <c r="AS1815" s="86"/>
      <c r="AU1815" s="86"/>
      <c r="AW1815" s="86"/>
      <c r="AY1815" s="86"/>
      <c r="AZ1815" s="86"/>
      <c r="BA1815" s="86"/>
      <c r="BB1815" s="86"/>
      <c r="BD1815" s="86"/>
      <c r="BE1815" s="86"/>
      <c r="BF1815" s="86"/>
      <c r="BG1815" s="86"/>
      <c r="BI1815" s="86"/>
      <c r="BJ1815" s="86"/>
      <c r="BK1815" s="86"/>
      <c r="BL1815" s="86"/>
      <c r="BM1815" s="86"/>
      <c r="BO1815" s="86"/>
      <c r="BP1815" s="86"/>
      <c r="BQ1815" s="86"/>
      <c r="BR1815" s="86"/>
      <c r="BT1815" s="86"/>
      <c r="BU1815" s="86"/>
      <c r="BV1815" s="86"/>
      <c r="BW1815" s="86"/>
      <c r="BY1815" s="86"/>
      <c r="BZ1815" s="86"/>
      <c r="CA1815" s="86"/>
      <c r="CB1815" s="86"/>
      <c r="CD1815" s="87"/>
      <c r="CF1815" s="86"/>
      <c r="CG1815" s="87"/>
      <c r="CH1815" s="88"/>
      <c r="CI1815" s="86"/>
      <c r="CJ1815" s="87"/>
      <c r="CK1815" s="86"/>
      <c r="CL1815" s="86"/>
      <c r="CM1815" s="86"/>
      <c r="CN1815" s="86"/>
      <c r="CO1815" s="89"/>
    </row>
    <row r="1816" spans="15:93" x14ac:dyDescent="0.2">
      <c r="O1816" s="86"/>
      <c r="Q1816" s="86"/>
      <c r="S1816" s="86"/>
      <c r="U1816" s="86"/>
      <c r="W1816" s="86"/>
      <c r="Y1816" s="86"/>
      <c r="AA1816" s="86"/>
      <c r="AC1816" s="86"/>
      <c r="AE1816" s="86"/>
      <c r="AG1816" s="86"/>
      <c r="AI1816" s="86"/>
      <c r="AK1816" s="86"/>
      <c r="AM1816" s="86"/>
      <c r="AO1816" s="86"/>
      <c r="AQ1816" s="86"/>
      <c r="AS1816" s="86"/>
      <c r="AU1816" s="86"/>
      <c r="AW1816" s="86"/>
      <c r="AY1816" s="86"/>
      <c r="AZ1816" s="86"/>
      <c r="BA1816" s="86"/>
      <c r="BB1816" s="86"/>
      <c r="BD1816" s="86"/>
      <c r="BE1816" s="86"/>
      <c r="BF1816" s="86"/>
      <c r="BG1816" s="86"/>
      <c r="BI1816" s="86"/>
      <c r="BJ1816" s="86"/>
      <c r="BK1816" s="86"/>
      <c r="BL1816" s="86"/>
      <c r="BM1816" s="86"/>
      <c r="BO1816" s="86"/>
      <c r="BP1816" s="86"/>
      <c r="BQ1816" s="86"/>
      <c r="BR1816" s="86"/>
      <c r="BT1816" s="86"/>
      <c r="BU1816" s="86"/>
      <c r="BV1816" s="86"/>
      <c r="BW1816" s="86"/>
      <c r="BY1816" s="86"/>
      <c r="BZ1816" s="86"/>
      <c r="CA1816" s="86"/>
      <c r="CB1816" s="86"/>
      <c r="CD1816" s="87"/>
      <c r="CF1816" s="86"/>
      <c r="CG1816" s="87"/>
      <c r="CH1816" s="88"/>
      <c r="CI1816" s="86"/>
      <c r="CJ1816" s="87"/>
      <c r="CK1816" s="86"/>
      <c r="CL1816" s="86"/>
      <c r="CM1816" s="86"/>
      <c r="CN1816" s="86"/>
      <c r="CO1816" s="89"/>
    </row>
    <row r="1817" spans="15:93" x14ac:dyDescent="0.2">
      <c r="O1817" s="86"/>
      <c r="Q1817" s="86"/>
      <c r="S1817" s="86"/>
      <c r="U1817" s="86"/>
      <c r="W1817" s="86"/>
      <c r="Y1817" s="86"/>
      <c r="AA1817" s="86"/>
      <c r="AC1817" s="86"/>
      <c r="AE1817" s="86"/>
      <c r="AG1817" s="86"/>
      <c r="AI1817" s="86"/>
      <c r="AK1817" s="86"/>
      <c r="AM1817" s="86"/>
      <c r="AO1817" s="86"/>
      <c r="AQ1817" s="86"/>
      <c r="AS1817" s="86"/>
      <c r="AU1817" s="86"/>
      <c r="AW1817" s="86"/>
      <c r="AY1817" s="86"/>
      <c r="AZ1817" s="86"/>
      <c r="BA1817" s="86"/>
      <c r="BB1817" s="86"/>
      <c r="BD1817" s="86"/>
      <c r="BE1817" s="86"/>
      <c r="BF1817" s="86"/>
      <c r="BG1817" s="86"/>
      <c r="BI1817" s="86"/>
      <c r="BJ1817" s="86"/>
      <c r="BK1817" s="86"/>
      <c r="BL1817" s="86"/>
      <c r="BM1817" s="86"/>
      <c r="BO1817" s="86"/>
      <c r="BP1817" s="86"/>
      <c r="BQ1817" s="86"/>
      <c r="BR1817" s="86"/>
      <c r="BT1817" s="86"/>
      <c r="BU1817" s="86"/>
      <c r="BV1817" s="86"/>
      <c r="BW1817" s="86"/>
      <c r="BY1817" s="86"/>
      <c r="BZ1817" s="86"/>
      <c r="CA1817" s="86"/>
      <c r="CB1817" s="86"/>
      <c r="CD1817" s="87"/>
      <c r="CF1817" s="86"/>
      <c r="CG1817" s="87"/>
      <c r="CH1817" s="88"/>
      <c r="CI1817" s="86"/>
      <c r="CJ1817" s="87"/>
      <c r="CK1817" s="86"/>
      <c r="CL1817" s="86"/>
      <c r="CM1817" s="86"/>
      <c r="CN1817" s="86"/>
      <c r="CO1817" s="89"/>
    </row>
    <row r="1818" spans="15:93" x14ac:dyDescent="0.2">
      <c r="O1818" s="86"/>
      <c r="Q1818" s="86"/>
      <c r="S1818" s="86"/>
      <c r="U1818" s="86"/>
      <c r="W1818" s="86"/>
      <c r="Y1818" s="86"/>
      <c r="AA1818" s="86"/>
      <c r="AC1818" s="86"/>
      <c r="AE1818" s="86"/>
      <c r="AG1818" s="86"/>
      <c r="AI1818" s="86"/>
      <c r="AK1818" s="86"/>
      <c r="AM1818" s="86"/>
      <c r="AO1818" s="86"/>
      <c r="AQ1818" s="86"/>
      <c r="AS1818" s="86"/>
      <c r="AU1818" s="86"/>
      <c r="AW1818" s="86"/>
      <c r="AY1818" s="86"/>
      <c r="AZ1818" s="86"/>
      <c r="BA1818" s="86"/>
      <c r="BB1818" s="86"/>
      <c r="BD1818" s="86"/>
      <c r="BE1818" s="86"/>
      <c r="BF1818" s="86"/>
      <c r="BG1818" s="86"/>
      <c r="BI1818" s="86"/>
      <c r="BJ1818" s="86"/>
      <c r="BK1818" s="86"/>
      <c r="BL1818" s="86"/>
      <c r="BM1818" s="86"/>
      <c r="BO1818" s="86"/>
      <c r="BP1818" s="86"/>
      <c r="BQ1818" s="86"/>
      <c r="BR1818" s="86"/>
      <c r="BT1818" s="86"/>
      <c r="BU1818" s="86"/>
      <c r="BV1818" s="86"/>
      <c r="BW1818" s="86"/>
      <c r="BY1818" s="86"/>
      <c r="BZ1818" s="86"/>
      <c r="CA1818" s="86"/>
      <c r="CB1818" s="86"/>
      <c r="CD1818" s="87"/>
      <c r="CF1818" s="86"/>
      <c r="CG1818" s="87"/>
      <c r="CH1818" s="88"/>
      <c r="CI1818" s="86"/>
      <c r="CJ1818" s="87"/>
      <c r="CK1818" s="86"/>
      <c r="CL1818" s="86"/>
      <c r="CM1818" s="86"/>
      <c r="CN1818" s="86"/>
      <c r="CO1818" s="89"/>
    </row>
    <row r="1819" spans="15:93" x14ac:dyDescent="0.2">
      <c r="O1819" s="86"/>
      <c r="Q1819" s="86"/>
      <c r="S1819" s="86"/>
      <c r="U1819" s="86"/>
      <c r="W1819" s="86"/>
      <c r="Y1819" s="86"/>
      <c r="AA1819" s="86"/>
      <c r="AC1819" s="86"/>
      <c r="AE1819" s="86"/>
      <c r="AG1819" s="86"/>
      <c r="AI1819" s="86"/>
      <c r="AK1819" s="86"/>
      <c r="AM1819" s="86"/>
      <c r="AO1819" s="86"/>
      <c r="AQ1819" s="86"/>
      <c r="AS1819" s="86"/>
      <c r="AU1819" s="86"/>
      <c r="AW1819" s="86"/>
      <c r="AY1819" s="86"/>
      <c r="AZ1819" s="86"/>
      <c r="BA1819" s="86"/>
      <c r="BB1819" s="86"/>
      <c r="BD1819" s="86"/>
      <c r="BE1819" s="86"/>
      <c r="BF1819" s="86"/>
      <c r="BG1819" s="86"/>
      <c r="BI1819" s="86"/>
      <c r="BJ1819" s="86"/>
      <c r="BK1819" s="86"/>
      <c r="BL1819" s="86"/>
      <c r="BM1819" s="86"/>
      <c r="BO1819" s="86"/>
      <c r="BP1819" s="86"/>
      <c r="BQ1819" s="86"/>
      <c r="BR1819" s="86"/>
      <c r="BT1819" s="86"/>
      <c r="BU1819" s="86"/>
      <c r="BV1819" s="86"/>
      <c r="BW1819" s="86"/>
      <c r="BY1819" s="86"/>
      <c r="BZ1819" s="86"/>
      <c r="CA1819" s="86"/>
      <c r="CB1819" s="86"/>
      <c r="CD1819" s="87"/>
      <c r="CF1819" s="86"/>
      <c r="CG1819" s="87"/>
      <c r="CH1819" s="88"/>
      <c r="CI1819" s="86"/>
      <c r="CJ1819" s="87"/>
      <c r="CK1819" s="86"/>
      <c r="CL1819" s="86"/>
      <c r="CM1819" s="86"/>
      <c r="CN1819" s="86"/>
      <c r="CO1819" s="89"/>
    </row>
    <row r="1820" spans="15:93" x14ac:dyDescent="0.2">
      <c r="O1820" s="86"/>
      <c r="Q1820" s="86"/>
      <c r="S1820" s="86"/>
      <c r="U1820" s="86"/>
      <c r="W1820" s="86"/>
      <c r="Y1820" s="86"/>
      <c r="AA1820" s="86"/>
      <c r="AC1820" s="86"/>
      <c r="AE1820" s="86"/>
      <c r="AG1820" s="86"/>
      <c r="AI1820" s="86"/>
      <c r="AK1820" s="86"/>
      <c r="AM1820" s="86"/>
      <c r="AO1820" s="86"/>
      <c r="AQ1820" s="86"/>
      <c r="AS1820" s="86"/>
      <c r="AU1820" s="86"/>
      <c r="AW1820" s="86"/>
      <c r="AY1820" s="86"/>
      <c r="AZ1820" s="86"/>
      <c r="BA1820" s="86"/>
      <c r="BB1820" s="86"/>
      <c r="BD1820" s="86"/>
      <c r="BE1820" s="86"/>
      <c r="BF1820" s="86"/>
      <c r="BG1820" s="86"/>
      <c r="BI1820" s="86"/>
      <c r="BJ1820" s="86"/>
      <c r="BK1820" s="86"/>
      <c r="BL1820" s="86"/>
      <c r="BM1820" s="86"/>
      <c r="BO1820" s="86"/>
      <c r="BP1820" s="86"/>
      <c r="BQ1820" s="86"/>
      <c r="BR1820" s="86"/>
      <c r="BT1820" s="86"/>
      <c r="BU1820" s="86"/>
      <c r="BV1820" s="86"/>
      <c r="BW1820" s="86"/>
      <c r="BY1820" s="86"/>
      <c r="BZ1820" s="86"/>
      <c r="CA1820" s="86"/>
      <c r="CB1820" s="86"/>
      <c r="CD1820" s="87"/>
      <c r="CF1820" s="86"/>
      <c r="CG1820" s="87"/>
      <c r="CH1820" s="88"/>
      <c r="CI1820" s="86"/>
      <c r="CJ1820" s="87"/>
      <c r="CK1820" s="86"/>
      <c r="CL1820" s="86"/>
      <c r="CM1820" s="86"/>
      <c r="CN1820" s="86"/>
      <c r="CO1820" s="89"/>
    </row>
    <row r="1821" spans="15:93" x14ac:dyDescent="0.2">
      <c r="O1821" s="86"/>
      <c r="Q1821" s="86"/>
      <c r="S1821" s="86"/>
      <c r="U1821" s="86"/>
      <c r="W1821" s="86"/>
      <c r="Y1821" s="86"/>
      <c r="AA1821" s="86"/>
      <c r="AC1821" s="86"/>
      <c r="AE1821" s="86"/>
      <c r="AG1821" s="86"/>
      <c r="AI1821" s="86"/>
      <c r="AK1821" s="86"/>
      <c r="AM1821" s="86"/>
      <c r="AO1821" s="86"/>
      <c r="AQ1821" s="86"/>
      <c r="AS1821" s="86"/>
      <c r="AU1821" s="86"/>
      <c r="AW1821" s="86"/>
      <c r="AY1821" s="86"/>
      <c r="AZ1821" s="86"/>
      <c r="BA1821" s="86"/>
      <c r="BB1821" s="86"/>
      <c r="BD1821" s="86"/>
      <c r="BE1821" s="86"/>
      <c r="BF1821" s="86"/>
      <c r="BG1821" s="86"/>
      <c r="BI1821" s="86"/>
      <c r="BJ1821" s="86"/>
      <c r="BK1821" s="86"/>
      <c r="BL1821" s="86"/>
      <c r="BM1821" s="86"/>
      <c r="BO1821" s="86"/>
      <c r="BP1821" s="86"/>
      <c r="BQ1821" s="86"/>
      <c r="BR1821" s="86"/>
      <c r="BT1821" s="86"/>
      <c r="BU1821" s="86"/>
      <c r="BV1821" s="86"/>
      <c r="BW1821" s="86"/>
      <c r="BY1821" s="86"/>
      <c r="BZ1821" s="86"/>
      <c r="CA1821" s="86"/>
      <c r="CB1821" s="86"/>
      <c r="CD1821" s="87"/>
      <c r="CF1821" s="86"/>
      <c r="CG1821" s="87"/>
      <c r="CH1821" s="88"/>
      <c r="CI1821" s="86"/>
      <c r="CJ1821" s="87"/>
      <c r="CK1821" s="86"/>
      <c r="CL1821" s="86"/>
      <c r="CM1821" s="86"/>
      <c r="CN1821" s="86"/>
      <c r="CO1821" s="89"/>
    </row>
    <row r="1822" spans="15:93" x14ac:dyDescent="0.2">
      <c r="O1822" s="86"/>
      <c r="Q1822" s="86"/>
      <c r="S1822" s="86"/>
      <c r="U1822" s="86"/>
      <c r="W1822" s="86"/>
      <c r="Y1822" s="86"/>
      <c r="AA1822" s="86"/>
      <c r="AC1822" s="86"/>
      <c r="AE1822" s="86"/>
      <c r="AG1822" s="86"/>
      <c r="AI1822" s="86"/>
      <c r="AK1822" s="86"/>
      <c r="AM1822" s="86"/>
      <c r="AO1822" s="86"/>
      <c r="AQ1822" s="86"/>
      <c r="AS1822" s="86"/>
      <c r="AU1822" s="86"/>
      <c r="AW1822" s="86"/>
      <c r="AY1822" s="86"/>
      <c r="AZ1822" s="86"/>
      <c r="BA1822" s="86"/>
      <c r="BB1822" s="86"/>
      <c r="BD1822" s="86"/>
      <c r="BE1822" s="86"/>
      <c r="BF1822" s="86"/>
      <c r="BG1822" s="86"/>
      <c r="BI1822" s="86"/>
      <c r="BJ1822" s="86"/>
      <c r="BK1822" s="86"/>
      <c r="BL1822" s="86"/>
      <c r="BM1822" s="86"/>
      <c r="BO1822" s="86"/>
      <c r="BP1822" s="86"/>
      <c r="BQ1822" s="86"/>
      <c r="BR1822" s="86"/>
      <c r="BT1822" s="86"/>
      <c r="BU1822" s="86"/>
      <c r="BV1822" s="86"/>
      <c r="BW1822" s="86"/>
      <c r="BY1822" s="86"/>
      <c r="BZ1822" s="86"/>
      <c r="CA1822" s="86"/>
      <c r="CB1822" s="86"/>
      <c r="CD1822" s="87"/>
      <c r="CF1822" s="86"/>
      <c r="CG1822" s="87"/>
      <c r="CH1822" s="88"/>
      <c r="CI1822" s="86"/>
      <c r="CJ1822" s="87"/>
      <c r="CK1822" s="86"/>
      <c r="CL1822" s="86"/>
      <c r="CM1822" s="86"/>
      <c r="CN1822" s="86"/>
      <c r="CO1822" s="89"/>
    </row>
    <row r="1823" spans="15:93" x14ac:dyDescent="0.2">
      <c r="O1823" s="86"/>
      <c r="Q1823" s="86"/>
      <c r="S1823" s="86"/>
      <c r="U1823" s="86"/>
      <c r="W1823" s="86"/>
      <c r="Y1823" s="86"/>
      <c r="AA1823" s="86"/>
      <c r="AC1823" s="86"/>
      <c r="AE1823" s="86"/>
      <c r="AG1823" s="86"/>
      <c r="AI1823" s="86"/>
      <c r="AK1823" s="86"/>
      <c r="AM1823" s="86"/>
      <c r="AO1823" s="86"/>
      <c r="AQ1823" s="86"/>
      <c r="AS1823" s="86"/>
      <c r="AU1823" s="86"/>
      <c r="AW1823" s="86"/>
      <c r="AY1823" s="86"/>
      <c r="AZ1823" s="86"/>
      <c r="BA1823" s="86"/>
      <c r="BB1823" s="86"/>
      <c r="BD1823" s="86"/>
      <c r="BE1823" s="86"/>
      <c r="BF1823" s="86"/>
      <c r="BG1823" s="86"/>
      <c r="BI1823" s="86"/>
      <c r="BJ1823" s="86"/>
      <c r="BK1823" s="86"/>
      <c r="BL1823" s="86"/>
      <c r="BM1823" s="86"/>
      <c r="BO1823" s="86"/>
      <c r="BP1823" s="86"/>
      <c r="BQ1823" s="86"/>
      <c r="BR1823" s="86"/>
      <c r="BT1823" s="86"/>
      <c r="BU1823" s="86"/>
      <c r="BV1823" s="86"/>
      <c r="BW1823" s="86"/>
      <c r="BY1823" s="86"/>
      <c r="BZ1823" s="86"/>
      <c r="CA1823" s="86"/>
      <c r="CB1823" s="86"/>
      <c r="CD1823" s="87"/>
      <c r="CF1823" s="86"/>
      <c r="CG1823" s="87"/>
      <c r="CH1823" s="88"/>
      <c r="CI1823" s="86"/>
      <c r="CJ1823" s="87"/>
      <c r="CK1823" s="86"/>
      <c r="CL1823" s="86"/>
      <c r="CM1823" s="86"/>
      <c r="CN1823" s="86"/>
      <c r="CO1823" s="89"/>
    </row>
    <row r="1824" spans="15:93" x14ac:dyDescent="0.2">
      <c r="O1824" s="86"/>
      <c r="Q1824" s="86"/>
      <c r="S1824" s="86"/>
      <c r="U1824" s="86"/>
      <c r="W1824" s="86"/>
      <c r="Y1824" s="86"/>
      <c r="AA1824" s="86"/>
      <c r="AC1824" s="86"/>
      <c r="AE1824" s="86"/>
      <c r="AG1824" s="86"/>
      <c r="AI1824" s="86"/>
      <c r="AK1824" s="86"/>
      <c r="AM1824" s="86"/>
      <c r="AO1824" s="86"/>
      <c r="AQ1824" s="86"/>
      <c r="AS1824" s="86"/>
      <c r="AU1824" s="86"/>
      <c r="AW1824" s="86"/>
      <c r="AY1824" s="86"/>
      <c r="AZ1824" s="86"/>
      <c r="BA1824" s="86"/>
      <c r="BB1824" s="86"/>
      <c r="BD1824" s="86"/>
      <c r="BE1824" s="86"/>
      <c r="BF1824" s="86"/>
      <c r="BG1824" s="86"/>
      <c r="BI1824" s="86"/>
      <c r="BJ1824" s="86"/>
      <c r="BK1824" s="86"/>
      <c r="BL1824" s="86"/>
      <c r="BM1824" s="86"/>
      <c r="BO1824" s="86"/>
      <c r="BP1824" s="86"/>
      <c r="BQ1824" s="86"/>
      <c r="BR1824" s="86"/>
      <c r="BT1824" s="86"/>
      <c r="BU1824" s="86"/>
      <c r="BV1824" s="86"/>
      <c r="BW1824" s="86"/>
      <c r="BY1824" s="86"/>
      <c r="BZ1824" s="86"/>
      <c r="CA1824" s="86"/>
      <c r="CB1824" s="86"/>
      <c r="CD1824" s="87"/>
      <c r="CF1824" s="86"/>
      <c r="CG1824" s="87"/>
      <c r="CH1824" s="88"/>
      <c r="CI1824" s="86"/>
      <c r="CJ1824" s="87"/>
      <c r="CK1824" s="86"/>
      <c r="CL1824" s="86"/>
      <c r="CM1824" s="86"/>
      <c r="CN1824" s="86"/>
      <c r="CO1824" s="89"/>
    </row>
    <row r="1825" spans="15:93" x14ac:dyDescent="0.2">
      <c r="O1825" s="86"/>
      <c r="Q1825" s="86"/>
      <c r="S1825" s="86"/>
      <c r="U1825" s="86"/>
      <c r="W1825" s="86"/>
      <c r="Y1825" s="86"/>
      <c r="AA1825" s="86"/>
      <c r="AC1825" s="86"/>
      <c r="AE1825" s="86"/>
      <c r="AG1825" s="86"/>
      <c r="AI1825" s="86"/>
      <c r="AK1825" s="86"/>
      <c r="AM1825" s="86"/>
      <c r="AO1825" s="86"/>
      <c r="AQ1825" s="86"/>
      <c r="AS1825" s="86"/>
      <c r="AU1825" s="86"/>
      <c r="AW1825" s="86"/>
      <c r="AY1825" s="86"/>
      <c r="AZ1825" s="86"/>
      <c r="BA1825" s="86"/>
      <c r="BB1825" s="86"/>
      <c r="BD1825" s="86"/>
      <c r="BE1825" s="86"/>
      <c r="BF1825" s="86"/>
      <c r="BG1825" s="86"/>
      <c r="BI1825" s="86"/>
      <c r="BJ1825" s="86"/>
      <c r="BK1825" s="86"/>
      <c r="BL1825" s="86"/>
      <c r="BM1825" s="86"/>
      <c r="BO1825" s="86"/>
      <c r="BP1825" s="86"/>
      <c r="BQ1825" s="86"/>
      <c r="BR1825" s="86"/>
      <c r="BT1825" s="86"/>
      <c r="BU1825" s="86"/>
      <c r="BV1825" s="86"/>
      <c r="BW1825" s="86"/>
      <c r="BY1825" s="86"/>
      <c r="BZ1825" s="86"/>
      <c r="CA1825" s="86"/>
      <c r="CB1825" s="86"/>
      <c r="CD1825" s="87"/>
      <c r="CF1825" s="86"/>
      <c r="CG1825" s="87"/>
      <c r="CH1825" s="88"/>
      <c r="CI1825" s="86"/>
      <c r="CJ1825" s="87"/>
      <c r="CK1825" s="86"/>
      <c r="CL1825" s="86"/>
      <c r="CM1825" s="86"/>
      <c r="CN1825" s="86"/>
      <c r="CO1825" s="89"/>
    </row>
    <row r="1826" spans="15:93" x14ac:dyDescent="0.2">
      <c r="O1826" s="86"/>
      <c r="Q1826" s="86"/>
      <c r="S1826" s="86"/>
      <c r="U1826" s="86"/>
      <c r="W1826" s="86"/>
      <c r="Y1826" s="86"/>
      <c r="AA1826" s="86"/>
      <c r="AC1826" s="86"/>
      <c r="AE1826" s="86"/>
      <c r="AG1826" s="86"/>
      <c r="AI1826" s="86"/>
      <c r="AK1826" s="86"/>
      <c r="AM1826" s="86"/>
      <c r="AO1826" s="86"/>
      <c r="AQ1826" s="86"/>
      <c r="AS1826" s="86"/>
      <c r="AU1826" s="86"/>
      <c r="AW1826" s="86"/>
      <c r="AY1826" s="86"/>
      <c r="AZ1826" s="86"/>
      <c r="BA1826" s="86"/>
      <c r="BB1826" s="86"/>
      <c r="BD1826" s="86"/>
      <c r="BE1826" s="86"/>
      <c r="BF1826" s="86"/>
      <c r="BG1826" s="86"/>
      <c r="BI1826" s="86"/>
      <c r="BJ1826" s="86"/>
      <c r="BK1826" s="86"/>
      <c r="BL1826" s="86"/>
      <c r="BM1826" s="86"/>
      <c r="BO1826" s="86"/>
      <c r="BP1826" s="86"/>
      <c r="BQ1826" s="86"/>
      <c r="BR1826" s="86"/>
      <c r="BT1826" s="86"/>
      <c r="BU1826" s="86"/>
      <c r="BV1826" s="86"/>
      <c r="BW1826" s="86"/>
      <c r="BY1826" s="86"/>
      <c r="BZ1826" s="86"/>
      <c r="CA1826" s="86"/>
      <c r="CB1826" s="86"/>
      <c r="CD1826" s="87"/>
      <c r="CF1826" s="86"/>
      <c r="CG1826" s="87"/>
      <c r="CH1826" s="88"/>
      <c r="CI1826" s="86"/>
      <c r="CJ1826" s="87"/>
      <c r="CK1826" s="86"/>
      <c r="CL1826" s="86"/>
      <c r="CM1826" s="86"/>
      <c r="CN1826" s="86"/>
      <c r="CO1826" s="89"/>
    </row>
    <row r="1827" spans="15:93" x14ac:dyDescent="0.2">
      <c r="O1827" s="86"/>
      <c r="Q1827" s="86"/>
      <c r="S1827" s="86"/>
      <c r="U1827" s="86"/>
      <c r="W1827" s="86"/>
      <c r="Y1827" s="86"/>
      <c r="AA1827" s="86"/>
      <c r="AC1827" s="86"/>
      <c r="AE1827" s="86"/>
      <c r="AG1827" s="86"/>
      <c r="AI1827" s="86"/>
      <c r="AK1827" s="86"/>
      <c r="AM1827" s="86"/>
      <c r="AO1827" s="86"/>
      <c r="AQ1827" s="86"/>
      <c r="AS1827" s="86"/>
      <c r="AU1827" s="86"/>
      <c r="AW1827" s="86"/>
      <c r="AY1827" s="86"/>
      <c r="AZ1827" s="86"/>
      <c r="BA1827" s="86"/>
      <c r="BB1827" s="86"/>
      <c r="BD1827" s="86"/>
      <c r="BE1827" s="86"/>
      <c r="BF1827" s="86"/>
      <c r="BG1827" s="86"/>
      <c r="BI1827" s="86"/>
      <c r="BJ1827" s="86"/>
      <c r="BK1827" s="86"/>
      <c r="BL1827" s="86"/>
      <c r="BM1827" s="86"/>
      <c r="BO1827" s="86"/>
      <c r="BP1827" s="86"/>
      <c r="BQ1827" s="86"/>
      <c r="BR1827" s="86"/>
      <c r="BT1827" s="86"/>
      <c r="BU1827" s="86"/>
      <c r="BV1827" s="86"/>
      <c r="BW1827" s="86"/>
      <c r="BY1827" s="86"/>
      <c r="BZ1827" s="86"/>
      <c r="CA1827" s="86"/>
      <c r="CB1827" s="86"/>
      <c r="CD1827" s="87"/>
      <c r="CF1827" s="86"/>
      <c r="CG1827" s="87"/>
      <c r="CH1827" s="88"/>
      <c r="CI1827" s="86"/>
      <c r="CJ1827" s="87"/>
      <c r="CK1827" s="86"/>
      <c r="CL1827" s="86"/>
      <c r="CM1827" s="86"/>
      <c r="CN1827" s="86"/>
      <c r="CO1827" s="89"/>
    </row>
    <row r="1828" spans="15:93" x14ac:dyDescent="0.2">
      <c r="O1828" s="86"/>
      <c r="Q1828" s="86"/>
      <c r="S1828" s="86"/>
      <c r="U1828" s="86"/>
      <c r="W1828" s="86"/>
      <c r="Y1828" s="86"/>
      <c r="AA1828" s="86"/>
      <c r="AC1828" s="86"/>
      <c r="AE1828" s="86"/>
      <c r="AG1828" s="86"/>
      <c r="AI1828" s="86"/>
      <c r="AK1828" s="86"/>
      <c r="AM1828" s="86"/>
      <c r="AO1828" s="86"/>
      <c r="AQ1828" s="86"/>
      <c r="AS1828" s="86"/>
      <c r="AU1828" s="86"/>
      <c r="AW1828" s="86"/>
      <c r="AY1828" s="86"/>
      <c r="AZ1828" s="86"/>
      <c r="BA1828" s="86"/>
      <c r="BB1828" s="86"/>
      <c r="BD1828" s="86"/>
      <c r="BE1828" s="86"/>
      <c r="BF1828" s="86"/>
      <c r="BG1828" s="86"/>
      <c r="BI1828" s="86"/>
      <c r="BJ1828" s="86"/>
      <c r="BK1828" s="86"/>
      <c r="BL1828" s="86"/>
      <c r="BM1828" s="86"/>
      <c r="BO1828" s="86"/>
      <c r="BP1828" s="86"/>
      <c r="BQ1828" s="86"/>
      <c r="BR1828" s="86"/>
      <c r="BT1828" s="86"/>
      <c r="BU1828" s="86"/>
      <c r="BV1828" s="86"/>
      <c r="BW1828" s="86"/>
      <c r="BY1828" s="86"/>
      <c r="BZ1828" s="86"/>
      <c r="CA1828" s="86"/>
      <c r="CB1828" s="86"/>
      <c r="CD1828" s="87"/>
      <c r="CF1828" s="86"/>
      <c r="CG1828" s="87"/>
      <c r="CH1828" s="88"/>
      <c r="CI1828" s="86"/>
      <c r="CJ1828" s="87"/>
      <c r="CK1828" s="86"/>
      <c r="CL1828" s="86"/>
      <c r="CM1828" s="86"/>
      <c r="CN1828" s="86"/>
      <c r="CO1828" s="89"/>
    </row>
    <row r="1829" spans="15:93" x14ac:dyDescent="0.2">
      <c r="O1829" s="86"/>
      <c r="Q1829" s="86"/>
      <c r="S1829" s="86"/>
      <c r="U1829" s="86"/>
      <c r="W1829" s="86"/>
      <c r="Y1829" s="86"/>
      <c r="AA1829" s="86"/>
      <c r="AC1829" s="86"/>
      <c r="AE1829" s="86"/>
      <c r="AG1829" s="86"/>
      <c r="AI1829" s="86"/>
      <c r="AK1829" s="86"/>
      <c r="AM1829" s="86"/>
      <c r="AO1829" s="86"/>
      <c r="AQ1829" s="86"/>
      <c r="AS1829" s="86"/>
      <c r="AU1829" s="86"/>
      <c r="AW1829" s="86"/>
      <c r="AY1829" s="86"/>
      <c r="AZ1829" s="86"/>
      <c r="BA1829" s="86"/>
      <c r="BB1829" s="86"/>
      <c r="BD1829" s="86"/>
      <c r="BE1829" s="86"/>
      <c r="BF1829" s="86"/>
      <c r="BG1829" s="86"/>
      <c r="BI1829" s="86"/>
      <c r="BJ1829" s="86"/>
      <c r="BK1829" s="86"/>
      <c r="BL1829" s="86"/>
      <c r="BM1829" s="86"/>
      <c r="BO1829" s="86"/>
      <c r="BP1829" s="86"/>
      <c r="BQ1829" s="86"/>
      <c r="BR1829" s="86"/>
      <c r="BT1829" s="86"/>
      <c r="BU1829" s="86"/>
      <c r="BV1829" s="86"/>
      <c r="BW1829" s="86"/>
      <c r="BY1829" s="86"/>
      <c r="BZ1829" s="86"/>
      <c r="CA1829" s="86"/>
      <c r="CB1829" s="86"/>
      <c r="CD1829" s="87"/>
      <c r="CF1829" s="86"/>
      <c r="CG1829" s="87"/>
      <c r="CH1829" s="88"/>
      <c r="CI1829" s="86"/>
      <c r="CJ1829" s="87"/>
      <c r="CK1829" s="86"/>
      <c r="CL1829" s="86"/>
      <c r="CM1829" s="86"/>
      <c r="CN1829" s="86"/>
      <c r="CO1829" s="89"/>
    </row>
    <row r="1830" spans="15:93" x14ac:dyDescent="0.2">
      <c r="O1830" s="86"/>
      <c r="Q1830" s="86"/>
      <c r="S1830" s="86"/>
      <c r="U1830" s="86"/>
      <c r="W1830" s="86"/>
      <c r="Y1830" s="86"/>
      <c r="AA1830" s="86"/>
      <c r="AC1830" s="86"/>
      <c r="AE1830" s="86"/>
      <c r="AG1830" s="86"/>
      <c r="AI1830" s="86"/>
      <c r="AK1830" s="86"/>
      <c r="AM1830" s="86"/>
      <c r="AO1830" s="86"/>
      <c r="AQ1830" s="86"/>
      <c r="AS1830" s="86"/>
      <c r="AU1830" s="86"/>
      <c r="AW1830" s="86"/>
      <c r="AY1830" s="86"/>
      <c r="AZ1830" s="86"/>
      <c r="BA1830" s="86"/>
      <c r="BB1830" s="86"/>
      <c r="BD1830" s="86"/>
      <c r="BE1830" s="86"/>
      <c r="BF1830" s="86"/>
      <c r="BG1830" s="86"/>
      <c r="BI1830" s="86"/>
      <c r="BJ1830" s="86"/>
      <c r="BK1830" s="86"/>
      <c r="BL1830" s="86"/>
      <c r="BM1830" s="86"/>
      <c r="BO1830" s="86"/>
      <c r="BP1830" s="86"/>
      <c r="BQ1830" s="86"/>
      <c r="BR1830" s="86"/>
      <c r="BT1830" s="86"/>
      <c r="BU1830" s="86"/>
      <c r="BV1830" s="86"/>
      <c r="BW1830" s="86"/>
      <c r="BY1830" s="86"/>
      <c r="BZ1830" s="86"/>
      <c r="CA1830" s="86"/>
      <c r="CB1830" s="86"/>
      <c r="CD1830" s="87"/>
      <c r="CF1830" s="86"/>
      <c r="CG1830" s="87"/>
      <c r="CH1830" s="88"/>
      <c r="CI1830" s="86"/>
      <c r="CJ1830" s="87"/>
      <c r="CK1830" s="86"/>
      <c r="CL1830" s="86"/>
      <c r="CM1830" s="86"/>
      <c r="CN1830" s="86"/>
      <c r="CO1830" s="89"/>
    </row>
    <row r="1831" spans="15:93" x14ac:dyDescent="0.2">
      <c r="O1831" s="86"/>
      <c r="Q1831" s="86"/>
      <c r="S1831" s="86"/>
      <c r="U1831" s="86"/>
      <c r="W1831" s="86"/>
      <c r="Y1831" s="86"/>
      <c r="AA1831" s="86"/>
      <c r="AC1831" s="86"/>
      <c r="AE1831" s="86"/>
      <c r="AG1831" s="86"/>
      <c r="AI1831" s="86"/>
      <c r="AK1831" s="86"/>
      <c r="AM1831" s="86"/>
      <c r="AO1831" s="86"/>
      <c r="AQ1831" s="86"/>
      <c r="AS1831" s="86"/>
      <c r="AU1831" s="86"/>
      <c r="AW1831" s="86"/>
      <c r="AY1831" s="86"/>
      <c r="AZ1831" s="86"/>
      <c r="BA1831" s="86"/>
      <c r="BB1831" s="86"/>
      <c r="BD1831" s="86"/>
      <c r="BE1831" s="86"/>
      <c r="BF1831" s="86"/>
      <c r="BG1831" s="86"/>
      <c r="BI1831" s="86"/>
      <c r="BJ1831" s="86"/>
      <c r="BK1831" s="86"/>
      <c r="BL1831" s="86"/>
      <c r="BM1831" s="86"/>
      <c r="BO1831" s="86"/>
      <c r="BP1831" s="86"/>
      <c r="BQ1831" s="86"/>
      <c r="BR1831" s="86"/>
      <c r="BT1831" s="86"/>
      <c r="BU1831" s="86"/>
      <c r="BV1831" s="86"/>
      <c r="BW1831" s="86"/>
      <c r="BY1831" s="86"/>
      <c r="BZ1831" s="86"/>
      <c r="CA1831" s="86"/>
      <c r="CB1831" s="86"/>
      <c r="CD1831" s="87"/>
      <c r="CF1831" s="86"/>
      <c r="CG1831" s="87"/>
      <c r="CH1831" s="88"/>
      <c r="CI1831" s="86"/>
      <c r="CJ1831" s="87"/>
      <c r="CK1831" s="86"/>
      <c r="CL1831" s="86"/>
      <c r="CM1831" s="86"/>
      <c r="CN1831" s="86"/>
      <c r="CO1831" s="89"/>
    </row>
    <row r="1832" spans="15:93" x14ac:dyDescent="0.2">
      <c r="O1832" s="86"/>
      <c r="Q1832" s="86"/>
      <c r="S1832" s="86"/>
      <c r="U1832" s="86"/>
      <c r="W1832" s="86"/>
      <c r="Y1832" s="86"/>
      <c r="AA1832" s="86"/>
      <c r="AC1832" s="86"/>
      <c r="AE1832" s="86"/>
      <c r="AG1832" s="86"/>
      <c r="AI1832" s="86"/>
      <c r="AK1832" s="86"/>
      <c r="AM1832" s="86"/>
      <c r="AO1832" s="86"/>
      <c r="AQ1832" s="86"/>
      <c r="AS1832" s="86"/>
      <c r="AU1832" s="86"/>
      <c r="AW1832" s="86"/>
      <c r="AY1832" s="86"/>
      <c r="AZ1832" s="86"/>
      <c r="BA1832" s="86"/>
      <c r="BB1832" s="86"/>
      <c r="BD1832" s="86"/>
      <c r="BE1832" s="86"/>
      <c r="BF1832" s="86"/>
      <c r="BG1832" s="86"/>
      <c r="BI1832" s="86"/>
      <c r="BJ1832" s="86"/>
      <c r="BK1832" s="86"/>
      <c r="BL1832" s="86"/>
      <c r="BM1832" s="86"/>
      <c r="BO1832" s="86"/>
      <c r="BP1832" s="86"/>
      <c r="BQ1832" s="86"/>
      <c r="BR1832" s="86"/>
      <c r="BT1832" s="86"/>
      <c r="BU1832" s="86"/>
      <c r="BV1832" s="86"/>
      <c r="BW1832" s="86"/>
      <c r="BY1832" s="86"/>
      <c r="BZ1832" s="86"/>
      <c r="CA1832" s="86"/>
      <c r="CB1832" s="86"/>
      <c r="CD1832" s="87"/>
      <c r="CF1832" s="86"/>
      <c r="CG1832" s="87"/>
      <c r="CH1832" s="88"/>
      <c r="CI1832" s="86"/>
      <c r="CJ1832" s="87"/>
      <c r="CK1832" s="86"/>
      <c r="CL1832" s="86"/>
      <c r="CM1832" s="86"/>
      <c r="CN1832" s="86"/>
      <c r="CO1832" s="89"/>
    </row>
    <row r="1833" spans="15:93" x14ac:dyDescent="0.2">
      <c r="O1833" s="86"/>
      <c r="Q1833" s="86"/>
      <c r="S1833" s="86"/>
      <c r="U1833" s="86"/>
      <c r="W1833" s="86"/>
      <c r="Y1833" s="86"/>
      <c r="AA1833" s="86"/>
      <c r="AC1833" s="86"/>
      <c r="AE1833" s="86"/>
      <c r="AG1833" s="86"/>
      <c r="AI1833" s="86"/>
      <c r="AK1833" s="86"/>
      <c r="AM1833" s="86"/>
      <c r="AO1833" s="86"/>
      <c r="AQ1833" s="86"/>
      <c r="AS1833" s="86"/>
      <c r="AU1833" s="86"/>
      <c r="AW1833" s="86"/>
      <c r="AY1833" s="86"/>
      <c r="AZ1833" s="86"/>
      <c r="BA1833" s="86"/>
      <c r="BB1833" s="86"/>
      <c r="BD1833" s="86"/>
      <c r="BE1833" s="86"/>
      <c r="BF1833" s="86"/>
      <c r="BG1833" s="86"/>
      <c r="BI1833" s="86"/>
      <c r="BJ1833" s="86"/>
      <c r="BK1833" s="86"/>
      <c r="BL1833" s="86"/>
      <c r="BM1833" s="86"/>
      <c r="BO1833" s="86"/>
      <c r="BP1833" s="86"/>
      <c r="BQ1833" s="86"/>
      <c r="BR1833" s="86"/>
      <c r="BT1833" s="86"/>
      <c r="BU1833" s="86"/>
      <c r="BV1833" s="86"/>
      <c r="BW1833" s="86"/>
      <c r="BY1833" s="86"/>
      <c r="BZ1833" s="86"/>
      <c r="CA1833" s="86"/>
      <c r="CB1833" s="86"/>
      <c r="CD1833" s="87"/>
      <c r="CF1833" s="86"/>
      <c r="CG1833" s="87"/>
      <c r="CH1833" s="88"/>
      <c r="CI1833" s="86"/>
      <c r="CJ1833" s="87"/>
      <c r="CK1833" s="86"/>
      <c r="CL1833" s="86"/>
      <c r="CM1833" s="86"/>
      <c r="CN1833" s="86"/>
      <c r="CO1833" s="89"/>
    </row>
    <row r="1834" spans="15:93" x14ac:dyDescent="0.2">
      <c r="O1834" s="86"/>
      <c r="Q1834" s="86"/>
      <c r="S1834" s="86"/>
      <c r="U1834" s="86"/>
      <c r="W1834" s="86"/>
      <c r="Y1834" s="86"/>
      <c r="AA1834" s="86"/>
      <c r="AC1834" s="86"/>
      <c r="AE1834" s="86"/>
      <c r="AG1834" s="86"/>
      <c r="AI1834" s="86"/>
      <c r="AK1834" s="86"/>
      <c r="AM1834" s="86"/>
      <c r="AO1834" s="86"/>
      <c r="AQ1834" s="86"/>
      <c r="AS1834" s="86"/>
      <c r="AU1834" s="86"/>
      <c r="AW1834" s="86"/>
      <c r="AY1834" s="86"/>
      <c r="AZ1834" s="86"/>
      <c r="BA1834" s="86"/>
      <c r="BB1834" s="86"/>
      <c r="BD1834" s="86"/>
      <c r="BE1834" s="86"/>
      <c r="BF1834" s="86"/>
      <c r="BG1834" s="86"/>
      <c r="BI1834" s="86"/>
      <c r="BJ1834" s="86"/>
      <c r="BK1834" s="86"/>
      <c r="BL1834" s="86"/>
      <c r="BM1834" s="86"/>
      <c r="BO1834" s="86"/>
      <c r="BP1834" s="86"/>
      <c r="BQ1834" s="86"/>
      <c r="BR1834" s="86"/>
      <c r="BT1834" s="86"/>
      <c r="BU1834" s="86"/>
      <c r="BV1834" s="86"/>
      <c r="BW1834" s="86"/>
      <c r="BY1834" s="86"/>
      <c r="BZ1834" s="86"/>
      <c r="CA1834" s="86"/>
      <c r="CB1834" s="86"/>
      <c r="CD1834" s="87"/>
      <c r="CF1834" s="86"/>
      <c r="CG1834" s="87"/>
      <c r="CH1834" s="88"/>
      <c r="CI1834" s="86"/>
      <c r="CJ1834" s="87"/>
      <c r="CK1834" s="86"/>
      <c r="CL1834" s="86"/>
      <c r="CM1834" s="86"/>
      <c r="CN1834" s="86"/>
      <c r="CO1834" s="89"/>
    </row>
    <row r="1835" spans="15:93" x14ac:dyDescent="0.2">
      <c r="O1835" s="86"/>
      <c r="Q1835" s="86"/>
      <c r="S1835" s="86"/>
      <c r="U1835" s="86"/>
      <c r="W1835" s="86"/>
      <c r="Y1835" s="86"/>
      <c r="AA1835" s="86"/>
      <c r="AC1835" s="86"/>
      <c r="AE1835" s="86"/>
      <c r="AG1835" s="86"/>
      <c r="AI1835" s="86"/>
      <c r="AK1835" s="86"/>
      <c r="AM1835" s="86"/>
      <c r="AO1835" s="86"/>
      <c r="AQ1835" s="86"/>
      <c r="AS1835" s="86"/>
      <c r="AU1835" s="86"/>
      <c r="AW1835" s="86"/>
      <c r="AY1835" s="86"/>
      <c r="AZ1835" s="86"/>
      <c r="BA1835" s="86"/>
      <c r="BB1835" s="86"/>
      <c r="BD1835" s="86"/>
      <c r="BE1835" s="86"/>
      <c r="BF1835" s="86"/>
      <c r="BG1835" s="86"/>
      <c r="BI1835" s="86"/>
      <c r="BJ1835" s="86"/>
      <c r="BK1835" s="86"/>
      <c r="BL1835" s="86"/>
      <c r="BM1835" s="86"/>
      <c r="BO1835" s="86"/>
      <c r="BP1835" s="86"/>
      <c r="BQ1835" s="86"/>
      <c r="BR1835" s="86"/>
      <c r="BT1835" s="86"/>
      <c r="BU1835" s="86"/>
      <c r="BV1835" s="86"/>
      <c r="BW1835" s="86"/>
      <c r="BY1835" s="86"/>
      <c r="BZ1835" s="86"/>
      <c r="CA1835" s="86"/>
      <c r="CB1835" s="86"/>
      <c r="CD1835" s="87"/>
      <c r="CF1835" s="86"/>
      <c r="CG1835" s="87"/>
      <c r="CH1835" s="88"/>
      <c r="CI1835" s="86"/>
      <c r="CJ1835" s="87"/>
      <c r="CK1835" s="86"/>
      <c r="CL1835" s="86"/>
      <c r="CM1835" s="86"/>
      <c r="CN1835" s="86"/>
      <c r="CO1835" s="89"/>
    </row>
    <row r="1836" spans="15:93" x14ac:dyDescent="0.2">
      <c r="O1836" s="86"/>
      <c r="Q1836" s="86"/>
      <c r="S1836" s="86"/>
      <c r="U1836" s="86"/>
      <c r="W1836" s="86"/>
      <c r="Y1836" s="86"/>
      <c r="AA1836" s="86"/>
      <c r="AC1836" s="86"/>
      <c r="AE1836" s="86"/>
      <c r="AG1836" s="86"/>
      <c r="AI1836" s="86"/>
      <c r="AK1836" s="86"/>
      <c r="AM1836" s="86"/>
      <c r="AO1836" s="86"/>
      <c r="AQ1836" s="86"/>
      <c r="AS1836" s="86"/>
      <c r="AU1836" s="86"/>
      <c r="AW1836" s="86"/>
      <c r="AY1836" s="86"/>
      <c r="AZ1836" s="86"/>
      <c r="BA1836" s="86"/>
      <c r="BB1836" s="86"/>
      <c r="BD1836" s="86"/>
      <c r="BE1836" s="86"/>
      <c r="BF1836" s="86"/>
      <c r="BG1836" s="86"/>
      <c r="BI1836" s="86"/>
      <c r="BJ1836" s="86"/>
      <c r="BK1836" s="86"/>
      <c r="BL1836" s="86"/>
      <c r="BM1836" s="86"/>
      <c r="BO1836" s="86"/>
      <c r="BP1836" s="86"/>
      <c r="BQ1836" s="86"/>
      <c r="BR1836" s="86"/>
      <c r="BT1836" s="86"/>
      <c r="BU1836" s="86"/>
      <c r="BV1836" s="86"/>
      <c r="BW1836" s="86"/>
      <c r="BY1836" s="86"/>
      <c r="BZ1836" s="86"/>
      <c r="CA1836" s="86"/>
      <c r="CB1836" s="86"/>
      <c r="CD1836" s="87"/>
      <c r="CF1836" s="86"/>
      <c r="CG1836" s="87"/>
      <c r="CH1836" s="88"/>
      <c r="CI1836" s="86"/>
      <c r="CJ1836" s="87"/>
      <c r="CK1836" s="86"/>
      <c r="CL1836" s="86"/>
      <c r="CM1836" s="86"/>
      <c r="CN1836" s="86"/>
      <c r="CO1836" s="89"/>
    </row>
    <row r="1837" spans="15:93" x14ac:dyDescent="0.2">
      <c r="O1837" s="86"/>
      <c r="Q1837" s="86"/>
      <c r="S1837" s="86"/>
      <c r="U1837" s="86"/>
      <c r="W1837" s="86"/>
      <c r="Y1837" s="86"/>
      <c r="AA1837" s="86"/>
      <c r="AC1837" s="86"/>
      <c r="AE1837" s="86"/>
      <c r="AG1837" s="86"/>
      <c r="AI1837" s="86"/>
      <c r="AK1837" s="86"/>
      <c r="AM1837" s="86"/>
      <c r="AO1837" s="86"/>
      <c r="AQ1837" s="86"/>
      <c r="AS1837" s="86"/>
      <c r="AU1837" s="86"/>
      <c r="AW1837" s="86"/>
      <c r="AY1837" s="86"/>
      <c r="AZ1837" s="86"/>
      <c r="BA1837" s="86"/>
      <c r="BB1837" s="86"/>
      <c r="BD1837" s="86"/>
      <c r="BE1837" s="86"/>
      <c r="BF1837" s="86"/>
      <c r="BG1837" s="86"/>
      <c r="BI1837" s="86"/>
      <c r="BJ1837" s="86"/>
      <c r="BK1837" s="86"/>
      <c r="BL1837" s="86"/>
      <c r="BM1837" s="86"/>
      <c r="BO1837" s="86"/>
      <c r="BP1837" s="86"/>
      <c r="BQ1837" s="86"/>
      <c r="BR1837" s="86"/>
      <c r="BT1837" s="86"/>
      <c r="BU1837" s="86"/>
      <c r="BV1837" s="86"/>
      <c r="BW1837" s="86"/>
      <c r="BY1837" s="86"/>
      <c r="BZ1837" s="86"/>
      <c r="CA1837" s="86"/>
      <c r="CB1837" s="86"/>
      <c r="CD1837" s="87"/>
      <c r="CF1837" s="86"/>
      <c r="CG1837" s="87"/>
      <c r="CH1837" s="88"/>
      <c r="CI1837" s="86"/>
      <c r="CJ1837" s="87"/>
      <c r="CK1837" s="86"/>
      <c r="CL1837" s="86"/>
      <c r="CM1837" s="86"/>
      <c r="CN1837" s="86"/>
      <c r="CO1837" s="89"/>
    </row>
    <row r="1838" spans="15:93" x14ac:dyDescent="0.2">
      <c r="O1838" s="86"/>
      <c r="Q1838" s="86"/>
      <c r="S1838" s="86"/>
      <c r="U1838" s="86"/>
      <c r="W1838" s="86"/>
      <c r="Y1838" s="86"/>
      <c r="AA1838" s="86"/>
      <c r="AC1838" s="86"/>
      <c r="AE1838" s="86"/>
      <c r="AG1838" s="86"/>
      <c r="AI1838" s="86"/>
      <c r="AK1838" s="86"/>
      <c r="AM1838" s="86"/>
      <c r="AO1838" s="86"/>
      <c r="AQ1838" s="86"/>
      <c r="AS1838" s="86"/>
      <c r="AU1838" s="86"/>
      <c r="AW1838" s="86"/>
      <c r="AY1838" s="86"/>
      <c r="AZ1838" s="86"/>
      <c r="BA1838" s="86"/>
      <c r="BB1838" s="86"/>
      <c r="BD1838" s="86"/>
      <c r="BE1838" s="86"/>
      <c r="BF1838" s="86"/>
      <c r="BG1838" s="86"/>
      <c r="BI1838" s="86"/>
      <c r="BJ1838" s="86"/>
      <c r="BK1838" s="86"/>
      <c r="BL1838" s="86"/>
      <c r="BM1838" s="86"/>
      <c r="BO1838" s="86"/>
      <c r="BP1838" s="86"/>
      <c r="BQ1838" s="86"/>
      <c r="BR1838" s="86"/>
      <c r="BT1838" s="86"/>
      <c r="BU1838" s="86"/>
      <c r="BV1838" s="86"/>
      <c r="BW1838" s="86"/>
      <c r="BY1838" s="86"/>
      <c r="BZ1838" s="86"/>
      <c r="CA1838" s="86"/>
      <c r="CB1838" s="86"/>
      <c r="CD1838" s="87"/>
      <c r="CF1838" s="86"/>
      <c r="CG1838" s="87"/>
      <c r="CH1838" s="88"/>
      <c r="CI1838" s="86"/>
      <c r="CJ1838" s="87"/>
      <c r="CK1838" s="86"/>
      <c r="CL1838" s="86"/>
      <c r="CM1838" s="86"/>
      <c r="CN1838" s="86"/>
      <c r="CO1838" s="89"/>
    </row>
    <row r="1839" spans="15:93" x14ac:dyDescent="0.2">
      <c r="O1839" s="86"/>
      <c r="Q1839" s="86"/>
      <c r="S1839" s="86"/>
      <c r="U1839" s="86"/>
      <c r="W1839" s="86"/>
      <c r="Y1839" s="86"/>
      <c r="AA1839" s="86"/>
      <c r="AC1839" s="86"/>
      <c r="AE1839" s="86"/>
      <c r="AG1839" s="86"/>
      <c r="AI1839" s="86"/>
      <c r="AK1839" s="86"/>
      <c r="AM1839" s="86"/>
      <c r="AO1839" s="86"/>
      <c r="AQ1839" s="86"/>
      <c r="AS1839" s="86"/>
      <c r="AU1839" s="86"/>
      <c r="AW1839" s="86"/>
      <c r="AY1839" s="86"/>
      <c r="AZ1839" s="86"/>
      <c r="BA1839" s="86"/>
      <c r="BB1839" s="86"/>
      <c r="BD1839" s="86"/>
      <c r="BE1839" s="86"/>
      <c r="BF1839" s="86"/>
      <c r="BG1839" s="86"/>
      <c r="BI1839" s="86"/>
      <c r="BJ1839" s="86"/>
      <c r="BK1839" s="86"/>
      <c r="BL1839" s="86"/>
      <c r="BM1839" s="86"/>
      <c r="BO1839" s="86"/>
      <c r="BP1839" s="86"/>
      <c r="BQ1839" s="86"/>
      <c r="BR1839" s="86"/>
      <c r="BT1839" s="86"/>
      <c r="BU1839" s="86"/>
      <c r="BV1839" s="86"/>
      <c r="BW1839" s="86"/>
      <c r="BY1839" s="86"/>
      <c r="BZ1839" s="86"/>
      <c r="CA1839" s="86"/>
      <c r="CB1839" s="86"/>
      <c r="CD1839" s="87"/>
      <c r="CF1839" s="86"/>
      <c r="CG1839" s="87"/>
      <c r="CH1839" s="88"/>
      <c r="CI1839" s="86"/>
      <c r="CJ1839" s="87"/>
      <c r="CK1839" s="86"/>
      <c r="CL1839" s="86"/>
      <c r="CM1839" s="86"/>
      <c r="CN1839" s="86"/>
      <c r="CO1839" s="89"/>
    </row>
    <row r="1840" spans="15:93" x14ac:dyDescent="0.2">
      <c r="O1840" s="86"/>
      <c r="Q1840" s="86"/>
      <c r="S1840" s="86"/>
      <c r="U1840" s="86"/>
      <c r="W1840" s="86"/>
      <c r="Y1840" s="86"/>
      <c r="AA1840" s="86"/>
      <c r="AC1840" s="86"/>
      <c r="AE1840" s="86"/>
      <c r="AG1840" s="86"/>
      <c r="AI1840" s="86"/>
      <c r="AK1840" s="86"/>
      <c r="AM1840" s="86"/>
      <c r="AO1840" s="86"/>
      <c r="AQ1840" s="86"/>
      <c r="AS1840" s="86"/>
      <c r="AU1840" s="86"/>
      <c r="AW1840" s="86"/>
      <c r="AY1840" s="86"/>
      <c r="AZ1840" s="86"/>
      <c r="BA1840" s="86"/>
      <c r="BB1840" s="86"/>
      <c r="BD1840" s="86"/>
      <c r="BE1840" s="86"/>
      <c r="BF1840" s="86"/>
      <c r="BG1840" s="86"/>
      <c r="BI1840" s="86"/>
      <c r="BJ1840" s="86"/>
      <c r="BK1840" s="86"/>
      <c r="BL1840" s="86"/>
      <c r="BM1840" s="86"/>
      <c r="BO1840" s="86"/>
      <c r="BP1840" s="86"/>
      <c r="BQ1840" s="86"/>
      <c r="BR1840" s="86"/>
      <c r="BT1840" s="86"/>
      <c r="BU1840" s="86"/>
      <c r="BV1840" s="86"/>
      <c r="BW1840" s="86"/>
      <c r="BY1840" s="86"/>
      <c r="BZ1840" s="86"/>
      <c r="CA1840" s="86"/>
      <c r="CB1840" s="86"/>
      <c r="CD1840" s="87"/>
      <c r="CF1840" s="86"/>
      <c r="CG1840" s="87"/>
      <c r="CH1840" s="88"/>
      <c r="CI1840" s="86"/>
      <c r="CJ1840" s="87"/>
      <c r="CK1840" s="86"/>
      <c r="CL1840" s="86"/>
      <c r="CM1840" s="86"/>
      <c r="CN1840" s="86"/>
      <c r="CO1840" s="89"/>
    </row>
    <row r="1841" spans="15:93" x14ac:dyDescent="0.2">
      <c r="O1841" s="86"/>
      <c r="Q1841" s="86"/>
      <c r="S1841" s="86"/>
      <c r="U1841" s="86"/>
      <c r="W1841" s="86"/>
      <c r="Y1841" s="86"/>
      <c r="AA1841" s="86"/>
      <c r="AC1841" s="86"/>
      <c r="AE1841" s="86"/>
      <c r="AG1841" s="86"/>
      <c r="AI1841" s="86"/>
      <c r="AK1841" s="86"/>
      <c r="AM1841" s="86"/>
      <c r="AO1841" s="86"/>
      <c r="AQ1841" s="86"/>
      <c r="AS1841" s="86"/>
      <c r="AU1841" s="86"/>
      <c r="AW1841" s="86"/>
      <c r="AY1841" s="86"/>
      <c r="AZ1841" s="86"/>
      <c r="BA1841" s="86"/>
      <c r="BB1841" s="86"/>
      <c r="BD1841" s="86"/>
      <c r="BE1841" s="86"/>
      <c r="BF1841" s="86"/>
      <c r="BG1841" s="86"/>
      <c r="BI1841" s="86"/>
      <c r="BJ1841" s="86"/>
      <c r="BK1841" s="86"/>
      <c r="BL1841" s="86"/>
      <c r="BM1841" s="86"/>
      <c r="BO1841" s="86"/>
      <c r="BP1841" s="86"/>
      <c r="BQ1841" s="86"/>
      <c r="BR1841" s="86"/>
      <c r="BT1841" s="86"/>
      <c r="BU1841" s="86"/>
      <c r="BV1841" s="86"/>
      <c r="BW1841" s="86"/>
      <c r="BY1841" s="86"/>
      <c r="BZ1841" s="86"/>
      <c r="CA1841" s="86"/>
      <c r="CB1841" s="86"/>
      <c r="CD1841" s="87"/>
      <c r="CF1841" s="86"/>
      <c r="CG1841" s="87"/>
      <c r="CH1841" s="88"/>
      <c r="CI1841" s="86"/>
      <c r="CJ1841" s="87"/>
      <c r="CK1841" s="86"/>
      <c r="CL1841" s="86"/>
      <c r="CM1841" s="86"/>
      <c r="CN1841" s="86"/>
      <c r="CO1841" s="89"/>
    </row>
    <row r="1842" spans="15:93" x14ac:dyDescent="0.2">
      <c r="O1842" s="86"/>
      <c r="Q1842" s="86"/>
      <c r="S1842" s="86"/>
      <c r="U1842" s="86"/>
      <c r="W1842" s="86"/>
      <c r="Y1842" s="86"/>
      <c r="AA1842" s="86"/>
      <c r="AC1842" s="86"/>
      <c r="AE1842" s="86"/>
      <c r="AG1842" s="86"/>
      <c r="AI1842" s="86"/>
      <c r="AK1842" s="86"/>
      <c r="AM1842" s="86"/>
      <c r="AO1842" s="86"/>
      <c r="AQ1842" s="86"/>
      <c r="AS1842" s="86"/>
      <c r="AU1842" s="86"/>
      <c r="AW1842" s="86"/>
      <c r="AY1842" s="86"/>
      <c r="AZ1842" s="86"/>
      <c r="BA1842" s="86"/>
      <c r="BB1842" s="86"/>
      <c r="BD1842" s="86"/>
      <c r="BE1842" s="86"/>
      <c r="BF1842" s="86"/>
      <c r="BG1842" s="86"/>
      <c r="BI1842" s="86"/>
      <c r="BJ1842" s="86"/>
      <c r="BK1842" s="86"/>
      <c r="BL1842" s="86"/>
      <c r="BM1842" s="86"/>
      <c r="BO1842" s="86"/>
      <c r="BP1842" s="86"/>
      <c r="BQ1842" s="86"/>
      <c r="BR1842" s="86"/>
      <c r="BT1842" s="86"/>
      <c r="BU1842" s="86"/>
      <c r="BV1842" s="86"/>
      <c r="BW1842" s="86"/>
      <c r="BY1842" s="86"/>
      <c r="BZ1842" s="86"/>
      <c r="CA1842" s="86"/>
      <c r="CB1842" s="86"/>
      <c r="CD1842" s="87"/>
      <c r="CF1842" s="86"/>
      <c r="CG1842" s="87"/>
      <c r="CH1842" s="88"/>
      <c r="CI1842" s="86"/>
      <c r="CJ1842" s="87"/>
      <c r="CK1842" s="86"/>
      <c r="CL1842" s="86"/>
      <c r="CM1842" s="86"/>
      <c r="CN1842" s="86"/>
      <c r="CO1842" s="89"/>
    </row>
    <row r="1843" spans="15:93" x14ac:dyDescent="0.2">
      <c r="O1843" s="86"/>
      <c r="Q1843" s="86"/>
      <c r="S1843" s="86"/>
      <c r="U1843" s="86"/>
      <c r="W1843" s="86"/>
      <c r="Y1843" s="86"/>
      <c r="AA1843" s="86"/>
      <c r="AC1843" s="86"/>
      <c r="AE1843" s="86"/>
      <c r="AG1843" s="86"/>
      <c r="AI1843" s="86"/>
      <c r="AK1843" s="86"/>
      <c r="AM1843" s="86"/>
      <c r="AO1843" s="86"/>
      <c r="AQ1843" s="86"/>
      <c r="AS1843" s="86"/>
      <c r="AU1843" s="86"/>
      <c r="AW1843" s="86"/>
      <c r="AY1843" s="86"/>
      <c r="AZ1843" s="86"/>
      <c r="BA1843" s="86"/>
      <c r="BB1843" s="86"/>
      <c r="BD1843" s="86"/>
      <c r="BE1843" s="86"/>
      <c r="BF1843" s="86"/>
      <c r="BG1843" s="86"/>
      <c r="BI1843" s="86"/>
      <c r="BJ1843" s="86"/>
      <c r="BK1843" s="86"/>
      <c r="BL1843" s="86"/>
      <c r="BM1843" s="86"/>
      <c r="BO1843" s="86"/>
      <c r="BP1843" s="86"/>
      <c r="BQ1843" s="86"/>
      <c r="BR1843" s="86"/>
      <c r="BT1843" s="86"/>
      <c r="BU1843" s="86"/>
      <c r="BV1843" s="86"/>
      <c r="BW1843" s="86"/>
      <c r="BY1843" s="86"/>
      <c r="BZ1843" s="86"/>
      <c r="CA1843" s="86"/>
      <c r="CB1843" s="86"/>
      <c r="CD1843" s="87"/>
      <c r="CF1843" s="86"/>
      <c r="CG1843" s="87"/>
      <c r="CH1843" s="88"/>
      <c r="CI1843" s="86"/>
      <c r="CJ1843" s="87"/>
      <c r="CK1843" s="86"/>
      <c r="CL1843" s="86"/>
      <c r="CM1843" s="86"/>
      <c r="CN1843" s="86"/>
      <c r="CO1843" s="89"/>
    </row>
    <row r="1844" spans="15:93" x14ac:dyDescent="0.2">
      <c r="O1844" s="86"/>
      <c r="Q1844" s="86"/>
      <c r="S1844" s="86"/>
      <c r="U1844" s="86"/>
      <c r="W1844" s="86"/>
      <c r="Y1844" s="86"/>
      <c r="AA1844" s="86"/>
      <c r="AC1844" s="86"/>
      <c r="AE1844" s="86"/>
      <c r="AG1844" s="86"/>
      <c r="AI1844" s="86"/>
      <c r="AK1844" s="86"/>
      <c r="AM1844" s="86"/>
      <c r="AO1844" s="86"/>
      <c r="AQ1844" s="86"/>
      <c r="AS1844" s="86"/>
      <c r="AU1844" s="86"/>
      <c r="AW1844" s="86"/>
      <c r="AY1844" s="86"/>
      <c r="AZ1844" s="86"/>
      <c r="BA1844" s="86"/>
      <c r="BB1844" s="86"/>
      <c r="BD1844" s="86"/>
      <c r="BE1844" s="86"/>
      <c r="BF1844" s="86"/>
      <c r="BG1844" s="86"/>
      <c r="BI1844" s="86"/>
      <c r="BJ1844" s="86"/>
      <c r="BK1844" s="86"/>
      <c r="BL1844" s="86"/>
      <c r="BM1844" s="86"/>
      <c r="BO1844" s="86"/>
      <c r="BP1844" s="86"/>
      <c r="BQ1844" s="86"/>
      <c r="BR1844" s="86"/>
      <c r="BT1844" s="86"/>
      <c r="BU1844" s="86"/>
      <c r="BV1844" s="86"/>
      <c r="BW1844" s="86"/>
      <c r="BY1844" s="86"/>
      <c r="BZ1844" s="86"/>
      <c r="CA1844" s="86"/>
      <c r="CB1844" s="86"/>
      <c r="CD1844" s="87"/>
      <c r="CF1844" s="86"/>
      <c r="CG1844" s="87"/>
      <c r="CH1844" s="88"/>
      <c r="CI1844" s="86"/>
      <c r="CJ1844" s="87"/>
      <c r="CK1844" s="86"/>
      <c r="CL1844" s="86"/>
      <c r="CM1844" s="86"/>
      <c r="CN1844" s="86"/>
      <c r="CO1844" s="89"/>
    </row>
    <row r="1845" spans="15:93" x14ac:dyDescent="0.2">
      <c r="O1845" s="86"/>
      <c r="Q1845" s="86"/>
      <c r="S1845" s="86"/>
      <c r="U1845" s="86"/>
      <c r="W1845" s="86"/>
      <c r="Y1845" s="86"/>
      <c r="AA1845" s="86"/>
      <c r="AC1845" s="86"/>
      <c r="AE1845" s="86"/>
      <c r="AG1845" s="86"/>
      <c r="AI1845" s="86"/>
      <c r="AK1845" s="86"/>
      <c r="AM1845" s="86"/>
      <c r="AO1845" s="86"/>
      <c r="AQ1845" s="86"/>
      <c r="AS1845" s="86"/>
      <c r="AU1845" s="86"/>
      <c r="AW1845" s="86"/>
      <c r="AY1845" s="86"/>
      <c r="AZ1845" s="86"/>
      <c r="BA1845" s="86"/>
      <c r="BB1845" s="86"/>
      <c r="BD1845" s="86"/>
      <c r="BE1845" s="86"/>
      <c r="BF1845" s="86"/>
      <c r="BG1845" s="86"/>
      <c r="BI1845" s="86"/>
      <c r="BJ1845" s="86"/>
      <c r="BK1845" s="86"/>
      <c r="BL1845" s="86"/>
      <c r="BM1845" s="86"/>
      <c r="BO1845" s="86"/>
      <c r="BP1845" s="86"/>
      <c r="BQ1845" s="86"/>
      <c r="BR1845" s="86"/>
      <c r="BT1845" s="86"/>
      <c r="BU1845" s="86"/>
      <c r="BV1845" s="86"/>
      <c r="BW1845" s="86"/>
      <c r="BY1845" s="86"/>
      <c r="BZ1845" s="86"/>
      <c r="CA1845" s="86"/>
      <c r="CB1845" s="86"/>
      <c r="CD1845" s="87"/>
      <c r="CF1845" s="86"/>
      <c r="CG1845" s="87"/>
      <c r="CH1845" s="88"/>
      <c r="CI1845" s="86"/>
      <c r="CJ1845" s="87"/>
      <c r="CK1845" s="86"/>
      <c r="CL1845" s="86"/>
      <c r="CM1845" s="86"/>
      <c r="CN1845" s="86"/>
      <c r="CO1845" s="89"/>
    </row>
    <row r="1846" spans="15:93" x14ac:dyDescent="0.2">
      <c r="O1846" s="86"/>
      <c r="Q1846" s="86"/>
      <c r="S1846" s="86"/>
      <c r="U1846" s="86"/>
      <c r="W1846" s="86"/>
      <c r="Y1846" s="86"/>
      <c r="AA1846" s="86"/>
      <c r="AC1846" s="86"/>
      <c r="AE1846" s="86"/>
      <c r="AG1846" s="86"/>
      <c r="AI1846" s="86"/>
      <c r="AK1846" s="86"/>
      <c r="AM1846" s="86"/>
      <c r="AO1846" s="86"/>
      <c r="AQ1846" s="86"/>
      <c r="AS1846" s="86"/>
      <c r="AU1846" s="86"/>
      <c r="AW1846" s="86"/>
      <c r="AY1846" s="86"/>
      <c r="AZ1846" s="86"/>
      <c r="BA1846" s="86"/>
      <c r="BB1846" s="86"/>
      <c r="BD1846" s="86"/>
      <c r="BE1846" s="86"/>
      <c r="BF1846" s="86"/>
      <c r="BG1846" s="86"/>
      <c r="BI1846" s="86"/>
      <c r="BJ1846" s="86"/>
      <c r="BK1846" s="86"/>
      <c r="BL1846" s="86"/>
      <c r="BM1846" s="86"/>
      <c r="BO1846" s="86"/>
      <c r="BP1846" s="86"/>
      <c r="BQ1846" s="86"/>
      <c r="BR1846" s="86"/>
      <c r="BT1846" s="86"/>
      <c r="BU1846" s="86"/>
      <c r="BV1846" s="86"/>
      <c r="BW1846" s="86"/>
      <c r="BY1846" s="86"/>
      <c r="BZ1846" s="86"/>
      <c r="CA1846" s="86"/>
      <c r="CB1846" s="86"/>
      <c r="CD1846" s="87"/>
      <c r="CF1846" s="86"/>
      <c r="CG1846" s="87"/>
      <c r="CH1846" s="88"/>
      <c r="CI1846" s="86"/>
      <c r="CJ1846" s="87"/>
      <c r="CK1846" s="86"/>
      <c r="CL1846" s="86"/>
      <c r="CM1846" s="86"/>
      <c r="CN1846" s="86"/>
      <c r="CO1846" s="89"/>
    </row>
    <row r="1847" spans="15:93" x14ac:dyDescent="0.2">
      <c r="O1847" s="86"/>
      <c r="Q1847" s="86"/>
      <c r="S1847" s="86"/>
      <c r="U1847" s="86"/>
      <c r="W1847" s="86"/>
      <c r="Y1847" s="86"/>
      <c r="AA1847" s="86"/>
      <c r="AC1847" s="86"/>
      <c r="AE1847" s="86"/>
      <c r="AG1847" s="86"/>
      <c r="AI1847" s="86"/>
      <c r="AK1847" s="86"/>
      <c r="AM1847" s="86"/>
      <c r="AO1847" s="86"/>
      <c r="AQ1847" s="86"/>
      <c r="AS1847" s="86"/>
      <c r="AU1847" s="86"/>
      <c r="AW1847" s="86"/>
      <c r="AY1847" s="86"/>
      <c r="AZ1847" s="86"/>
      <c r="BA1847" s="86"/>
      <c r="BB1847" s="86"/>
      <c r="BD1847" s="86"/>
      <c r="BE1847" s="86"/>
      <c r="BF1847" s="86"/>
      <c r="BG1847" s="86"/>
      <c r="BI1847" s="86"/>
      <c r="BJ1847" s="86"/>
      <c r="BK1847" s="86"/>
      <c r="BL1847" s="86"/>
      <c r="BM1847" s="86"/>
      <c r="BO1847" s="86"/>
      <c r="BP1847" s="86"/>
      <c r="BQ1847" s="86"/>
      <c r="BR1847" s="86"/>
      <c r="BT1847" s="86"/>
      <c r="BU1847" s="86"/>
      <c r="BV1847" s="86"/>
      <c r="BW1847" s="86"/>
      <c r="BY1847" s="86"/>
      <c r="BZ1847" s="86"/>
      <c r="CA1847" s="86"/>
      <c r="CB1847" s="86"/>
      <c r="CD1847" s="87"/>
      <c r="CF1847" s="86"/>
      <c r="CG1847" s="87"/>
      <c r="CH1847" s="88"/>
      <c r="CI1847" s="86"/>
      <c r="CJ1847" s="87"/>
      <c r="CK1847" s="86"/>
      <c r="CL1847" s="86"/>
      <c r="CM1847" s="86"/>
      <c r="CN1847" s="86"/>
      <c r="CO1847" s="89"/>
    </row>
    <row r="1848" spans="15:93" x14ac:dyDescent="0.2">
      <c r="O1848" s="86"/>
      <c r="Q1848" s="86"/>
      <c r="S1848" s="86"/>
      <c r="U1848" s="86"/>
      <c r="W1848" s="86"/>
      <c r="Y1848" s="86"/>
      <c r="AA1848" s="86"/>
      <c r="AC1848" s="86"/>
      <c r="AE1848" s="86"/>
      <c r="AG1848" s="86"/>
      <c r="AI1848" s="86"/>
      <c r="AK1848" s="86"/>
      <c r="AM1848" s="86"/>
      <c r="AO1848" s="86"/>
      <c r="AQ1848" s="86"/>
      <c r="AS1848" s="86"/>
      <c r="AU1848" s="86"/>
      <c r="AW1848" s="86"/>
      <c r="AY1848" s="86"/>
      <c r="AZ1848" s="86"/>
      <c r="BA1848" s="86"/>
      <c r="BB1848" s="86"/>
      <c r="BD1848" s="86"/>
      <c r="BE1848" s="86"/>
      <c r="BF1848" s="86"/>
      <c r="BG1848" s="86"/>
      <c r="BI1848" s="86"/>
      <c r="BJ1848" s="86"/>
      <c r="BK1848" s="86"/>
      <c r="BL1848" s="86"/>
      <c r="BM1848" s="86"/>
      <c r="BO1848" s="86"/>
      <c r="BP1848" s="86"/>
      <c r="BQ1848" s="86"/>
      <c r="BR1848" s="86"/>
      <c r="BT1848" s="86"/>
      <c r="BU1848" s="86"/>
      <c r="BV1848" s="86"/>
      <c r="BW1848" s="86"/>
      <c r="BY1848" s="86"/>
      <c r="BZ1848" s="86"/>
      <c r="CA1848" s="86"/>
      <c r="CB1848" s="86"/>
      <c r="CD1848" s="87"/>
      <c r="CF1848" s="86"/>
      <c r="CG1848" s="87"/>
      <c r="CH1848" s="88"/>
      <c r="CI1848" s="86"/>
      <c r="CJ1848" s="87"/>
      <c r="CK1848" s="86"/>
      <c r="CL1848" s="86"/>
      <c r="CM1848" s="86"/>
      <c r="CN1848" s="86"/>
      <c r="CO1848" s="89"/>
    </row>
    <row r="1849" spans="15:93" x14ac:dyDescent="0.2">
      <c r="O1849" s="86"/>
      <c r="Q1849" s="86"/>
      <c r="S1849" s="86"/>
      <c r="U1849" s="86"/>
      <c r="W1849" s="86"/>
      <c r="Y1849" s="86"/>
      <c r="AA1849" s="86"/>
      <c r="AC1849" s="86"/>
      <c r="AE1849" s="86"/>
      <c r="AG1849" s="86"/>
      <c r="AI1849" s="86"/>
      <c r="AK1849" s="86"/>
      <c r="AM1849" s="86"/>
      <c r="AO1849" s="86"/>
      <c r="AQ1849" s="86"/>
      <c r="AS1849" s="86"/>
      <c r="AU1849" s="86"/>
      <c r="AW1849" s="86"/>
      <c r="AY1849" s="86"/>
      <c r="AZ1849" s="86"/>
      <c r="BA1849" s="86"/>
      <c r="BB1849" s="86"/>
      <c r="BD1849" s="86"/>
      <c r="BE1849" s="86"/>
      <c r="BF1849" s="86"/>
      <c r="BG1849" s="86"/>
      <c r="BI1849" s="86"/>
      <c r="BJ1849" s="86"/>
      <c r="BK1849" s="86"/>
      <c r="BL1849" s="86"/>
      <c r="BM1849" s="86"/>
      <c r="BO1849" s="86"/>
      <c r="BP1849" s="86"/>
      <c r="BQ1849" s="86"/>
      <c r="BR1849" s="86"/>
      <c r="BT1849" s="86"/>
      <c r="BU1849" s="86"/>
      <c r="BV1849" s="86"/>
      <c r="BW1849" s="86"/>
      <c r="BY1849" s="86"/>
      <c r="BZ1849" s="86"/>
      <c r="CA1849" s="86"/>
      <c r="CB1849" s="86"/>
      <c r="CD1849" s="87"/>
      <c r="CF1849" s="86"/>
      <c r="CG1849" s="87"/>
      <c r="CH1849" s="88"/>
      <c r="CI1849" s="86"/>
      <c r="CJ1849" s="87"/>
      <c r="CK1849" s="86"/>
      <c r="CL1849" s="86"/>
      <c r="CM1849" s="86"/>
      <c r="CN1849" s="86"/>
      <c r="CO1849" s="89"/>
    </row>
    <row r="1850" spans="15:93" x14ac:dyDescent="0.2">
      <c r="O1850" s="86"/>
      <c r="Q1850" s="86"/>
      <c r="S1850" s="86"/>
      <c r="U1850" s="86"/>
      <c r="W1850" s="86"/>
      <c r="Y1850" s="86"/>
      <c r="AA1850" s="86"/>
      <c r="AC1850" s="86"/>
      <c r="AE1850" s="86"/>
      <c r="AG1850" s="86"/>
      <c r="AI1850" s="86"/>
      <c r="AK1850" s="86"/>
      <c r="AM1850" s="86"/>
      <c r="AO1850" s="86"/>
      <c r="AQ1850" s="86"/>
      <c r="AS1850" s="86"/>
      <c r="AU1850" s="86"/>
      <c r="AW1850" s="86"/>
      <c r="AY1850" s="86"/>
      <c r="AZ1850" s="86"/>
      <c r="BA1850" s="86"/>
      <c r="BB1850" s="86"/>
      <c r="BD1850" s="86"/>
      <c r="BE1850" s="86"/>
      <c r="BF1850" s="86"/>
      <c r="BG1850" s="86"/>
      <c r="BI1850" s="86"/>
      <c r="BJ1850" s="86"/>
      <c r="BK1850" s="86"/>
      <c r="BL1850" s="86"/>
      <c r="BM1850" s="86"/>
      <c r="BO1850" s="86"/>
      <c r="BP1850" s="86"/>
      <c r="BQ1850" s="86"/>
      <c r="BR1850" s="86"/>
      <c r="BT1850" s="86"/>
      <c r="BU1850" s="86"/>
      <c r="BV1850" s="86"/>
      <c r="BW1850" s="86"/>
      <c r="BY1850" s="86"/>
      <c r="BZ1850" s="86"/>
      <c r="CA1850" s="86"/>
      <c r="CB1850" s="86"/>
      <c r="CD1850" s="87"/>
      <c r="CF1850" s="86"/>
      <c r="CG1850" s="87"/>
      <c r="CH1850" s="88"/>
      <c r="CI1850" s="86"/>
      <c r="CJ1850" s="87"/>
      <c r="CK1850" s="86"/>
      <c r="CL1850" s="86"/>
      <c r="CM1850" s="86"/>
      <c r="CN1850" s="86"/>
      <c r="CO1850" s="89"/>
    </row>
    <row r="1851" spans="15:93" x14ac:dyDescent="0.2">
      <c r="O1851" s="86"/>
      <c r="Q1851" s="86"/>
      <c r="S1851" s="86"/>
      <c r="U1851" s="86"/>
      <c r="W1851" s="86"/>
      <c r="Y1851" s="86"/>
      <c r="AA1851" s="86"/>
      <c r="AC1851" s="86"/>
      <c r="AE1851" s="86"/>
      <c r="AG1851" s="86"/>
      <c r="AI1851" s="86"/>
      <c r="AK1851" s="86"/>
      <c r="AM1851" s="86"/>
      <c r="AO1851" s="86"/>
      <c r="AQ1851" s="86"/>
      <c r="AS1851" s="86"/>
      <c r="AU1851" s="86"/>
      <c r="AW1851" s="86"/>
      <c r="AY1851" s="86"/>
      <c r="AZ1851" s="86"/>
      <c r="BA1851" s="86"/>
      <c r="BB1851" s="86"/>
      <c r="BD1851" s="86"/>
      <c r="BE1851" s="86"/>
      <c r="BF1851" s="86"/>
      <c r="BG1851" s="86"/>
      <c r="BI1851" s="86"/>
      <c r="BJ1851" s="86"/>
      <c r="BK1851" s="86"/>
      <c r="BL1851" s="86"/>
      <c r="BM1851" s="86"/>
      <c r="BO1851" s="86"/>
      <c r="BP1851" s="86"/>
      <c r="BQ1851" s="86"/>
      <c r="BR1851" s="86"/>
      <c r="BT1851" s="86"/>
      <c r="BU1851" s="86"/>
      <c r="BV1851" s="86"/>
      <c r="BW1851" s="86"/>
      <c r="BY1851" s="86"/>
      <c r="BZ1851" s="86"/>
      <c r="CA1851" s="86"/>
      <c r="CB1851" s="86"/>
      <c r="CD1851" s="87"/>
      <c r="CF1851" s="86"/>
      <c r="CG1851" s="87"/>
      <c r="CH1851" s="88"/>
      <c r="CI1851" s="86"/>
      <c r="CJ1851" s="87"/>
      <c r="CK1851" s="86"/>
      <c r="CL1851" s="86"/>
      <c r="CM1851" s="86"/>
      <c r="CN1851" s="86"/>
      <c r="CO1851" s="89"/>
    </row>
    <row r="1852" spans="15:93" x14ac:dyDescent="0.2">
      <c r="O1852" s="86"/>
      <c r="Q1852" s="86"/>
      <c r="S1852" s="86"/>
      <c r="U1852" s="86"/>
      <c r="W1852" s="86"/>
      <c r="Y1852" s="86"/>
      <c r="AA1852" s="86"/>
      <c r="AC1852" s="86"/>
      <c r="AE1852" s="86"/>
      <c r="AG1852" s="86"/>
      <c r="AI1852" s="86"/>
      <c r="AK1852" s="86"/>
      <c r="AM1852" s="86"/>
      <c r="AO1852" s="86"/>
      <c r="AQ1852" s="86"/>
      <c r="AS1852" s="86"/>
      <c r="AU1852" s="86"/>
      <c r="AW1852" s="86"/>
      <c r="AY1852" s="86"/>
      <c r="AZ1852" s="86"/>
      <c r="BA1852" s="86"/>
      <c r="BB1852" s="86"/>
      <c r="BD1852" s="86"/>
      <c r="BE1852" s="86"/>
      <c r="BF1852" s="86"/>
      <c r="BG1852" s="86"/>
      <c r="BI1852" s="86"/>
      <c r="BJ1852" s="86"/>
      <c r="BK1852" s="86"/>
      <c r="BL1852" s="86"/>
      <c r="BM1852" s="86"/>
      <c r="BO1852" s="86"/>
      <c r="BP1852" s="86"/>
      <c r="BQ1852" s="86"/>
      <c r="BR1852" s="86"/>
      <c r="BT1852" s="86"/>
      <c r="BU1852" s="86"/>
      <c r="BV1852" s="86"/>
      <c r="BW1852" s="86"/>
      <c r="BY1852" s="86"/>
      <c r="BZ1852" s="86"/>
      <c r="CA1852" s="86"/>
      <c r="CB1852" s="86"/>
      <c r="CD1852" s="87"/>
      <c r="CF1852" s="86"/>
      <c r="CG1852" s="87"/>
      <c r="CH1852" s="88"/>
      <c r="CI1852" s="86"/>
      <c r="CJ1852" s="87"/>
      <c r="CK1852" s="86"/>
      <c r="CL1852" s="86"/>
      <c r="CM1852" s="86"/>
      <c r="CN1852" s="86"/>
      <c r="CO1852" s="89"/>
    </row>
    <row r="1853" spans="15:93" x14ac:dyDescent="0.2">
      <c r="O1853" s="86"/>
      <c r="Q1853" s="86"/>
      <c r="S1853" s="86"/>
      <c r="U1853" s="86"/>
      <c r="W1853" s="86"/>
      <c r="Y1853" s="86"/>
      <c r="AA1853" s="86"/>
      <c r="AC1853" s="86"/>
      <c r="AE1853" s="86"/>
      <c r="AG1853" s="86"/>
      <c r="AI1853" s="86"/>
      <c r="AK1853" s="86"/>
      <c r="AM1853" s="86"/>
      <c r="AO1853" s="86"/>
      <c r="AQ1853" s="86"/>
      <c r="AS1853" s="86"/>
      <c r="AU1853" s="86"/>
      <c r="AW1853" s="86"/>
      <c r="AY1853" s="86"/>
      <c r="AZ1853" s="86"/>
      <c r="BA1853" s="86"/>
      <c r="BB1853" s="86"/>
      <c r="BD1853" s="86"/>
      <c r="BE1853" s="86"/>
      <c r="BF1853" s="86"/>
      <c r="BG1853" s="86"/>
      <c r="BI1853" s="86"/>
      <c r="BJ1853" s="86"/>
      <c r="BK1853" s="86"/>
      <c r="BL1853" s="86"/>
      <c r="BM1853" s="86"/>
      <c r="BO1853" s="86"/>
      <c r="BP1853" s="86"/>
      <c r="BQ1853" s="86"/>
      <c r="BR1853" s="86"/>
      <c r="BT1853" s="86"/>
      <c r="BU1853" s="86"/>
      <c r="BV1853" s="86"/>
      <c r="BW1853" s="86"/>
      <c r="BY1853" s="86"/>
      <c r="BZ1853" s="86"/>
      <c r="CA1853" s="86"/>
      <c r="CB1853" s="86"/>
      <c r="CD1853" s="87"/>
      <c r="CF1853" s="86"/>
      <c r="CG1853" s="87"/>
      <c r="CH1853" s="88"/>
      <c r="CI1853" s="86"/>
      <c r="CJ1853" s="87"/>
      <c r="CK1853" s="86"/>
      <c r="CL1853" s="86"/>
      <c r="CM1853" s="86"/>
      <c r="CN1853" s="86"/>
      <c r="CO1853" s="89"/>
    </row>
    <row r="1854" spans="15:93" x14ac:dyDescent="0.2">
      <c r="O1854" s="86"/>
      <c r="Q1854" s="86"/>
      <c r="S1854" s="86"/>
      <c r="U1854" s="86"/>
      <c r="W1854" s="86"/>
      <c r="Y1854" s="86"/>
      <c r="AA1854" s="86"/>
      <c r="AC1854" s="86"/>
      <c r="AE1854" s="86"/>
      <c r="AG1854" s="86"/>
      <c r="AI1854" s="86"/>
      <c r="AK1854" s="86"/>
      <c r="AM1854" s="86"/>
      <c r="AO1854" s="86"/>
      <c r="AQ1854" s="86"/>
      <c r="AS1854" s="86"/>
      <c r="AU1854" s="86"/>
      <c r="AW1854" s="86"/>
      <c r="AY1854" s="86"/>
      <c r="AZ1854" s="86"/>
      <c r="BA1854" s="86"/>
      <c r="BB1854" s="86"/>
      <c r="BD1854" s="86"/>
      <c r="BE1854" s="86"/>
      <c r="BF1854" s="86"/>
      <c r="BG1854" s="86"/>
      <c r="BI1854" s="86"/>
      <c r="BJ1854" s="86"/>
      <c r="BK1854" s="86"/>
      <c r="BL1854" s="86"/>
      <c r="BM1854" s="86"/>
      <c r="BO1854" s="86"/>
      <c r="BP1854" s="86"/>
      <c r="BQ1854" s="86"/>
      <c r="BR1854" s="86"/>
      <c r="BT1854" s="86"/>
      <c r="BU1854" s="86"/>
      <c r="BV1854" s="86"/>
      <c r="BW1854" s="86"/>
      <c r="BY1854" s="86"/>
      <c r="BZ1854" s="86"/>
      <c r="CA1854" s="86"/>
      <c r="CB1854" s="86"/>
      <c r="CD1854" s="87"/>
      <c r="CF1854" s="86"/>
      <c r="CG1854" s="87"/>
      <c r="CH1854" s="88"/>
      <c r="CI1854" s="86"/>
      <c r="CJ1854" s="87"/>
      <c r="CK1854" s="86"/>
      <c r="CL1854" s="86"/>
      <c r="CM1854" s="86"/>
      <c r="CN1854" s="86"/>
      <c r="CO1854" s="89"/>
    </row>
    <row r="1855" spans="15:93" x14ac:dyDescent="0.2">
      <c r="O1855" s="86"/>
      <c r="Q1855" s="86"/>
      <c r="S1855" s="86"/>
      <c r="U1855" s="86"/>
      <c r="W1855" s="86"/>
      <c r="Y1855" s="86"/>
      <c r="AA1855" s="86"/>
      <c r="AC1855" s="86"/>
      <c r="AE1855" s="86"/>
      <c r="AG1855" s="86"/>
      <c r="AI1855" s="86"/>
      <c r="AK1855" s="86"/>
      <c r="AM1855" s="86"/>
      <c r="AO1855" s="86"/>
      <c r="AQ1855" s="86"/>
      <c r="AS1855" s="86"/>
      <c r="AU1855" s="86"/>
      <c r="AW1855" s="86"/>
      <c r="AY1855" s="86"/>
      <c r="AZ1855" s="86"/>
      <c r="BA1855" s="86"/>
      <c r="BB1855" s="86"/>
      <c r="BD1855" s="86"/>
      <c r="BE1855" s="86"/>
      <c r="BF1855" s="86"/>
      <c r="BG1855" s="86"/>
      <c r="BI1855" s="86"/>
      <c r="BJ1855" s="86"/>
      <c r="BK1855" s="86"/>
      <c r="BL1855" s="86"/>
      <c r="BM1855" s="86"/>
      <c r="BO1855" s="86"/>
      <c r="BP1855" s="86"/>
      <c r="BQ1855" s="86"/>
      <c r="BR1855" s="86"/>
      <c r="BT1855" s="86"/>
      <c r="BU1855" s="86"/>
      <c r="BV1855" s="86"/>
      <c r="BW1855" s="86"/>
      <c r="BY1855" s="86"/>
      <c r="BZ1855" s="86"/>
      <c r="CA1855" s="86"/>
      <c r="CB1855" s="86"/>
      <c r="CD1855" s="87"/>
      <c r="CF1855" s="86"/>
      <c r="CG1855" s="87"/>
      <c r="CH1855" s="88"/>
      <c r="CI1855" s="86"/>
      <c r="CJ1855" s="87"/>
      <c r="CK1855" s="86"/>
      <c r="CL1855" s="86"/>
      <c r="CM1855" s="86"/>
      <c r="CN1855" s="86"/>
      <c r="CO1855" s="89"/>
    </row>
    <row r="1856" spans="15:93" x14ac:dyDescent="0.2">
      <c r="O1856" s="86"/>
      <c r="Q1856" s="86"/>
      <c r="S1856" s="86"/>
      <c r="U1856" s="86"/>
      <c r="W1856" s="86"/>
      <c r="Y1856" s="86"/>
      <c r="AA1856" s="86"/>
      <c r="AC1856" s="86"/>
      <c r="AE1856" s="86"/>
      <c r="AG1856" s="86"/>
      <c r="AI1856" s="86"/>
      <c r="AK1856" s="86"/>
      <c r="AM1856" s="86"/>
      <c r="AO1856" s="86"/>
      <c r="AQ1856" s="86"/>
      <c r="AS1856" s="86"/>
      <c r="AU1856" s="86"/>
      <c r="AW1856" s="86"/>
      <c r="AY1856" s="86"/>
      <c r="AZ1856" s="86"/>
      <c r="BA1856" s="86"/>
      <c r="BB1856" s="86"/>
      <c r="BD1856" s="86"/>
      <c r="BE1856" s="86"/>
      <c r="BF1856" s="86"/>
      <c r="BG1856" s="86"/>
      <c r="BI1856" s="86"/>
      <c r="BJ1856" s="86"/>
      <c r="BK1856" s="86"/>
      <c r="BL1856" s="86"/>
      <c r="BM1856" s="86"/>
      <c r="BO1856" s="86"/>
      <c r="BP1856" s="86"/>
      <c r="BQ1856" s="86"/>
      <c r="BR1856" s="86"/>
      <c r="BT1856" s="86"/>
      <c r="BU1856" s="86"/>
      <c r="BV1856" s="86"/>
      <c r="BW1856" s="86"/>
      <c r="BY1856" s="86"/>
      <c r="BZ1856" s="86"/>
      <c r="CA1856" s="86"/>
      <c r="CB1856" s="86"/>
      <c r="CD1856" s="87"/>
      <c r="CF1856" s="86"/>
      <c r="CG1856" s="87"/>
      <c r="CH1856" s="88"/>
      <c r="CI1856" s="86"/>
      <c r="CJ1856" s="87"/>
      <c r="CK1856" s="86"/>
      <c r="CL1856" s="86"/>
      <c r="CM1856" s="86"/>
      <c r="CN1856" s="86"/>
      <c r="CO1856" s="89"/>
    </row>
    <row r="1857" spans="15:93" x14ac:dyDescent="0.2">
      <c r="O1857" s="86"/>
      <c r="Q1857" s="86"/>
      <c r="S1857" s="86"/>
      <c r="U1857" s="86"/>
      <c r="W1857" s="86"/>
      <c r="Y1857" s="86"/>
      <c r="AA1857" s="86"/>
      <c r="AC1857" s="86"/>
      <c r="AE1857" s="86"/>
      <c r="AG1857" s="86"/>
      <c r="AI1857" s="86"/>
      <c r="AK1857" s="86"/>
      <c r="AM1857" s="86"/>
      <c r="AO1857" s="86"/>
      <c r="AQ1857" s="86"/>
      <c r="AS1857" s="86"/>
      <c r="AU1857" s="86"/>
      <c r="AW1857" s="86"/>
      <c r="AY1857" s="86"/>
      <c r="AZ1857" s="86"/>
      <c r="BA1857" s="86"/>
      <c r="BB1857" s="86"/>
      <c r="BD1857" s="86"/>
      <c r="BE1857" s="86"/>
      <c r="BF1857" s="86"/>
      <c r="BG1857" s="86"/>
      <c r="BI1857" s="86"/>
      <c r="BJ1857" s="86"/>
      <c r="BK1857" s="86"/>
      <c r="BL1857" s="86"/>
      <c r="BM1857" s="86"/>
      <c r="BO1857" s="86"/>
      <c r="BP1857" s="86"/>
      <c r="BQ1857" s="86"/>
      <c r="BR1857" s="86"/>
      <c r="BT1857" s="86"/>
      <c r="BU1857" s="86"/>
      <c r="BV1857" s="86"/>
      <c r="BW1857" s="86"/>
      <c r="BY1857" s="86"/>
      <c r="BZ1857" s="86"/>
      <c r="CA1857" s="86"/>
      <c r="CB1857" s="86"/>
      <c r="CD1857" s="87"/>
      <c r="CF1857" s="86"/>
      <c r="CG1857" s="87"/>
      <c r="CH1857" s="88"/>
      <c r="CI1857" s="86"/>
      <c r="CJ1857" s="87"/>
      <c r="CK1857" s="86"/>
      <c r="CL1857" s="86"/>
      <c r="CM1857" s="86"/>
      <c r="CN1857" s="86"/>
      <c r="CO1857" s="89"/>
    </row>
    <row r="1858" spans="15:93" x14ac:dyDescent="0.2">
      <c r="O1858" s="86"/>
      <c r="Q1858" s="86"/>
      <c r="S1858" s="86"/>
      <c r="U1858" s="86"/>
      <c r="W1858" s="86"/>
      <c r="Y1858" s="86"/>
      <c r="AA1858" s="86"/>
      <c r="AC1858" s="86"/>
      <c r="AE1858" s="86"/>
      <c r="AG1858" s="86"/>
      <c r="AI1858" s="86"/>
      <c r="AK1858" s="86"/>
      <c r="AM1858" s="86"/>
      <c r="AO1858" s="86"/>
      <c r="AQ1858" s="86"/>
      <c r="AS1858" s="86"/>
      <c r="AU1858" s="86"/>
      <c r="AW1858" s="86"/>
      <c r="AY1858" s="86"/>
      <c r="AZ1858" s="86"/>
      <c r="BA1858" s="86"/>
      <c r="BB1858" s="86"/>
      <c r="BD1858" s="86"/>
      <c r="BE1858" s="86"/>
      <c r="BF1858" s="86"/>
      <c r="BG1858" s="86"/>
      <c r="BI1858" s="86"/>
      <c r="BJ1858" s="86"/>
      <c r="BK1858" s="86"/>
      <c r="BL1858" s="86"/>
      <c r="BM1858" s="86"/>
      <c r="BO1858" s="86"/>
      <c r="BP1858" s="86"/>
      <c r="BQ1858" s="86"/>
      <c r="BR1858" s="86"/>
      <c r="BT1858" s="86"/>
      <c r="BU1858" s="86"/>
      <c r="BV1858" s="86"/>
      <c r="BW1858" s="86"/>
      <c r="BY1858" s="86"/>
      <c r="BZ1858" s="86"/>
      <c r="CA1858" s="86"/>
      <c r="CB1858" s="86"/>
      <c r="CD1858" s="87"/>
      <c r="CF1858" s="86"/>
      <c r="CG1858" s="87"/>
      <c r="CH1858" s="88"/>
      <c r="CI1858" s="86"/>
      <c r="CJ1858" s="87"/>
      <c r="CK1858" s="86"/>
      <c r="CL1858" s="86"/>
      <c r="CM1858" s="86"/>
      <c r="CN1858" s="86"/>
      <c r="CO1858" s="89"/>
    </row>
    <row r="1859" spans="15:93" x14ac:dyDescent="0.2">
      <c r="O1859" s="86"/>
      <c r="Q1859" s="86"/>
      <c r="S1859" s="86"/>
      <c r="U1859" s="86"/>
      <c r="W1859" s="86"/>
      <c r="Y1859" s="86"/>
      <c r="AA1859" s="86"/>
      <c r="AC1859" s="86"/>
      <c r="AE1859" s="86"/>
      <c r="AG1859" s="86"/>
      <c r="AI1859" s="86"/>
      <c r="AK1859" s="86"/>
      <c r="AM1859" s="86"/>
      <c r="AO1859" s="86"/>
      <c r="AQ1859" s="86"/>
      <c r="AS1859" s="86"/>
      <c r="AU1859" s="86"/>
      <c r="AW1859" s="86"/>
      <c r="AY1859" s="86"/>
      <c r="AZ1859" s="86"/>
      <c r="BA1859" s="86"/>
      <c r="BB1859" s="86"/>
      <c r="BD1859" s="86"/>
      <c r="BE1859" s="86"/>
      <c r="BF1859" s="86"/>
      <c r="BG1859" s="86"/>
      <c r="BI1859" s="86"/>
      <c r="BJ1859" s="86"/>
      <c r="BK1859" s="86"/>
      <c r="BL1859" s="86"/>
      <c r="BM1859" s="86"/>
      <c r="BO1859" s="86"/>
      <c r="BP1859" s="86"/>
      <c r="BQ1859" s="86"/>
      <c r="BR1859" s="86"/>
      <c r="BT1859" s="86"/>
      <c r="BU1859" s="86"/>
      <c r="BV1859" s="86"/>
      <c r="BW1859" s="86"/>
      <c r="BY1859" s="86"/>
      <c r="BZ1859" s="86"/>
      <c r="CA1859" s="86"/>
      <c r="CB1859" s="86"/>
      <c r="CD1859" s="87"/>
      <c r="CF1859" s="86"/>
      <c r="CG1859" s="87"/>
      <c r="CH1859" s="88"/>
      <c r="CI1859" s="86"/>
      <c r="CJ1859" s="87"/>
      <c r="CK1859" s="86"/>
      <c r="CL1859" s="86"/>
      <c r="CM1859" s="86"/>
      <c r="CN1859" s="86"/>
      <c r="CO1859" s="89"/>
    </row>
    <row r="1860" spans="15:93" x14ac:dyDescent="0.2">
      <c r="O1860" s="86"/>
      <c r="Q1860" s="86"/>
      <c r="S1860" s="86"/>
      <c r="U1860" s="86"/>
      <c r="W1860" s="86"/>
      <c r="Y1860" s="86"/>
      <c r="AA1860" s="86"/>
      <c r="AC1860" s="86"/>
      <c r="AE1860" s="86"/>
      <c r="AG1860" s="86"/>
      <c r="AI1860" s="86"/>
      <c r="AK1860" s="86"/>
      <c r="AM1860" s="86"/>
      <c r="AO1860" s="86"/>
      <c r="AQ1860" s="86"/>
      <c r="AS1860" s="86"/>
      <c r="AU1860" s="86"/>
      <c r="AW1860" s="86"/>
      <c r="AY1860" s="86"/>
      <c r="AZ1860" s="86"/>
      <c r="BA1860" s="86"/>
      <c r="BB1860" s="86"/>
      <c r="BD1860" s="86"/>
      <c r="BE1860" s="86"/>
      <c r="BF1860" s="86"/>
      <c r="BG1860" s="86"/>
      <c r="BI1860" s="86"/>
      <c r="BJ1860" s="86"/>
      <c r="BK1860" s="86"/>
      <c r="BL1860" s="86"/>
      <c r="BM1860" s="86"/>
      <c r="BO1860" s="86"/>
      <c r="BP1860" s="86"/>
      <c r="BQ1860" s="86"/>
      <c r="BR1860" s="86"/>
      <c r="BT1860" s="86"/>
      <c r="BU1860" s="86"/>
      <c r="BV1860" s="86"/>
      <c r="BW1860" s="86"/>
      <c r="BY1860" s="86"/>
      <c r="BZ1860" s="86"/>
      <c r="CA1860" s="86"/>
      <c r="CB1860" s="86"/>
      <c r="CD1860" s="87"/>
      <c r="CF1860" s="86"/>
      <c r="CG1860" s="87"/>
      <c r="CH1860" s="88"/>
      <c r="CI1860" s="86"/>
      <c r="CJ1860" s="87"/>
      <c r="CK1860" s="86"/>
      <c r="CL1860" s="86"/>
      <c r="CM1860" s="86"/>
      <c r="CN1860" s="86"/>
      <c r="CO1860" s="89"/>
    </row>
    <row r="1861" spans="15:93" x14ac:dyDescent="0.2">
      <c r="O1861" s="86"/>
      <c r="Q1861" s="86"/>
      <c r="S1861" s="86"/>
      <c r="U1861" s="86"/>
      <c r="W1861" s="86"/>
      <c r="Y1861" s="86"/>
      <c r="AA1861" s="86"/>
      <c r="AC1861" s="86"/>
      <c r="AE1861" s="86"/>
      <c r="AG1861" s="86"/>
      <c r="AI1861" s="86"/>
      <c r="AK1861" s="86"/>
      <c r="AM1861" s="86"/>
      <c r="AO1861" s="86"/>
      <c r="AQ1861" s="86"/>
      <c r="AS1861" s="86"/>
      <c r="AU1861" s="86"/>
      <c r="AW1861" s="86"/>
      <c r="AY1861" s="86"/>
      <c r="AZ1861" s="86"/>
      <c r="BA1861" s="86"/>
      <c r="BB1861" s="86"/>
      <c r="BD1861" s="86"/>
      <c r="BE1861" s="86"/>
      <c r="BF1861" s="86"/>
      <c r="BG1861" s="86"/>
      <c r="BI1861" s="86"/>
      <c r="BJ1861" s="86"/>
      <c r="BK1861" s="86"/>
      <c r="BL1861" s="86"/>
      <c r="BM1861" s="86"/>
      <c r="BO1861" s="86"/>
      <c r="BP1861" s="86"/>
      <c r="BQ1861" s="86"/>
      <c r="BR1861" s="86"/>
      <c r="BT1861" s="86"/>
      <c r="BU1861" s="86"/>
      <c r="BV1861" s="86"/>
      <c r="BW1861" s="86"/>
      <c r="BY1861" s="86"/>
      <c r="BZ1861" s="86"/>
      <c r="CA1861" s="86"/>
      <c r="CB1861" s="86"/>
      <c r="CD1861" s="87"/>
      <c r="CF1861" s="86"/>
      <c r="CG1861" s="87"/>
      <c r="CH1861" s="88"/>
      <c r="CI1861" s="86"/>
      <c r="CJ1861" s="87"/>
      <c r="CK1861" s="86"/>
      <c r="CL1861" s="86"/>
      <c r="CM1861" s="86"/>
      <c r="CN1861" s="86"/>
      <c r="CO1861" s="89"/>
    </row>
    <row r="1862" spans="15:93" x14ac:dyDescent="0.2">
      <c r="O1862" s="86"/>
      <c r="Q1862" s="86"/>
      <c r="S1862" s="86"/>
      <c r="U1862" s="86"/>
      <c r="W1862" s="86"/>
      <c r="Y1862" s="86"/>
      <c r="AA1862" s="86"/>
      <c r="AC1862" s="86"/>
      <c r="AE1862" s="86"/>
      <c r="AG1862" s="86"/>
      <c r="AI1862" s="86"/>
      <c r="AK1862" s="86"/>
      <c r="AM1862" s="86"/>
      <c r="AO1862" s="86"/>
      <c r="AQ1862" s="86"/>
      <c r="AS1862" s="86"/>
      <c r="AU1862" s="86"/>
      <c r="AW1862" s="86"/>
      <c r="AY1862" s="86"/>
      <c r="AZ1862" s="86"/>
      <c r="BA1862" s="86"/>
      <c r="BB1862" s="86"/>
      <c r="BD1862" s="86"/>
      <c r="BE1862" s="86"/>
      <c r="BF1862" s="86"/>
      <c r="BG1862" s="86"/>
      <c r="BI1862" s="86"/>
      <c r="BJ1862" s="86"/>
      <c r="BK1862" s="86"/>
      <c r="BL1862" s="86"/>
      <c r="BM1862" s="86"/>
      <c r="BO1862" s="86"/>
      <c r="BP1862" s="86"/>
      <c r="BQ1862" s="86"/>
      <c r="BR1862" s="86"/>
      <c r="BT1862" s="86"/>
      <c r="BU1862" s="86"/>
      <c r="BV1862" s="86"/>
      <c r="BW1862" s="86"/>
      <c r="BY1862" s="86"/>
      <c r="BZ1862" s="86"/>
      <c r="CA1862" s="86"/>
      <c r="CB1862" s="86"/>
      <c r="CD1862" s="87"/>
      <c r="CF1862" s="86"/>
      <c r="CG1862" s="87"/>
      <c r="CH1862" s="88"/>
      <c r="CI1862" s="86"/>
      <c r="CJ1862" s="87"/>
      <c r="CK1862" s="86"/>
      <c r="CL1862" s="86"/>
      <c r="CM1862" s="86"/>
      <c r="CN1862" s="86"/>
      <c r="CO1862" s="89"/>
    </row>
    <row r="1863" spans="15:93" x14ac:dyDescent="0.2">
      <c r="O1863" s="86"/>
      <c r="Q1863" s="86"/>
      <c r="S1863" s="86"/>
      <c r="U1863" s="86"/>
      <c r="W1863" s="86"/>
      <c r="Y1863" s="86"/>
      <c r="AA1863" s="86"/>
      <c r="AC1863" s="86"/>
      <c r="AE1863" s="86"/>
      <c r="AG1863" s="86"/>
      <c r="AI1863" s="86"/>
      <c r="AK1863" s="86"/>
      <c r="AM1863" s="86"/>
      <c r="AO1863" s="86"/>
      <c r="AQ1863" s="86"/>
      <c r="AS1863" s="86"/>
      <c r="AU1863" s="86"/>
      <c r="AW1863" s="86"/>
      <c r="AY1863" s="86"/>
      <c r="AZ1863" s="86"/>
      <c r="BA1863" s="86"/>
      <c r="BB1863" s="86"/>
      <c r="BD1863" s="86"/>
      <c r="BE1863" s="86"/>
      <c r="BF1863" s="86"/>
      <c r="BG1863" s="86"/>
      <c r="BI1863" s="86"/>
      <c r="BJ1863" s="86"/>
      <c r="BK1863" s="86"/>
      <c r="BL1863" s="86"/>
      <c r="BM1863" s="86"/>
      <c r="BO1863" s="86"/>
      <c r="BP1863" s="86"/>
      <c r="BQ1863" s="86"/>
      <c r="BR1863" s="86"/>
      <c r="BT1863" s="86"/>
      <c r="BU1863" s="86"/>
      <c r="BV1863" s="86"/>
      <c r="BW1863" s="86"/>
      <c r="BY1863" s="86"/>
      <c r="BZ1863" s="86"/>
      <c r="CA1863" s="86"/>
      <c r="CB1863" s="86"/>
      <c r="CD1863" s="87"/>
      <c r="CF1863" s="86"/>
      <c r="CG1863" s="87"/>
      <c r="CH1863" s="88"/>
      <c r="CI1863" s="86"/>
      <c r="CJ1863" s="87"/>
      <c r="CK1863" s="86"/>
      <c r="CL1863" s="86"/>
      <c r="CM1863" s="86"/>
      <c r="CN1863" s="86"/>
      <c r="CO1863" s="89"/>
    </row>
    <row r="1864" spans="15:93" x14ac:dyDescent="0.2">
      <c r="O1864" s="86"/>
      <c r="Q1864" s="86"/>
      <c r="S1864" s="86"/>
      <c r="U1864" s="86"/>
      <c r="W1864" s="86"/>
      <c r="Y1864" s="86"/>
      <c r="AA1864" s="86"/>
      <c r="AC1864" s="86"/>
      <c r="AE1864" s="86"/>
      <c r="AG1864" s="86"/>
      <c r="AI1864" s="86"/>
      <c r="AK1864" s="86"/>
      <c r="AM1864" s="86"/>
      <c r="AO1864" s="86"/>
      <c r="AQ1864" s="86"/>
      <c r="AS1864" s="86"/>
      <c r="AU1864" s="86"/>
      <c r="AW1864" s="86"/>
      <c r="AY1864" s="86"/>
      <c r="AZ1864" s="86"/>
      <c r="BA1864" s="86"/>
      <c r="BB1864" s="86"/>
      <c r="BD1864" s="86"/>
      <c r="BE1864" s="86"/>
      <c r="BF1864" s="86"/>
      <c r="BG1864" s="86"/>
      <c r="BI1864" s="86"/>
      <c r="BJ1864" s="86"/>
      <c r="BK1864" s="86"/>
      <c r="BL1864" s="86"/>
      <c r="BM1864" s="86"/>
      <c r="BO1864" s="86"/>
      <c r="BP1864" s="86"/>
      <c r="BQ1864" s="86"/>
      <c r="BR1864" s="86"/>
      <c r="BT1864" s="86"/>
      <c r="BU1864" s="86"/>
      <c r="BV1864" s="86"/>
      <c r="BW1864" s="86"/>
      <c r="BY1864" s="86"/>
      <c r="BZ1864" s="86"/>
      <c r="CA1864" s="86"/>
      <c r="CB1864" s="86"/>
      <c r="CD1864" s="87"/>
      <c r="CF1864" s="86"/>
      <c r="CG1864" s="87"/>
      <c r="CH1864" s="88"/>
      <c r="CI1864" s="86"/>
      <c r="CJ1864" s="87"/>
      <c r="CK1864" s="86"/>
      <c r="CL1864" s="86"/>
      <c r="CM1864" s="86"/>
      <c r="CN1864" s="86"/>
      <c r="CO1864" s="89"/>
    </row>
    <row r="1865" spans="15:93" x14ac:dyDescent="0.2">
      <c r="O1865" s="86"/>
      <c r="Q1865" s="86"/>
      <c r="S1865" s="86"/>
      <c r="U1865" s="86"/>
      <c r="W1865" s="86"/>
      <c r="Y1865" s="86"/>
      <c r="AA1865" s="86"/>
      <c r="AC1865" s="86"/>
      <c r="AE1865" s="86"/>
      <c r="AG1865" s="86"/>
      <c r="AI1865" s="86"/>
      <c r="AK1865" s="86"/>
      <c r="AM1865" s="86"/>
      <c r="AO1865" s="86"/>
      <c r="AQ1865" s="86"/>
      <c r="AS1865" s="86"/>
      <c r="AU1865" s="86"/>
      <c r="AW1865" s="86"/>
      <c r="AY1865" s="86"/>
      <c r="AZ1865" s="86"/>
      <c r="BA1865" s="86"/>
      <c r="BB1865" s="86"/>
      <c r="BD1865" s="86"/>
      <c r="BE1865" s="86"/>
      <c r="BF1865" s="86"/>
      <c r="BG1865" s="86"/>
      <c r="BI1865" s="86"/>
      <c r="BJ1865" s="86"/>
      <c r="BK1865" s="86"/>
      <c r="BL1865" s="86"/>
      <c r="BM1865" s="86"/>
      <c r="BO1865" s="86"/>
      <c r="BP1865" s="86"/>
      <c r="BQ1865" s="86"/>
      <c r="BR1865" s="86"/>
      <c r="BT1865" s="86"/>
      <c r="BU1865" s="86"/>
      <c r="BV1865" s="86"/>
      <c r="BW1865" s="86"/>
      <c r="BY1865" s="86"/>
      <c r="BZ1865" s="86"/>
      <c r="CA1865" s="86"/>
      <c r="CB1865" s="86"/>
      <c r="CD1865" s="87"/>
      <c r="CF1865" s="86"/>
      <c r="CG1865" s="87"/>
      <c r="CH1865" s="88"/>
      <c r="CI1865" s="86"/>
      <c r="CJ1865" s="87"/>
      <c r="CK1865" s="86"/>
      <c r="CL1865" s="86"/>
      <c r="CM1865" s="86"/>
      <c r="CN1865" s="86"/>
      <c r="CO1865" s="89"/>
    </row>
    <row r="1866" spans="15:93" x14ac:dyDescent="0.2">
      <c r="O1866" s="86"/>
      <c r="Q1866" s="86"/>
      <c r="S1866" s="86"/>
      <c r="U1866" s="86"/>
      <c r="W1866" s="86"/>
      <c r="Y1866" s="86"/>
      <c r="AA1866" s="86"/>
      <c r="AC1866" s="86"/>
      <c r="AE1866" s="86"/>
      <c r="AG1866" s="86"/>
      <c r="AI1866" s="86"/>
      <c r="AK1866" s="86"/>
      <c r="AM1866" s="86"/>
      <c r="AO1866" s="86"/>
      <c r="AQ1866" s="86"/>
      <c r="AS1866" s="86"/>
      <c r="AU1866" s="86"/>
      <c r="AW1866" s="86"/>
      <c r="AY1866" s="86"/>
      <c r="AZ1866" s="86"/>
      <c r="BA1866" s="86"/>
      <c r="BB1866" s="86"/>
      <c r="BD1866" s="86"/>
      <c r="BE1866" s="86"/>
      <c r="BF1866" s="86"/>
      <c r="BG1866" s="86"/>
      <c r="BI1866" s="86"/>
      <c r="BJ1866" s="86"/>
      <c r="BK1866" s="86"/>
      <c r="BL1866" s="86"/>
      <c r="BM1866" s="86"/>
      <c r="BO1866" s="86"/>
      <c r="BP1866" s="86"/>
      <c r="BQ1866" s="86"/>
      <c r="BR1866" s="86"/>
      <c r="BT1866" s="86"/>
      <c r="BU1866" s="86"/>
      <c r="BV1866" s="86"/>
      <c r="BW1866" s="86"/>
      <c r="BY1866" s="86"/>
      <c r="BZ1866" s="86"/>
      <c r="CA1866" s="86"/>
      <c r="CB1866" s="86"/>
      <c r="CD1866" s="87"/>
      <c r="CF1866" s="86"/>
      <c r="CG1866" s="87"/>
      <c r="CH1866" s="88"/>
      <c r="CI1866" s="86"/>
      <c r="CJ1866" s="87"/>
      <c r="CK1866" s="86"/>
      <c r="CL1866" s="86"/>
      <c r="CM1866" s="86"/>
      <c r="CN1866" s="86"/>
      <c r="CO1866" s="89"/>
    </row>
    <row r="1867" spans="15:93" x14ac:dyDescent="0.2">
      <c r="O1867" s="86"/>
      <c r="Q1867" s="86"/>
      <c r="S1867" s="86"/>
      <c r="U1867" s="86"/>
      <c r="W1867" s="86"/>
      <c r="Y1867" s="86"/>
      <c r="AA1867" s="86"/>
      <c r="AC1867" s="86"/>
      <c r="AE1867" s="86"/>
      <c r="AG1867" s="86"/>
      <c r="AI1867" s="86"/>
      <c r="AK1867" s="86"/>
      <c r="AM1867" s="86"/>
      <c r="AO1867" s="86"/>
      <c r="AQ1867" s="86"/>
      <c r="AS1867" s="86"/>
      <c r="AU1867" s="86"/>
      <c r="AW1867" s="86"/>
      <c r="AY1867" s="86"/>
      <c r="AZ1867" s="86"/>
      <c r="BA1867" s="86"/>
      <c r="BB1867" s="86"/>
      <c r="BD1867" s="86"/>
      <c r="BE1867" s="86"/>
      <c r="BF1867" s="86"/>
      <c r="BG1867" s="86"/>
      <c r="BI1867" s="86"/>
      <c r="BJ1867" s="86"/>
      <c r="BK1867" s="86"/>
      <c r="BL1867" s="86"/>
      <c r="BM1867" s="86"/>
      <c r="BO1867" s="86"/>
      <c r="BP1867" s="86"/>
      <c r="BQ1867" s="86"/>
      <c r="BR1867" s="86"/>
      <c r="BT1867" s="86"/>
      <c r="BU1867" s="86"/>
      <c r="BV1867" s="86"/>
      <c r="BW1867" s="86"/>
      <c r="BY1867" s="86"/>
      <c r="BZ1867" s="86"/>
      <c r="CA1867" s="86"/>
      <c r="CB1867" s="86"/>
      <c r="CD1867" s="87"/>
      <c r="CF1867" s="86"/>
      <c r="CG1867" s="87"/>
      <c r="CH1867" s="88"/>
      <c r="CI1867" s="86"/>
      <c r="CJ1867" s="87"/>
      <c r="CK1867" s="86"/>
      <c r="CL1867" s="86"/>
      <c r="CM1867" s="86"/>
      <c r="CN1867" s="86"/>
      <c r="CO1867" s="89"/>
    </row>
    <row r="1868" spans="15:93" x14ac:dyDescent="0.2">
      <c r="O1868" s="86"/>
      <c r="Q1868" s="86"/>
      <c r="S1868" s="86"/>
      <c r="U1868" s="86"/>
      <c r="W1868" s="86"/>
      <c r="Y1868" s="86"/>
      <c r="AA1868" s="86"/>
      <c r="AC1868" s="86"/>
      <c r="AE1868" s="86"/>
      <c r="AG1868" s="86"/>
      <c r="AI1868" s="86"/>
      <c r="AK1868" s="86"/>
      <c r="AM1868" s="86"/>
      <c r="AO1868" s="86"/>
      <c r="AQ1868" s="86"/>
      <c r="AS1868" s="86"/>
      <c r="AU1868" s="86"/>
      <c r="AW1868" s="86"/>
      <c r="AY1868" s="86"/>
      <c r="AZ1868" s="86"/>
      <c r="BA1868" s="86"/>
      <c r="BB1868" s="86"/>
      <c r="BD1868" s="86"/>
      <c r="BE1868" s="86"/>
      <c r="BF1868" s="86"/>
      <c r="BG1868" s="86"/>
      <c r="BI1868" s="86"/>
      <c r="BJ1868" s="86"/>
      <c r="BK1868" s="86"/>
      <c r="BL1868" s="86"/>
      <c r="BM1868" s="86"/>
      <c r="BO1868" s="86"/>
      <c r="BP1868" s="86"/>
      <c r="BQ1868" s="86"/>
      <c r="BR1868" s="86"/>
      <c r="BT1868" s="86"/>
      <c r="BU1868" s="86"/>
      <c r="BV1868" s="86"/>
      <c r="BW1868" s="86"/>
      <c r="BY1868" s="86"/>
      <c r="BZ1868" s="86"/>
      <c r="CA1868" s="86"/>
      <c r="CB1868" s="86"/>
      <c r="CD1868" s="87"/>
      <c r="CF1868" s="86"/>
      <c r="CG1868" s="87"/>
      <c r="CH1868" s="88"/>
      <c r="CI1868" s="86"/>
      <c r="CJ1868" s="87"/>
      <c r="CK1868" s="86"/>
      <c r="CL1868" s="86"/>
      <c r="CM1868" s="86"/>
      <c r="CN1868" s="86"/>
      <c r="CO1868" s="89"/>
    </row>
    <row r="1869" spans="15:93" x14ac:dyDescent="0.2">
      <c r="O1869" s="86"/>
      <c r="Q1869" s="86"/>
      <c r="S1869" s="86"/>
      <c r="U1869" s="86"/>
      <c r="W1869" s="86"/>
      <c r="Y1869" s="86"/>
      <c r="AA1869" s="86"/>
      <c r="AC1869" s="86"/>
      <c r="AE1869" s="86"/>
      <c r="AG1869" s="86"/>
      <c r="AI1869" s="86"/>
      <c r="AK1869" s="86"/>
      <c r="AM1869" s="86"/>
      <c r="AO1869" s="86"/>
      <c r="AQ1869" s="86"/>
      <c r="AS1869" s="86"/>
      <c r="AU1869" s="86"/>
      <c r="AW1869" s="86"/>
      <c r="AY1869" s="86"/>
      <c r="AZ1869" s="86"/>
      <c r="BA1869" s="86"/>
      <c r="BB1869" s="86"/>
      <c r="BD1869" s="86"/>
      <c r="BE1869" s="86"/>
      <c r="BF1869" s="86"/>
      <c r="BG1869" s="86"/>
      <c r="BI1869" s="86"/>
      <c r="BJ1869" s="86"/>
      <c r="BK1869" s="86"/>
      <c r="BL1869" s="86"/>
      <c r="BM1869" s="86"/>
      <c r="BO1869" s="86"/>
      <c r="BP1869" s="86"/>
      <c r="BQ1869" s="86"/>
      <c r="BR1869" s="86"/>
      <c r="BT1869" s="86"/>
      <c r="BU1869" s="86"/>
      <c r="BV1869" s="86"/>
      <c r="BW1869" s="86"/>
      <c r="BY1869" s="86"/>
      <c r="BZ1869" s="86"/>
      <c r="CA1869" s="86"/>
      <c r="CB1869" s="86"/>
      <c r="CD1869" s="87"/>
      <c r="CF1869" s="86"/>
      <c r="CG1869" s="87"/>
      <c r="CH1869" s="88"/>
      <c r="CI1869" s="86"/>
      <c r="CJ1869" s="87"/>
      <c r="CK1869" s="86"/>
      <c r="CL1869" s="86"/>
      <c r="CM1869" s="86"/>
      <c r="CN1869" s="86"/>
      <c r="CO1869" s="89"/>
    </row>
    <row r="1870" spans="15:93" x14ac:dyDescent="0.2">
      <c r="O1870" s="86"/>
      <c r="Q1870" s="86"/>
      <c r="S1870" s="86"/>
      <c r="U1870" s="86"/>
      <c r="W1870" s="86"/>
      <c r="Y1870" s="86"/>
      <c r="AA1870" s="86"/>
      <c r="AC1870" s="86"/>
      <c r="AE1870" s="86"/>
      <c r="AG1870" s="86"/>
      <c r="AI1870" s="86"/>
      <c r="AK1870" s="86"/>
      <c r="AM1870" s="86"/>
      <c r="AO1870" s="86"/>
      <c r="AQ1870" s="86"/>
      <c r="AS1870" s="86"/>
      <c r="AU1870" s="86"/>
      <c r="AW1870" s="86"/>
      <c r="AY1870" s="86"/>
      <c r="AZ1870" s="86"/>
      <c r="BA1870" s="86"/>
      <c r="BB1870" s="86"/>
      <c r="BD1870" s="86"/>
      <c r="BE1870" s="86"/>
      <c r="BF1870" s="86"/>
      <c r="BG1870" s="86"/>
      <c r="BI1870" s="86"/>
      <c r="BJ1870" s="86"/>
      <c r="BK1870" s="86"/>
      <c r="BL1870" s="86"/>
      <c r="BM1870" s="86"/>
      <c r="BO1870" s="86"/>
      <c r="BP1870" s="86"/>
      <c r="BQ1870" s="86"/>
      <c r="BR1870" s="86"/>
      <c r="BT1870" s="86"/>
      <c r="BU1870" s="86"/>
      <c r="BV1870" s="86"/>
      <c r="BW1870" s="86"/>
      <c r="BY1870" s="86"/>
      <c r="BZ1870" s="86"/>
      <c r="CA1870" s="86"/>
      <c r="CB1870" s="86"/>
      <c r="CD1870" s="87"/>
      <c r="CF1870" s="86"/>
      <c r="CG1870" s="87"/>
      <c r="CH1870" s="88"/>
      <c r="CI1870" s="86"/>
      <c r="CJ1870" s="87"/>
      <c r="CK1870" s="86"/>
      <c r="CL1870" s="86"/>
      <c r="CM1870" s="86"/>
      <c r="CN1870" s="86"/>
      <c r="CO1870" s="89"/>
    </row>
    <row r="1871" spans="15:93" x14ac:dyDescent="0.2">
      <c r="O1871" s="86"/>
      <c r="Q1871" s="86"/>
      <c r="S1871" s="86"/>
      <c r="U1871" s="86"/>
      <c r="W1871" s="86"/>
      <c r="Y1871" s="86"/>
      <c r="AA1871" s="86"/>
      <c r="AC1871" s="86"/>
      <c r="AE1871" s="86"/>
      <c r="AG1871" s="86"/>
      <c r="AI1871" s="86"/>
      <c r="AK1871" s="86"/>
      <c r="AM1871" s="86"/>
      <c r="AO1871" s="86"/>
      <c r="AQ1871" s="86"/>
      <c r="AS1871" s="86"/>
      <c r="AU1871" s="86"/>
      <c r="AW1871" s="86"/>
      <c r="AY1871" s="86"/>
      <c r="AZ1871" s="86"/>
      <c r="BA1871" s="86"/>
      <c r="BB1871" s="86"/>
      <c r="BD1871" s="86"/>
      <c r="BE1871" s="86"/>
      <c r="BF1871" s="86"/>
      <c r="BG1871" s="86"/>
      <c r="BI1871" s="86"/>
      <c r="BJ1871" s="86"/>
      <c r="BK1871" s="86"/>
      <c r="BL1871" s="86"/>
      <c r="BM1871" s="86"/>
      <c r="BO1871" s="86"/>
      <c r="BP1871" s="86"/>
      <c r="BQ1871" s="86"/>
      <c r="BR1871" s="86"/>
      <c r="BT1871" s="86"/>
      <c r="BU1871" s="86"/>
      <c r="BV1871" s="86"/>
      <c r="BW1871" s="86"/>
      <c r="BY1871" s="86"/>
      <c r="BZ1871" s="86"/>
      <c r="CA1871" s="86"/>
      <c r="CB1871" s="86"/>
      <c r="CD1871" s="87"/>
      <c r="CF1871" s="86"/>
      <c r="CG1871" s="87"/>
      <c r="CH1871" s="88"/>
      <c r="CI1871" s="86"/>
      <c r="CJ1871" s="87"/>
      <c r="CK1871" s="86"/>
      <c r="CL1871" s="86"/>
      <c r="CM1871" s="86"/>
      <c r="CN1871" s="86"/>
      <c r="CO1871" s="89"/>
    </row>
    <row r="1872" spans="15:93" x14ac:dyDescent="0.2">
      <c r="O1872" s="86"/>
      <c r="Q1872" s="86"/>
      <c r="S1872" s="86"/>
      <c r="U1872" s="86"/>
      <c r="W1872" s="86"/>
      <c r="Y1872" s="86"/>
      <c r="AA1872" s="86"/>
      <c r="AC1872" s="86"/>
      <c r="AE1872" s="86"/>
      <c r="AG1872" s="86"/>
      <c r="AI1872" s="86"/>
      <c r="AK1872" s="86"/>
      <c r="AM1872" s="86"/>
      <c r="AO1872" s="86"/>
      <c r="AQ1872" s="86"/>
      <c r="AS1872" s="86"/>
      <c r="AU1872" s="86"/>
      <c r="AW1872" s="86"/>
      <c r="AY1872" s="86"/>
      <c r="AZ1872" s="86"/>
      <c r="BA1872" s="86"/>
      <c r="BB1872" s="86"/>
      <c r="BD1872" s="86"/>
      <c r="BE1872" s="86"/>
      <c r="BF1872" s="86"/>
      <c r="BG1872" s="86"/>
      <c r="BI1872" s="86"/>
      <c r="BJ1872" s="86"/>
      <c r="BK1872" s="86"/>
      <c r="BL1872" s="86"/>
      <c r="BM1872" s="86"/>
      <c r="BO1872" s="86"/>
      <c r="BP1872" s="86"/>
      <c r="BQ1872" s="86"/>
      <c r="BR1872" s="86"/>
      <c r="BT1872" s="86"/>
      <c r="BU1872" s="86"/>
      <c r="BV1872" s="86"/>
      <c r="BW1872" s="86"/>
      <c r="BY1872" s="86"/>
      <c r="BZ1872" s="86"/>
      <c r="CA1872" s="86"/>
      <c r="CB1872" s="86"/>
      <c r="CD1872" s="87"/>
      <c r="CF1872" s="86"/>
      <c r="CG1872" s="87"/>
      <c r="CH1872" s="88"/>
      <c r="CI1872" s="86"/>
      <c r="CJ1872" s="87"/>
      <c r="CK1872" s="86"/>
      <c r="CL1872" s="86"/>
      <c r="CM1872" s="86"/>
      <c r="CN1872" s="86"/>
      <c r="CO1872" s="89"/>
    </row>
    <row r="1873" spans="15:93" x14ac:dyDescent="0.2">
      <c r="O1873" s="86"/>
      <c r="Q1873" s="86"/>
      <c r="S1873" s="86"/>
      <c r="U1873" s="86"/>
      <c r="W1873" s="86"/>
      <c r="Y1873" s="86"/>
      <c r="AA1873" s="86"/>
      <c r="AC1873" s="86"/>
      <c r="AE1873" s="86"/>
      <c r="AG1873" s="86"/>
      <c r="AI1873" s="86"/>
      <c r="AK1873" s="86"/>
      <c r="AM1873" s="86"/>
      <c r="AO1873" s="86"/>
      <c r="AQ1873" s="86"/>
      <c r="AS1873" s="86"/>
      <c r="AU1873" s="86"/>
      <c r="AW1873" s="86"/>
      <c r="AY1873" s="86"/>
      <c r="AZ1873" s="86"/>
      <c r="BA1873" s="86"/>
      <c r="BB1873" s="86"/>
      <c r="BD1873" s="86"/>
      <c r="BE1873" s="86"/>
      <c r="BF1873" s="86"/>
      <c r="BG1873" s="86"/>
      <c r="BI1873" s="86"/>
      <c r="BJ1873" s="86"/>
      <c r="BK1873" s="86"/>
      <c r="BL1873" s="86"/>
      <c r="BM1873" s="86"/>
      <c r="BO1873" s="86"/>
      <c r="BP1873" s="86"/>
      <c r="BQ1873" s="86"/>
      <c r="BR1873" s="86"/>
      <c r="BT1873" s="86"/>
      <c r="BU1873" s="86"/>
      <c r="BV1873" s="86"/>
      <c r="BW1873" s="86"/>
      <c r="BY1873" s="86"/>
      <c r="BZ1873" s="86"/>
      <c r="CA1873" s="86"/>
      <c r="CB1873" s="86"/>
      <c r="CD1873" s="87"/>
      <c r="CF1873" s="86"/>
      <c r="CG1873" s="87"/>
      <c r="CH1873" s="88"/>
      <c r="CI1873" s="86"/>
      <c r="CJ1873" s="87"/>
      <c r="CK1873" s="86"/>
      <c r="CL1873" s="86"/>
      <c r="CM1873" s="86"/>
      <c r="CN1873" s="86"/>
      <c r="CO1873" s="89"/>
    </row>
    <row r="1874" spans="15:93" x14ac:dyDescent="0.2">
      <c r="O1874" s="86"/>
      <c r="Q1874" s="86"/>
      <c r="S1874" s="86"/>
      <c r="U1874" s="86"/>
      <c r="W1874" s="86"/>
      <c r="Y1874" s="86"/>
      <c r="AA1874" s="86"/>
      <c r="AC1874" s="86"/>
      <c r="AE1874" s="86"/>
      <c r="AG1874" s="86"/>
      <c r="AI1874" s="86"/>
      <c r="AK1874" s="86"/>
      <c r="AM1874" s="86"/>
      <c r="AO1874" s="86"/>
      <c r="AQ1874" s="86"/>
      <c r="AS1874" s="86"/>
      <c r="AU1874" s="86"/>
      <c r="AW1874" s="86"/>
      <c r="AY1874" s="86"/>
      <c r="AZ1874" s="86"/>
      <c r="BA1874" s="86"/>
      <c r="BB1874" s="86"/>
      <c r="BD1874" s="86"/>
      <c r="BE1874" s="86"/>
      <c r="BF1874" s="86"/>
      <c r="BG1874" s="86"/>
      <c r="BI1874" s="86"/>
      <c r="BJ1874" s="86"/>
      <c r="BK1874" s="86"/>
      <c r="BL1874" s="86"/>
      <c r="BM1874" s="86"/>
      <c r="BO1874" s="86"/>
      <c r="BP1874" s="86"/>
      <c r="BQ1874" s="86"/>
      <c r="BR1874" s="86"/>
      <c r="BT1874" s="86"/>
      <c r="BU1874" s="86"/>
      <c r="BV1874" s="86"/>
      <c r="BW1874" s="86"/>
      <c r="BY1874" s="86"/>
      <c r="BZ1874" s="86"/>
      <c r="CA1874" s="86"/>
      <c r="CB1874" s="86"/>
      <c r="CD1874" s="87"/>
      <c r="CF1874" s="86"/>
      <c r="CG1874" s="87"/>
      <c r="CH1874" s="88"/>
      <c r="CI1874" s="86"/>
      <c r="CJ1874" s="87"/>
      <c r="CK1874" s="86"/>
      <c r="CL1874" s="86"/>
      <c r="CM1874" s="86"/>
      <c r="CN1874" s="86"/>
      <c r="CO1874" s="89"/>
    </row>
    <row r="1875" spans="15:93" x14ac:dyDescent="0.2">
      <c r="O1875" s="86"/>
      <c r="Q1875" s="86"/>
      <c r="S1875" s="86"/>
      <c r="U1875" s="86"/>
      <c r="W1875" s="86"/>
      <c r="Y1875" s="86"/>
      <c r="AA1875" s="86"/>
      <c r="AC1875" s="86"/>
      <c r="AE1875" s="86"/>
      <c r="AG1875" s="86"/>
      <c r="AI1875" s="86"/>
      <c r="AK1875" s="86"/>
      <c r="AM1875" s="86"/>
      <c r="AO1875" s="86"/>
      <c r="AQ1875" s="86"/>
      <c r="AS1875" s="86"/>
      <c r="AU1875" s="86"/>
      <c r="AW1875" s="86"/>
      <c r="AY1875" s="86"/>
      <c r="AZ1875" s="86"/>
      <c r="BA1875" s="86"/>
      <c r="BB1875" s="86"/>
      <c r="BD1875" s="86"/>
      <c r="BE1875" s="86"/>
      <c r="BF1875" s="86"/>
      <c r="BG1875" s="86"/>
      <c r="BI1875" s="86"/>
      <c r="BJ1875" s="86"/>
      <c r="BK1875" s="86"/>
      <c r="BL1875" s="86"/>
      <c r="BM1875" s="86"/>
      <c r="BO1875" s="86"/>
      <c r="BP1875" s="86"/>
      <c r="BQ1875" s="86"/>
      <c r="BR1875" s="86"/>
      <c r="BT1875" s="86"/>
      <c r="BU1875" s="86"/>
      <c r="BV1875" s="86"/>
      <c r="BW1875" s="86"/>
      <c r="BY1875" s="86"/>
      <c r="BZ1875" s="86"/>
      <c r="CA1875" s="86"/>
      <c r="CB1875" s="86"/>
      <c r="CD1875" s="87"/>
      <c r="CF1875" s="86"/>
      <c r="CG1875" s="87"/>
      <c r="CH1875" s="88"/>
      <c r="CI1875" s="86"/>
      <c r="CJ1875" s="87"/>
      <c r="CK1875" s="86"/>
      <c r="CL1875" s="86"/>
      <c r="CM1875" s="86"/>
      <c r="CN1875" s="86"/>
      <c r="CO1875" s="89"/>
    </row>
    <row r="1876" spans="15:93" x14ac:dyDescent="0.2">
      <c r="O1876" s="86"/>
      <c r="Q1876" s="86"/>
      <c r="S1876" s="86"/>
      <c r="U1876" s="86"/>
      <c r="W1876" s="86"/>
      <c r="Y1876" s="86"/>
      <c r="AA1876" s="86"/>
      <c r="AC1876" s="86"/>
      <c r="AE1876" s="86"/>
      <c r="AG1876" s="86"/>
      <c r="AI1876" s="86"/>
      <c r="AK1876" s="86"/>
      <c r="AM1876" s="86"/>
      <c r="AO1876" s="86"/>
      <c r="AQ1876" s="86"/>
      <c r="AS1876" s="86"/>
      <c r="AU1876" s="86"/>
      <c r="AW1876" s="86"/>
      <c r="AY1876" s="86"/>
      <c r="AZ1876" s="86"/>
      <c r="BA1876" s="86"/>
      <c r="BB1876" s="86"/>
      <c r="BD1876" s="86"/>
      <c r="BE1876" s="86"/>
      <c r="BF1876" s="86"/>
      <c r="BG1876" s="86"/>
      <c r="BI1876" s="86"/>
      <c r="BJ1876" s="86"/>
      <c r="BK1876" s="86"/>
      <c r="BL1876" s="86"/>
      <c r="BM1876" s="86"/>
      <c r="BO1876" s="86"/>
      <c r="BP1876" s="86"/>
      <c r="BQ1876" s="86"/>
      <c r="BR1876" s="86"/>
      <c r="BT1876" s="86"/>
      <c r="BU1876" s="86"/>
      <c r="BV1876" s="86"/>
      <c r="BW1876" s="86"/>
      <c r="BY1876" s="86"/>
      <c r="BZ1876" s="86"/>
      <c r="CA1876" s="86"/>
      <c r="CB1876" s="86"/>
      <c r="CD1876" s="87"/>
      <c r="CF1876" s="86"/>
      <c r="CG1876" s="87"/>
      <c r="CH1876" s="88"/>
      <c r="CI1876" s="86"/>
      <c r="CJ1876" s="87"/>
      <c r="CK1876" s="86"/>
      <c r="CL1876" s="86"/>
      <c r="CM1876" s="86"/>
      <c r="CN1876" s="86"/>
      <c r="CO1876" s="89"/>
    </row>
    <row r="1877" spans="15:93" x14ac:dyDescent="0.2">
      <c r="O1877" s="86"/>
      <c r="Q1877" s="86"/>
      <c r="S1877" s="86"/>
      <c r="U1877" s="86"/>
      <c r="W1877" s="86"/>
      <c r="Y1877" s="86"/>
      <c r="AA1877" s="86"/>
      <c r="AC1877" s="86"/>
      <c r="AE1877" s="86"/>
      <c r="AG1877" s="86"/>
      <c r="AI1877" s="86"/>
      <c r="AK1877" s="86"/>
      <c r="AM1877" s="86"/>
      <c r="AO1877" s="86"/>
      <c r="AQ1877" s="86"/>
      <c r="AS1877" s="86"/>
      <c r="AU1877" s="86"/>
      <c r="AW1877" s="86"/>
      <c r="AY1877" s="86"/>
      <c r="AZ1877" s="86"/>
      <c r="BA1877" s="86"/>
      <c r="BB1877" s="86"/>
      <c r="BD1877" s="86"/>
      <c r="BE1877" s="86"/>
      <c r="BF1877" s="86"/>
      <c r="BG1877" s="86"/>
      <c r="BI1877" s="86"/>
      <c r="BJ1877" s="86"/>
      <c r="BK1877" s="86"/>
      <c r="BL1877" s="86"/>
      <c r="BM1877" s="86"/>
      <c r="BO1877" s="86"/>
      <c r="BP1877" s="86"/>
      <c r="BQ1877" s="86"/>
      <c r="BR1877" s="86"/>
      <c r="BT1877" s="86"/>
      <c r="BU1877" s="86"/>
      <c r="BV1877" s="86"/>
      <c r="BW1877" s="86"/>
      <c r="BY1877" s="86"/>
      <c r="BZ1877" s="86"/>
      <c r="CA1877" s="86"/>
      <c r="CB1877" s="86"/>
      <c r="CD1877" s="87"/>
      <c r="CF1877" s="86"/>
      <c r="CG1877" s="87"/>
      <c r="CH1877" s="88"/>
      <c r="CI1877" s="86"/>
      <c r="CJ1877" s="87"/>
      <c r="CK1877" s="86"/>
      <c r="CL1877" s="86"/>
      <c r="CM1877" s="86"/>
      <c r="CN1877" s="86"/>
      <c r="CO1877" s="89"/>
    </row>
    <row r="1878" spans="15:93" x14ac:dyDescent="0.2">
      <c r="O1878" s="86"/>
      <c r="Q1878" s="86"/>
      <c r="S1878" s="86"/>
      <c r="U1878" s="86"/>
      <c r="W1878" s="86"/>
      <c r="Y1878" s="86"/>
      <c r="AA1878" s="86"/>
      <c r="AC1878" s="86"/>
      <c r="AE1878" s="86"/>
      <c r="AG1878" s="86"/>
      <c r="AI1878" s="86"/>
      <c r="AK1878" s="86"/>
      <c r="AM1878" s="86"/>
      <c r="AO1878" s="86"/>
      <c r="AQ1878" s="86"/>
      <c r="AS1878" s="86"/>
      <c r="AU1878" s="86"/>
      <c r="AW1878" s="86"/>
      <c r="AY1878" s="86"/>
      <c r="AZ1878" s="86"/>
      <c r="BA1878" s="86"/>
      <c r="BB1878" s="86"/>
      <c r="BD1878" s="86"/>
      <c r="BE1878" s="86"/>
      <c r="BF1878" s="86"/>
      <c r="BG1878" s="86"/>
      <c r="BI1878" s="86"/>
      <c r="BJ1878" s="86"/>
      <c r="BK1878" s="86"/>
      <c r="BL1878" s="86"/>
      <c r="BM1878" s="86"/>
      <c r="BO1878" s="86"/>
      <c r="BP1878" s="86"/>
      <c r="BQ1878" s="86"/>
      <c r="BR1878" s="86"/>
      <c r="BT1878" s="86"/>
      <c r="BU1878" s="86"/>
      <c r="BV1878" s="86"/>
      <c r="BW1878" s="86"/>
      <c r="BY1878" s="86"/>
      <c r="BZ1878" s="86"/>
      <c r="CA1878" s="86"/>
      <c r="CB1878" s="86"/>
      <c r="CD1878" s="87"/>
      <c r="CF1878" s="86"/>
      <c r="CG1878" s="87"/>
      <c r="CH1878" s="88"/>
      <c r="CI1878" s="86"/>
      <c r="CJ1878" s="87"/>
      <c r="CK1878" s="86"/>
      <c r="CL1878" s="86"/>
      <c r="CM1878" s="86"/>
      <c r="CN1878" s="86"/>
      <c r="CO1878" s="89"/>
    </row>
    <row r="1879" spans="15:93" x14ac:dyDescent="0.2">
      <c r="O1879" s="86"/>
      <c r="Q1879" s="86"/>
      <c r="S1879" s="86"/>
      <c r="U1879" s="86"/>
      <c r="W1879" s="86"/>
      <c r="Y1879" s="86"/>
      <c r="AA1879" s="86"/>
      <c r="AC1879" s="86"/>
      <c r="AE1879" s="86"/>
      <c r="AG1879" s="86"/>
      <c r="AI1879" s="86"/>
      <c r="AK1879" s="86"/>
      <c r="AM1879" s="86"/>
      <c r="AO1879" s="86"/>
      <c r="AQ1879" s="86"/>
      <c r="AS1879" s="86"/>
      <c r="AU1879" s="86"/>
      <c r="AW1879" s="86"/>
      <c r="AY1879" s="86"/>
      <c r="AZ1879" s="86"/>
      <c r="BA1879" s="86"/>
      <c r="BB1879" s="86"/>
      <c r="BD1879" s="86"/>
      <c r="BE1879" s="86"/>
      <c r="BF1879" s="86"/>
      <c r="BG1879" s="86"/>
      <c r="BI1879" s="86"/>
      <c r="BJ1879" s="86"/>
      <c r="BK1879" s="86"/>
      <c r="BL1879" s="86"/>
      <c r="BM1879" s="86"/>
      <c r="BO1879" s="86"/>
      <c r="BP1879" s="86"/>
      <c r="BQ1879" s="86"/>
      <c r="BR1879" s="86"/>
      <c r="BT1879" s="86"/>
      <c r="BU1879" s="86"/>
      <c r="BV1879" s="86"/>
      <c r="BW1879" s="86"/>
      <c r="BY1879" s="86"/>
      <c r="BZ1879" s="86"/>
      <c r="CA1879" s="86"/>
      <c r="CB1879" s="86"/>
      <c r="CD1879" s="87"/>
      <c r="CF1879" s="86"/>
      <c r="CG1879" s="87"/>
      <c r="CH1879" s="88"/>
      <c r="CI1879" s="86"/>
      <c r="CJ1879" s="87"/>
      <c r="CK1879" s="86"/>
      <c r="CL1879" s="86"/>
      <c r="CM1879" s="86"/>
      <c r="CN1879" s="86"/>
      <c r="CO1879" s="89"/>
    </row>
    <row r="1880" spans="15:93" x14ac:dyDescent="0.2">
      <c r="O1880" s="86"/>
      <c r="Q1880" s="86"/>
      <c r="S1880" s="86"/>
      <c r="U1880" s="86"/>
      <c r="W1880" s="86"/>
      <c r="Y1880" s="86"/>
      <c r="AA1880" s="86"/>
      <c r="AC1880" s="86"/>
      <c r="AE1880" s="86"/>
      <c r="AG1880" s="86"/>
      <c r="AI1880" s="86"/>
      <c r="AK1880" s="86"/>
      <c r="AM1880" s="86"/>
      <c r="AO1880" s="86"/>
      <c r="AQ1880" s="86"/>
      <c r="AS1880" s="86"/>
      <c r="AU1880" s="86"/>
      <c r="AW1880" s="86"/>
      <c r="AY1880" s="86"/>
      <c r="AZ1880" s="86"/>
      <c r="BA1880" s="86"/>
      <c r="BB1880" s="86"/>
      <c r="BD1880" s="86"/>
      <c r="BE1880" s="86"/>
      <c r="BF1880" s="86"/>
      <c r="BG1880" s="86"/>
      <c r="BI1880" s="86"/>
      <c r="BJ1880" s="86"/>
      <c r="BK1880" s="86"/>
      <c r="BL1880" s="86"/>
      <c r="BM1880" s="86"/>
      <c r="BO1880" s="86"/>
      <c r="BP1880" s="86"/>
      <c r="BQ1880" s="86"/>
      <c r="BR1880" s="86"/>
      <c r="BT1880" s="86"/>
      <c r="BU1880" s="86"/>
      <c r="BV1880" s="86"/>
      <c r="BW1880" s="86"/>
      <c r="BY1880" s="86"/>
      <c r="BZ1880" s="86"/>
      <c r="CA1880" s="86"/>
      <c r="CB1880" s="86"/>
      <c r="CD1880" s="87"/>
      <c r="CF1880" s="86"/>
      <c r="CG1880" s="87"/>
      <c r="CH1880" s="88"/>
      <c r="CI1880" s="86"/>
      <c r="CJ1880" s="87"/>
      <c r="CK1880" s="86"/>
      <c r="CL1880" s="86"/>
      <c r="CM1880" s="86"/>
      <c r="CN1880" s="86"/>
      <c r="CO1880" s="89"/>
    </row>
    <row r="1881" spans="15:93" x14ac:dyDescent="0.2">
      <c r="O1881" s="86"/>
      <c r="Q1881" s="86"/>
      <c r="S1881" s="86"/>
      <c r="U1881" s="86"/>
      <c r="W1881" s="86"/>
      <c r="Y1881" s="86"/>
      <c r="AA1881" s="86"/>
      <c r="AC1881" s="86"/>
      <c r="AE1881" s="86"/>
      <c r="AG1881" s="86"/>
      <c r="AI1881" s="86"/>
      <c r="AK1881" s="86"/>
      <c r="AM1881" s="86"/>
      <c r="AO1881" s="86"/>
      <c r="AQ1881" s="86"/>
      <c r="AS1881" s="86"/>
      <c r="AU1881" s="86"/>
      <c r="AW1881" s="86"/>
      <c r="AY1881" s="86"/>
      <c r="AZ1881" s="86"/>
      <c r="BA1881" s="86"/>
      <c r="BB1881" s="86"/>
      <c r="BD1881" s="86"/>
      <c r="BE1881" s="86"/>
      <c r="BF1881" s="86"/>
      <c r="BG1881" s="86"/>
      <c r="BI1881" s="86"/>
      <c r="BJ1881" s="86"/>
      <c r="BK1881" s="86"/>
      <c r="BL1881" s="86"/>
      <c r="BM1881" s="86"/>
      <c r="BO1881" s="86"/>
      <c r="BP1881" s="86"/>
      <c r="BQ1881" s="86"/>
      <c r="BR1881" s="86"/>
      <c r="BT1881" s="86"/>
      <c r="BU1881" s="86"/>
      <c r="BV1881" s="86"/>
      <c r="BW1881" s="86"/>
      <c r="BY1881" s="86"/>
      <c r="BZ1881" s="86"/>
      <c r="CA1881" s="86"/>
      <c r="CB1881" s="86"/>
      <c r="CD1881" s="87"/>
      <c r="CF1881" s="86"/>
      <c r="CG1881" s="87"/>
      <c r="CH1881" s="88"/>
      <c r="CI1881" s="86"/>
      <c r="CJ1881" s="87"/>
      <c r="CK1881" s="86"/>
      <c r="CL1881" s="86"/>
      <c r="CM1881" s="86"/>
      <c r="CN1881" s="86"/>
      <c r="CO1881" s="89"/>
    </row>
    <row r="1882" spans="15:93" x14ac:dyDescent="0.2">
      <c r="O1882" s="86"/>
      <c r="Q1882" s="86"/>
      <c r="S1882" s="86"/>
      <c r="U1882" s="86"/>
      <c r="W1882" s="86"/>
      <c r="Y1882" s="86"/>
      <c r="AA1882" s="86"/>
      <c r="AC1882" s="86"/>
      <c r="AE1882" s="86"/>
      <c r="AG1882" s="86"/>
      <c r="AI1882" s="86"/>
      <c r="AK1882" s="86"/>
      <c r="AM1882" s="86"/>
      <c r="AO1882" s="86"/>
      <c r="AQ1882" s="86"/>
      <c r="AS1882" s="86"/>
      <c r="AU1882" s="86"/>
      <c r="AW1882" s="86"/>
      <c r="AY1882" s="86"/>
      <c r="AZ1882" s="86"/>
      <c r="BA1882" s="86"/>
      <c r="BB1882" s="86"/>
      <c r="BD1882" s="86"/>
      <c r="BE1882" s="86"/>
      <c r="BF1882" s="86"/>
      <c r="BG1882" s="86"/>
      <c r="BI1882" s="86"/>
      <c r="BJ1882" s="86"/>
      <c r="BK1882" s="86"/>
      <c r="BL1882" s="86"/>
      <c r="BM1882" s="86"/>
      <c r="BO1882" s="86"/>
      <c r="BP1882" s="86"/>
      <c r="BQ1882" s="86"/>
      <c r="BR1882" s="86"/>
      <c r="BT1882" s="86"/>
      <c r="BU1882" s="86"/>
      <c r="BV1882" s="86"/>
      <c r="BW1882" s="86"/>
      <c r="BY1882" s="86"/>
      <c r="BZ1882" s="86"/>
      <c r="CA1882" s="86"/>
      <c r="CB1882" s="86"/>
      <c r="CD1882" s="87"/>
      <c r="CF1882" s="86"/>
      <c r="CG1882" s="87"/>
      <c r="CH1882" s="88"/>
      <c r="CI1882" s="86"/>
      <c r="CJ1882" s="87"/>
      <c r="CK1882" s="86"/>
      <c r="CL1882" s="86"/>
      <c r="CM1882" s="86"/>
      <c r="CN1882" s="86"/>
      <c r="CO1882" s="89"/>
    </row>
    <row r="1883" spans="15:93" x14ac:dyDescent="0.2">
      <c r="O1883" s="86"/>
      <c r="Q1883" s="86"/>
      <c r="S1883" s="86"/>
      <c r="U1883" s="86"/>
      <c r="W1883" s="86"/>
      <c r="Y1883" s="86"/>
      <c r="AA1883" s="86"/>
      <c r="AC1883" s="86"/>
      <c r="AE1883" s="86"/>
      <c r="AG1883" s="86"/>
      <c r="AI1883" s="86"/>
      <c r="AK1883" s="86"/>
      <c r="AM1883" s="86"/>
      <c r="AO1883" s="86"/>
      <c r="AQ1883" s="86"/>
      <c r="AS1883" s="86"/>
      <c r="AU1883" s="86"/>
      <c r="AW1883" s="86"/>
      <c r="AY1883" s="86"/>
      <c r="AZ1883" s="86"/>
      <c r="BA1883" s="86"/>
      <c r="BB1883" s="86"/>
      <c r="BD1883" s="86"/>
      <c r="BE1883" s="86"/>
      <c r="BF1883" s="86"/>
      <c r="BG1883" s="86"/>
      <c r="BI1883" s="86"/>
      <c r="BJ1883" s="86"/>
      <c r="BK1883" s="86"/>
      <c r="BL1883" s="86"/>
      <c r="BM1883" s="86"/>
      <c r="BO1883" s="86"/>
      <c r="BP1883" s="86"/>
      <c r="BQ1883" s="86"/>
      <c r="BR1883" s="86"/>
      <c r="BT1883" s="86"/>
      <c r="BU1883" s="86"/>
      <c r="BV1883" s="86"/>
      <c r="BW1883" s="86"/>
      <c r="BY1883" s="86"/>
      <c r="BZ1883" s="86"/>
      <c r="CA1883" s="86"/>
      <c r="CB1883" s="86"/>
      <c r="CD1883" s="87"/>
      <c r="CF1883" s="86"/>
      <c r="CG1883" s="87"/>
      <c r="CH1883" s="88"/>
      <c r="CI1883" s="86"/>
      <c r="CJ1883" s="87"/>
      <c r="CK1883" s="86"/>
      <c r="CL1883" s="86"/>
      <c r="CM1883" s="86"/>
      <c r="CN1883" s="86"/>
      <c r="CO1883" s="89"/>
    </row>
    <row r="1884" spans="15:93" x14ac:dyDescent="0.2">
      <c r="O1884" s="86"/>
      <c r="Q1884" s="86"/>
      <c r="S1884" s="86"/>
      <c r="U1884" s="86"/>
      <c r="W1884" s="86"/>
      <c r="Y1884" s="86"/>
      <c r="AA1884" s="86"/>
      <c r="AC1884" s="86"/>
      <c r="AE1884" s="86"/>
      <c r="AG1884" s="86"/>
      <c r="AI1884" s="86"/>
      <c r="AK1884" s="86"/>
      <c r="AM1884" s="86"/>
      <c r="AO1884" s="86"/>
      <c r="AQ1884" s="86"/>
      <c r="AS1884" s="86"/>
      <c r="AU1884" s="86"/>
      <c r="AW1884" s="86"/>
      <c r="AY1884" s="86"/>
      <c r="AZ1884" s="86"/>
      <c r="BA1884" s="86"/>
      <c r="BB1884" s="86"/>
      <c r="BD1884" s="86"/>
      <c r="BE1884" s="86"/>
      <c r="BF1884" s="86"/>
      <c r="BG1884" s="86"/>
      <c r="BI1884" s="86"/>
      <c r="BJ1884" s="86"/>
      <c r="BK1884" s="86"/>
      <c r="BL1884" s="86"/>
      <c r="BM1884" s="86"/>
      <c r="BO1884" s="86"/>
      <c r="BP1884" s="86"/>
      <c r="BQ1884" s="86"/>
      <c r="BR1884" s="86"/>
      <c r="BT1884" s="86"/>
      <c r="BU1884" s="86"/>
      <c r="BV1884" s="86"/>
      <c r="BW1884" s="86"/>
      <c r="BY1884" s="86"/>
      <c r="BZ1884" s="86"/>
      <c r="CA1884" s="86"/>
      <c r="CB1884" s="86"/>
      <c r="CD1884" s="87"/>
      <c r="CF1884" s="86"/>
      <c r="CG1884" s="87"/>
      <c r="CH1884" s="88"/>
      <c r="CI1884" s="86"/>
      <c r="CJ1884" s="87"/>
      <c r="CK1884" s="86"/>
      <c r="CL1884" s="86"/>
      <c r="CM1884" s="86"/>
      <c r="CN1884" s="86"/>
      <c r="CO1884" s="89"/>
    </row>
    <row r="1885" spans="15:93" x14ac:dyDescent="0.2">
      <c r="O1885" s="86"/>
      <c r="Q1885" s="86"/>
      <c r="S1885" s="86"/>
      <c r="U1885" s="86"/>
      <c r="W1885" s="86"/>
      <c r="Y1885" s="86"/>
      <c r="AA1885" s="86"/>
      <c r="AC1885" s="86"/>
      <c r="AE1885" s="86"/>
      <c r="AG1885" s="86"/>
      <c r="AI1885" s="86"/>
      <c r="AK1885" s="86"/>
      <c r="AM1885" s="86"/>
      <c r="AO1885" s="86"/>
      <c r="AQ1885" s="86"/>
      <c r="AS1885" s="86"/>
      <c r="AU1885" s="86"/>
      <c r="AW1885" s="86"/>
      <c r="AY1885" s="86"/>
      <c r="AZ1885" s="86"/>
      <c r="BA1885" s="86"/>
      <c r="BB1885" s="86"/>
      <c r="BD1885" s="86"/>
      <c r="BE1885" s="86"/>
      <c r="BF1885" s="86"/>
      <c r="BG1885" s="86"/>
      <c r="BI1885" s="86"/>
      <c r="BJ1885" s="86"/>
      <c r="BK1885" s="86"/>
      <c r="BL1885" s="86"/>
      <c r="BM1885" s="86"/>
      <c r="BO1885" s="86"/>
      <c r="BP1885" s="86"/>
      <c r="BQ1885" s="86"/>
      <c r="BR1885" s="86"/>
      <c r="BT1885" s="86"/>
      <c r="BU1885" s="86"/>
      <c r="BV1885" s="86"/>
      <c r="BW1885" s="86"/>
      <c r="BY1885" s="86"/>
      <c r="BZ1885" s="86"/>
      <c r="CA1885" s="86"/>
      <c r="CB1885" s="86"/>
      <c r="CD1885" s="87"/>
      <c r="CF1885" s="86"/>
      <c r="CG1885" s="87"/>
      <c r="CH1885" s="88"/>
      <c r="CI1885" s="86"/>
      <c r="CJ1885" s="87"/>
      <c r="CK1885" s="86"/>
      <c r="CL1885" s="86"/>
      <c r="CM1885" s="86"/>
      <c r="CN1885" s="86"/>
      <c r="CO1885" s="89"/>
    </row>
    <row r="1886" spans="15:93" x14ac:dyDescent="0.2">
      <c r="O1886" s="86"/>
      <c r="Q1886" s="86"/>
      <c r="S1886" s="86"/>
      <c r="U1886" s="86"/>
      <c r="W1886" s="86"/>
      <c r="Y1886" s="86"/>
      <c r="AA1886" s="86"/>
      <c r="AC1886" s="86"/>
      <c r="AE1886" s="86"/>
      <c r="AG1886" s="86"/>
      <c r="AI1886" s="86"/>
      <c r="AK1886" s="86"/>
      <c r="AM1886" s="86"/>
      <c r="AO1886" s="86"/>
      <c r="AQ1886" s="86"/>
      <c r="AS1886" s="86"/>
      <c r="AU1886" s="86"/>
      <c r="AW1886" s="86"/>
      <c r="AY1886" s="86"/>
      <c r="AZ1886" s="86"/>
      <c r="BA1886" s="86"/>
      <c r="BB1886" s="86"/>
      <c r="BD1886" s="86"/>
      <c r="BE1886" s="86"/>
      <c r="BF1886" s="86"/>
      <c r="BG1886" s="86"/>
      <c r="BI1886" s="86"/>
      <c r="BJ1886" s="86"/>
      <c r="BK1886" s="86"/>
      <c r="BL1886" s="86"/>
      <c r="BM1886" s="86"/>
      <c r="BO1886" s="86"/>
      <c r="BP1886" s="86"/>
      <c r="BQ1886" s="86"/>
      <c r="BR1886" s="86"/>
      <c r="BT1886" s="86"/>
      <c r="BU1886" s="86"/>
      <c r="BV1886" s="86"/>
      <c r="BW1886" s="86"/>
      <c r="BY1886" s="86"/>
      <c r="BZ1886" s="86"/>
      <c r="CA1886" s="86"/>
      <c r="CB1886" s="86"/>
      <c r="CD1886" s="87"/>
      <c r="CF1886" s="86"/>
      <c r="CG1886" s="87"/>
      <c r="CH1886" s="88"/>
      <c r="CI1886" s="86"/>
      <c r="CJ1886" s="87"/>
      <c r="CK1886" s="86"/>
      <c r="CL1886" s="86"/>
      <c r="CM1886" s="86"/>
      <c r="CN1886" s="86"/>
      <c r="CO1886" s="89"/>
    </row>
    <row r="1887" spans="15:93" x14ac:dyDescent="0.2">
      <c r="O1887" s="86"/>
      <c r="Q1887" s="86"/>
      <c r="S1887" s="86"/>
      <c r="U1887" s="86"/>
      <c r="W1887" s="86"/>
      <c r="Y1887" s="86"/>
      <c r="AA1887" s="86"/>
      <c r="AC1887" s="86"/>
      <c r="AE1887" s="86"/>
      <c r="AG1887" s="86"/>
      <c r="AI1887" s="86"/>
      <c r="AK1887" s="86"/>
      <c r="AM1887" s="86"/>
      <c r="AO1887" s="86"/>
      <c r="AQ1887" s="86"/>
      <c r="AS1887" s="86"/>
      <c r="AU1887" s="86"/>
      <c r="AW1887" s="86"/>
      <c r="AY1887" s="86"/>
      <c r="AZ1887" s="86"/>
      <c r="BA1887" s="86"/>
      <c r="BB1887" s="86"/>
      <c r="BD1887" s="86"/>
      <c r="BE1887" s="86"/>
      <c r="BF1887" s="86"/>
      <c r="BG1887" s="86"/>
      <c r="BI1887" s="86"/>
      <c r="BJ1887" s="86"/>
      <c r="BK1887" s="86"/>
      <c r="BL1887" s="86"/>
      <c r="BM1887" s="86"/>
      <c r="BO1887" s="86"/>
      <c r="BP1887" s="86"/>
      <c r="BQ1887" s="86"/>
      <c r="BR1887" s="86"/>
      <c r="BT1887" s="86"/>
      <c r="BU1887" s="86"/>
      <c r="BV1887" s="86"/>
      <c r="BW1887" s="86"/>
      <c r="BY1887" s="86"/>
      <c r="BZ1887" s="86"/>
      <c r="CA1887" s="86"/>
      <c r="CB1887" s="86"/>
      <c r="CD1887" s="87"/>
      <c r="CF1887" s="86"/>
      <c r="CG1887" s="87"/>
      <c r="CH1887" s="88"/>
      <c r="CI1887" s="86"/>
      <c r="CJ1887" s="87"/>
      <c r="CK1887" s="86"/>
      <c r="CL1887" s="86"/>
      <c r="CM1887" s="86"/>
      <c r="CN1887" s="86"/>
      <c r="CO1887" s="89"/>
    </row>
    <row r="1888" spans="15:93" x14ac:dyDescent="0.2">
      <c r="O1888" s="86"/>
      <c r="Q1888" s="86"/>
      <c r="S1888" s="86"/>
      <c r="U1888" s="86"/>
      <c r="W1888" s="86"/>
      <c r="Y1888" s="86"/>
      <c r="AA1888" s="86"/>
      <c r="AC1888" s="86"/>
      <c r="AE1888" s="86"/>
      <c r="AG1888" s="86"/>
      <c r="AI1888" s="86"/>
      <c r="AK1888" s="86"/>
      <c r="AM1888" s="86"/>
      <c r="AO1888" s="86"/>
      <c r="AQ1888" s="86"/>
      <c r="AS1888" s="86"/>
      <c r="AU1888" s="86"/>
      <c r="AW1888" s="86"/>
      <c r="AY1888" s="86"/>
      <c r="AZ1888" s="86"/>
      <c r="BA1888" s="86"/>
      <c r="BB1888" s="86"/>
      <c r="BD1888" s="86"/>
      <c r="BE1888" s="86"/>
      <c r="BF1888" s="86"/>
      <c r="BG1888" s="86"/>
      <c r="BI1888" s="86"/>
      <c r="BJ1888" s="86"/>
      <c r="BK1888" s="86"/>
      <c r="BL1888" s="86"/>
      <c r="BM1888" s="86"/>
      <c r="BO1888" s="86"/>
      <c r="BP1888" s="86"/>
      <c r="BQ1888" s="86"/>
      <c r="BR1888" s="86"/>
      <c r="BT1888" s="86"/>
      <c r="BU1888" s="86"/>
      <c r="BV1888" s="86"/>
      <c r="BW1888" s="86"/>
      <c r="BY1888" s="86"/>
      <c r="BZ1888" s="86"/>
      <c r="CA1888" s="86"/>
      <c r="CB1888" s="86"/>
      <c r="CD1888" s="87"/>
      <c r="CF1888" s="86"/>
      <c r="CG1888" s="87"/>
      <c r="CH1888" s="88"/>
      <c r="CI1888" s="86"/>
      <c r="CJ1888" s="87"/>
      <c r="CK1888" s="86"/>
      <c r="CL1888" s="86"/>
      <c r="CM1888" s="86"/>
      <c r="CN1888" s="86"/>
      <c r="CO1888" s="89"/>
    </row>
    <row r="1889" spans="15:93" x14ac:dyDescent="0.2">
      <c r="O1889" s="86"/>
      <c r="Q1889" s="86"/>
      <c r="S1889" s="86"/>
      <c r="U1889" s="86"/>
      <c r="W1889" s="86"/>
      <c r="Y1889" s="86"/>
      <c r="AA1889" s="86"/>
      <c r="AC1889" s="86"/>
      <c r="AE1889" s="86"/>
      <c r="AG1889" s="86"/>
      <c r="AI1889" s="86"/>
      <c r="AK1889" s="86"/>
      <c r="AM1889" s="86"/>
      <c r="AO1889" s="86"/>
      <c r="AQ1889" s="86"/>
      <c r="AS1889" s="86"/>
      <c r="AU1889" s="86"/>
      <c r="AW1889" s="86"/>
      <c r="AY1889" s="86"/>
      <c r="AZ1889" s="86"/>
      <c r="BA1889" s="86"/>
      <c r="BB1889" s="86"/>
      <c r="BD1889" s="86"/>
      <c r="BE1889" s="86"/>
      <c r="BF1889" s="86"/>
      <c r="BG1889" s="86"/>
      <c r="BI1889" s="86"/>
      <c r="BJ1889" s="86"/>
      <c r="BK1889" s="86"/>
      <c r="BL1889" s="86"/>
      <c r="BM1889" s="86"/>
      <c r="BO1889" s="86"/>
      <c r="BP1889" s="86"/>
      <c r="BQ1889" s="86"/>
      <c r="BR1889" s="86"/>
      <c r="BT1889" s="86"/>
      <c r="BU1889" s="86"/>
      <c r="BV1889" s="86"/>
      <c r="BW1889" s="86"/>
      <c r="BY1889" s="86"/>
      <c r="BZ1889" s="86"/>
      <c r="CA1889" s="86"/>
      <c r="CB1889" s="86"/>
      <c r="CD1889" s="87"/>
      <c r="CF1889" s="86"/>
      <c r="CG1889" s="87"/>
      <c r="CH1889" s="88"/>
      <c r="CI1889" s="86"/>
      <c r="CJ1889" s="87"/>
      <c r="CK1889" s="86"/>
      <c r="CL1889" s="86"/>
      <c r="CM1889" s="86"/>
      <c r="CN1889" s="86"/>
      <c r="CO1889" s="89"/>
    </row>
    <row r="1890" spans="15:93" x14ac:dyDescent="0.2">
      <c r="O1890" s="86"/>
      <c r="Q1890" s="86"/>
      <c r="S1890" s="86"/>
      <c r="U1890" s="86"/>
      <c r="W1890" s="86"/>
      <c r="Y1890" s="86"/>
      <c r="AA1890" s="86"/>
      <c r="AC1890" s="86"/>
      <c r="AE1890" s="86"/>
      <c r="AG1890" s="86"/>
      <c r="AI1890" s="86"/>
      <c r="AK1890" s="86"/>
      <c r="AM1890" s="86"/>
      <c r="AO1890" s="86"/>
      <c r="AQ1890" s="86"/>
      <c r="AS1890" s="86"/>
      <c r="AU1890" s="86"/>
      <c r="AW1890" s="86"/>
      <c r="AY1890" s="86"/>
      <c r="AZ1890" s="86"/>
      <c r="BA1890" s="86"/>
      <c r="BB1890" s="86"/>
      <c r="BD1890" s="86"/>
      <c r="BE1890" s="86"/>
      <c r="BF1890" s="86"/>
      <c r="BG1890" s="86"/>
      <c r="BI1890" s="86"/>
      <c r="BJ1890" s="86"/>
      <c r="BK1890" s="86"/>
      <c r="BL1890" s="86"/>
      <c r="BM1890" s="86"/>
      <c r="BO1890" s="86"/>
      <c r="BP1890" s="86"/>
      <c r="BQ1890" s="86"/>
      <c r="BR1890" s="86"/>
      <c r="BT1890" s="86"/>
      <c r="BU1890" s="86"/>
      <c r="BV1890" s="86"/>
      <c r="BW1890" s="86"/>
      <c r="BY1890" s="86"/>
      <c r="BZ1890" s="86"/>
      <c r="CA1890" s="86"/>
      <c r="CB1890" s="86"/>
      <c r="CD1890" s="87"/>
      <c r="CF1890" s="86"/>
      <c r="CG1890" s="87"/>
      <c r="CH1890" s="88"/>
      <c r="CI1890" s="86"/>
      <c r="CJ1890" s="87"/>
      <c r="CK1890" s="86"/>
      <c r="CL1890" s="86"/>
      <c r="CM1890" s="86"/>
      <c r="CN1890" s="86"/>
      <c r="CO1890" s="89"/>
    </row>
    <row r="1891" spans="15:93" x14ac:dyDescent="0.2">
      <c r="O1891" s="86"/>
      <c r="Q1891" s="86"/>
      <c r="S1891" s="86"/>
      <c r="U1891" s="86"/>
      <c r="W1891" s="86"/>
      <c r="Y1891" s="86"/>
      <c r="AA1891" s="86"/>
      <c r="AC1891" s="86"/>
      <c r="AE1891" s="86"/>
      <c r="AG1891" s="86"/>
      <c r="AI1891" s="86"/>
      <c r="AK1891" s="86"/>
      <c r="AM1891" s="86"/>
      <c r="AO1891" s="86"/>
      <c r="AQ1891" s="86"/>
      <c r="AS1891" s="86"/>
      <c r="AU1891" s="86"/>
      <c r="AW1891" s="86"/>
      <c r="AY1891" s="86"/>
      <c r="AZ1891" s="86"/>
      <c r="BA1891" s="86"/>
      <c r="BB1891" s="86"/>
      <c r="BD1891" s="86"/>
      <c r="BE1891" s="86"/>
      <c r="BF1891" s="86"/>
      <c r="BG1891" s="86"/>
      <c r="BI1891" s="86"/>
      <c r="BJ1891" s="86"/>
      <c r="BK1891" s="86"/>
      <c r="BL1891" s="86"/>
      <c r="BM1891" s="86"/>
      <c r="BO1891" s="86"/>
      <c r="BP1891" s="86"/>
      <c r="BQ1891" s="86"/>
      <c r="BR1891" s="86"/>
      <c r="BT1891" s="86"/>
      <c r="BU1891" s="86"/>
      <c r="BV1891" s="86"/>
      <c r="BW1891" s="86"/>
      <c r="BY1891" s="86"/>
      <c r="BZ1891" s="86"/>
      <c r="CA1891" s="86"/>
      <c r="CB1891" s="86"/>
      <c r="CD1891" s="87"/>
      <c r="CF1891" s="86"/>
      <c r="CG1891" s="87"/>
      <c r="CH1891" s="88"/>
      <c r="CI1891" s="86"/>
      <c r="CJ1891" s="87"/>
      <c r="CK1891" s="86"/>
      <c r="CL1891" s="86"/>
      <c r="CM1891" s="86"/>
      <c r="CN1891" s="86"/>
      <c r="CO1891" s="89"/>
    </row>
    <row r="1892" spans="15:93" x14ac:dyDescent="0.2">
      <c r="O1892" s="86"/>
      <c r="Q1892" s="86"/>
      <c r="S1892" s="86"/>
      <c r="U1892" s="86"/>
      <c r="W1892" s="86"/>
      <c r="Y1892" s="86"/>
      <c r="AA1892" s="86"/>
      <c r="AC1892" s="86"/>
      <c r="AE1892" s="86"/>
      <c r="AG1892" s="86"/>
      <c r="AI1892" s="86"/>
      <c r="AK1892" s="86"/>
      <c r="AM1892" s="86"/>
      <c r="AO1892" s="86"/>
      <c r="AQ1892" s="86"/>
      <c r="AS1892" s="86"/>
      <c r="AU1892" s="86"/>
      <c r="AW1892" s="86"/>
      <c r="AY1892" s="86"/>
      <c r="AZ1892" s="86"/>
      <c r="BA1892" s="86"/>
      <c r="BB1892" s="86"/>
      <c r="BD1892" s="86"/>
      <c r="BE1892" s="86"/>
      <c r="BF1892" s="86"/>
      <c r="BG1892" s="86"/>
      <c r="BI1892" s="86"/>
      <c r="BJ1892" s="86"/>
      <c r="BK1892" s="86"/>
      <c r="BL1892" s="86"/>
      <c r="BM1892" s="86"/>
      <c r="BO1892" s="86"/>
      <c r="BP1892" s="86"/>
      <c r="BQ1892" s="86"/>
      <c r="BR1892" s="86"/>
      <c r="BT1892" s="86"/>
      <c r="BU1892" s="86"/>
      <c r="BV1892" s="86"/>
      <c r="BW1892" s="86"/>
      <c r="BY1892" s="86"/>
      <c r="BZ1892" s="86"/>
      <c r="CA1892" s="86"/>
      <c r="CB1892" s="86"/>
      <c r="CD1892" s="87"/>
      <c r="CF1892" s="86"/>
      <c r="CG1892" s="87"/>
      <c r="CH1892" s="88"/>
      <c r="CI1892" s="86"/>
      <c r="CJ1892" s="87"/>
      <c r="CK1892" s="86"/>
      <c r="CL1892" s="86"/>
      <c r="CM1892" s="86"/>
      <c r="CN1892" s="86"/>
      <c r="CO1892" s="89"/>
    </row>
    <row r="1893" spans="15:93" x14ac:dyDescent="0.2">
      <c r="O1893" s="86"/>
      <c r="Q1893" s="86"/>
      <c r="S1893" s="86"/>
      <c r="U1893" s="86"/>
      <c r="W1893" s="86"/>
      <c r="Y1893" s="86"/>
      <c r="AA1893" s="86"/>
      <c r="AC1893" s="86"/>
      <c r="AE1893" s="86"/>
      <c r="AG1893" s="86"/>
      <c r="AI1893" s="86"/>
      <c r="AK1893" s="86"/>
      <c r="AM1893" s="86"/>
      <c r="AO1893" s="86"/>
      <c r="AQ1893" s="86"/>
      <c r="AS1893" s="86"/>
      <c r="AU1893" s="86"/>
      <c r="AW1893" s="86"/>
      <c r="AY1893" s="86"/>
      <c r="AZ1893" s="86"/>
      <c r="BA1893" s="86"/>
      <c r="BB1893" s="86"/>
      <c r="BD1893" s="86"/>
      <c r="BE1893" s="86"/>
      <c r="BF1893" s="86"/>
      <c r="BG1893" s="86"/>
      <c r="BI1893" s="86"/>
      <c r="BJ1893" s="86"/>
      <c r="BK1893" s="86"/>
      <c r="BL1893" s="86"/>
      <c r="BM1893" s="86"/>
      <c r="BO1893" s="86"/>
      <c r="BP1893" s="86"/>
      <c r="BQ1893" s="86"/>
      <c r="BR1893" s="86"/>
      <c r="BT1893" s="86"/>
      <c r="BU1893" s="86"/>
      <c r="BV1893" s="86"/>
      <c r="BW1893" s="86"/>
      <c r="BY1893" s="86"/>
      <c r="BZ1893" s="86"/>
      <c r="CA1893" s="86"/>
      <c r="CB1893" s="86"/>
      <c r="CD1893" s="87"/>
      <c r="CF1893" s="86"/>
      <c r="CG1893" s="87"/>
      <c r="CH1893" s="88"/>
      <c r="CI1893" s="86"/>
      <c r="CJ1893" s="87"/>
      <c r="CK1893" s="86"/>
      <c r="CL1893" s="86"/>
      <c r="CM1893" s="86"/>
      <c r="CN1893" s="86"/>
      <c r="CO1893" s="89"/>
    </row>
    <row r="1894" spans="15:93" x14ac:dyDescent="0.2">
      <c r="O1894" s="86"/>
      <c r="Q1894" s="86"/>
      <c r="S1894" s="86"/>
      <c r="U1894" s="86"/>
      <c r="W1894" s="86"/>
      <c r="Y1894" s="86"/>
      <c r="AA1894" s="86"/>
      <c r="AC1894" s="86"/>
      <c r="AE1894" s="86"/>
      <c r="AG1894" s="86"/>
      <c r="AI1894" s="86"/>
      <c r="AK1894" s="86"/>
      <c r="AM1894" s="86"/>
      <c r="AO1894" s="86"/>
      <c r="AQ1894" s="86"/>
      <c r="AS1894" s="86"/>
      <c r="AU1894" s="86"/>
      <c r="AW1894" s="86"/>
      <c r="AY1894" s="86"/>
      <c r="AZ1894" s="86"/>
      <c r="BA1894" s="86"/>
      <c r="BB1894" s="86"/>
      <c r="BD1894" s="86"/>
      <c r="BE1894" s="86"/>
      <c r="BF1894" s="86"/>
      <c r="BG1894" s="86"/>
      <c r="BI1894" s="86"/>
      <c r="BJ1894" s="86"/>
      <c r="BK1894" s="86"/>
      <c r="BL1894" s="86"/>
      <c r="BM1894" s="86"/>
      <c r="BO1894" s="86"/>
      <c r="BP1894" s="86"/>
      <c r="BQ1894" s="86"/>
      <c r="BR1894" s="86"/>
      <c r="BT1894" s="86"/>
      <c r="BU1894" s="86"/>
      <c r="BV1894" s="86"/>
      <c r="BW1894" s="86"/>
      <c r="BY1894" s="86"/>
      <c r="BZ1894" s="86"/>
      <c r="CA1894" s="86"/>
      <c r="CB1894" s="86"/>
      <c r="CD1894" s="87"/>
      <c r="CF1894" s="86"/>
      <c r="CG1894" s="87"/>
      <c r="CH1894" s="88"/>
      <c r="CI1894" s="86"/>
      <c r="CJ1894" s="87"/>
      <c r="CK1894" s="86"/>
      <c r="CL1894" s="86"/>
      <c r="CM1894" s="86"/>
      <c r="CN1894" s="86"/>
      <c r="CO1894" s="89"/>
    </row>
    <row r="1895" spans="15:93" x14ac:dyDescent="0.2">
      <c r="O1895" s="86"/>
      <c r="Q1895" s="86"/>
      <c r="S1895" s="86"/>
      <c r="U1895" s="86"/>
      <c r="W1895" s="86"/>
      <c r="Y1895" s="86"/>
      <c r="AA1895" s="86"/>
      <c r="AC1895" s="86"/>
      <c r="AE1895" s="86"/>
      <c r="AG1895" s="86"/>
      <c r="AI1895" s="86"/>
      <c r="AK1895" s="86"/>
      <c r="AM1895" s="86"/>
      <c r="AO1895" s="86"/>
      <c r="AQ1895" s="86"/>
      <c r="AS1895" s="86"/>
      <c r="AU1895" s="86"/>
      <c r="AW1895" s="86"/>
      <c r="AY1895" s="86"/>
      <c r="AZ1895" s="86"/>
      <c r="BA1895" s="86"/>
      <c r="BB1895" s="86"/>
      <c r="BD1895" s="86"/>
      <c r="BE1895" s="86"/>
      <c r="BF1895" s="86"/>
      <c r="BG1895" s="86"/>
      <c r="BI1895" s="86"/>
      <c r="BJ1895" s="86"/>
      <c r="BK1895" s="86"/>
      <c r="BL1895" s="86"/>
      <c r="BM1895" s="86"/>
      <c r="BO1895" s="86"/>
      <c r="BP1895" s="86"/>
      <c r="BQ1895" s="86"/>
      <c r="BR1895" s="86"/>
      <c r="BT1895" s="86"/>
      <c r="BU1895" s="86"/>
      <c r="BV1895" s="86"/>
      <c r="BW1895" s="86"/>
      <c r="BY1895" s="86"/>
      <c r="BZ1895" s="86"/>
      <c r="CA1895" s="86"/>
      <c r="CB1895" s="86"/>
      <c r="CD1895" s="87"/>
      <c r="CF1895" s="86"/>
      <c r="CG1895" s="87"/>
      <c r="CH1895" s="88"/>
      <c r="CI1895" s="86"/>
      <c r="CJ1895" s="87"/>
      <c r="CK1895" s="86"/>
      <c r="CL1895" s="86"/>
      <c r="CM1895" s="86"/>
      <c r="CN1895" s="86"/>
      <c r="CO1895" s="89"/>
    </row>
    <row r="1896" spans="15:93" x14ac:dyDescent="0.2">
      <c r="O1896" s="86"/>
      <c r="Q1896" s="86"/>
      <c r="S1896" s="86"/>
      <c r="U1896" s="86"/>
      <c r="W1896" s="86"/>
      <c r="Y1896" s="86"/>
      <c r="AA1896" s="86"/>
      <c r="AC1896" s="86"/>
      <c r="AE1896" s="86"/>
      <c r="AG1896" s="86"/>
      <c r="AI1896" s="86"/>
      <c r="AK1896" s="86"/>
      <c r="AM1896" s="86"/>
      <c r="AO1896" s="86"/>
      <c r="AQ1896" s="86"/>
      <c r="AS1896" s="86"/>
      <c r="AU1896" s="86"/>
      <c r="AW1896" s="86"/>
      <c r="AY1896" s="86"/>
      <c r="AZ1896" s="86"/>
      <c r="BA1896" s="86"/>
      <c r="BB1896" s="86"/>
      <c r="BD1896" s="86"/>
      <c r="BE1896" s="86"/>
      <c r="BF1896" s="86"/>
      <c r="BG1896" s="86"/>
      <c r="BI1896" s="86"/>
      <c r="BJ1896" s="86"/>
      <c r="BK1896" s="86"/>
      <c r="BL1896" s="86"/>
      <c r="BM1896" s="86"/>
      <c r="BO1896" s="86"/>
      <c r="BP1896" s="86"/>
      <c r="BQ1896" s="86"/>
      <c r="BR1896" s="86"/>
      <c r="BT1896" s="86"/>
      <c r="BU1896" s="86"/>
      <c r="BV1896" s="86"/>
      <c r="BW1896" s="86"/>
      <c r="BY1896" s="86"/>
      <c r="BZ1896" s="86"/>
      <c r="CA1896" s="86"/>
      <c r="CB1896" s="86"/>
      <c r="CD1896" s="87"/>
      <c r="CF1896" s="86"/>
      <c r="CG1896" s="87"/>
      <c r="CH1896" s="88"/>
      <c r="CI1896" s="86"/>
      <c r="CJ1896" s="87"/>
      <c r="CK1896" s="86"/>
      <c r="CL1896" s="86"/>
      <c r="CM1896" s="86"/>
      <c r="CN1896" s="86"/>
      <c r="CO1896" s="89"/>
    </row>
    <row r="1897" spans="15:93" x14ac:dyDescent="0.2">
      <c r="O1897" s="86"/>
      <c r="Q1897" s="86"/>
      <c r="S1897" s="86"/>
      <c r="U1897" s="86"/>
      <c r="W1897" s="86"/>
      <c r="Y1897" s="86"/>
      <c r="AA1897" s="86"/>
      <c r="AC1897" s="86"/>
      <c r="AE1897" s="86"/>
      <c r="AG1897" s="86"/>
      <c r="AI1897" s="86"/>
      <c r="AK1897" s="86"/>
      <c r="AM1897" s="86"/>
      <c r="AO1897" s="86"/>
      <c r="AQ1897" s="86"/>
      <c r="AS1897" s="86"/>
      <c r="AU1897" s="86"/>
      <c r="AW1897" s="86"/>
      <c r="AY1897" s="86"/>
      <c r="AZ1897" s="86"/>
      <c r="BA1897" s="86"/>
      <c r="BB1897" s="86"/>
      <c r="BD1897" s="86"/>
      <c r="BE1897" s="86"/>
      <c r="BF1897" s="86"/>
      <c r="BG1897" s="86"/>
      <c r="BI1897" s="86"/>
      <c r="BJ1897" s="86"/>
      <c r="BK1897" s="86"/>
      <c r="BL1897" s="86"/>
      <c r="BM1897" s="86"/>
      <c r="BO1897" s="86"/>
      <c r="BP1897" s="86"/>
      <c r="BQ1897" s="86"/>
      <c r="BR1897" s="86"/>
      <c r="BT1897" s="86"/>
      <c r="BU1897" s="86"/>
      <c r="BV1897" s="86"/>
      <c r="BW1897" s="86"/>
      <c r="BY1897" s="86"/>
      <c r="BZ1897" s="86"/>
      <c r="CA1897" s="86"/>
      <c r="CB1897" s="86"/>
      <c r="CD1897" s="87"/>
      <c r="CF1897" s="86"/>
      <c r="CG1897" s="87"/>
      <c r="CH1897" s="88"/>
      <c r="CI1897" s="86"/>
      <c r="CJ1897" s="87"/>
      <c r="CK1897" s="86"/>
      <c r="CL1897" s="86"/>
      <c r="CM1897" s="86"/>
      <c r="CN1897" s="86"/>
      <c r="CO1897" s="89"/>
    </row>
    <row r="1898" spans="15:93" x14ac:dyDescent="0.2">
      <c r="O1898" s="86"/>
      <c r="Q1898" s="86"/>
      <c r="S1898" s="86"/>
      <c r="U1898" s="86"/>
      <c r="W1898" s="86"/>
      <c r="Y1898" s="86"/>
      <c r="AA1898" s="86"/>
      <c r="AC1898" s="86"/>
      <c r="AE1898" s="86"/>
      <c r="AG1898" s="86"/>
      <c r="AI1898" s="86"/>
      <c r="AK1898" s="86"/>
      <c r="AM1898" s="86"/>
      <c r="AO1898" s="86"/>
      <c r="AQ1898" s="86"/>
      <c r="AS1898" s="86"/>
      <c r="AU1898" s="86"/>
      <c r="AW1898" s="86"/>
      <c r="AY1898" s="86"/>
      <c r="AZ1898" s="86"/>
      <c r="BA1898" s="86"/>
      <c r="BB1898" s="86"/>
      <c r="BD1898" s="86"/>
      <c r="BE1898" s="86"/>
      <c r="BF1898" s="86"/>
      <c r="BG1898" s="86"/>
      <c r="BI1898" s="86"/>
      <c r="BJ1898" s="86"/>
      <c r="BK1898" s="86"/>
      <c r="BL1898" s="86"/>
      <c r="BM1898" s="86"/>
      <c r="BO1898" s="86"/>
      <c r="BP1898" s="86"/>
      <c r="BQ1898" s="86"/>
      <c r="BR1898" s="86"/>
      <c r="BT1898" s="86"/>
      <c r="BU1898" s="86"/>
      <c r="BV1898" s="86"/>
      <c r="BW1898" s="86"/>
      <c r="BY1898" s="86"/>
      <c r="BZ1898" s="86"/>
      <c r="CA1898" s="86"/>
      <c r="CB1898" s="86"/>
      <c r="CD1898" s="87"/>
      <c r="CF1898" s="86"/>
      <c r="CG1898" s="87"/>
      <c r="CH1898" s="88"/>
      <c r="CI1898" s="86"/>
      <c r="CJ1898" s="87"/>
      <c r="CK1898" s="86"/>
      <c r="CL1898" s="86"/>
      <c r="CM1898" s="86"/>
      <c r="CN1898" s="86"/>
      <c r="CO1898" s="89"/>
    </row>
    <row r="1899" spans="15:93" x14ac:dyDescent="0.2">
      <c r="O1899" s="86"/>
      <c r="Q1899" s="86"/>
      <c r="S1899" s="86"/>
      <c r="U1899" s="86"/>
      <c r="W1899" s="86"/>
      <c r="Y1899" s="86"/>
      <c r="AA1899" s="86"/>
      <c r="AC1899" s="86"/>
      <c r="AE1899" s="86"/>
      <c r="AG1899" s="86"/>
      <c r="AI1899" s="86"/>
      <c r="AK1899" s="86"/>
      <c r="AM1899" s="86"/>
      <c r="AO1899" s="86"/>
      <c r="AQ1899" s="86"/>
      <c r="AS1899" s="86"/>
      <c r="AU1899" s="86"/>
      <c r="AW1899" s="86"/>
      <c r="AY1899" s="86"/>
      <c r="AZ1899" s="86"/>
      <c r="BA1899" s="86"/>
      <c r="BB1899" s="86"/>
      <c r="BD1899" s="86"/>
      <c r="BE1899" s="86"/>
      <c r="BF1899" s="86"/>
      <c r="BG1899" s="86"/>
      <c r="BI1899" s="86"/>
      <c r="BJ1899" s="86"/>
      <c r="BK1899" s="86"/>
      <c r="BL1899" s="86"/>
      <c r="BM1899" s="86"/>
      <c r="BO1899" s="86"/>
      <c r="BP1899" s="86"/>
      <c r="BQ1899" s="86"/>
      <c r="BR1899" s="86"/>
      <c r="BT1899" s="86"/>
      <c r="BU1899" s="86"/>
      <c r="BV1899" s="86"/>
      <c r="BW1899" s="86"/>
      <c r="BY1899" s="86"/>
      <c r="BZ1899" s="86"/>
      <c r="CA1899" s="86"/>
      <c r="CB1899" s="86"/>
      <c r="CD1899" s="87"/>
      <c r="CF1899" s="86"/>
      <c r="CG1899" s="87"/>
      <c r="CH1899" s="88"/>
      <c r="CI1899" s="86"/>
      <c r="CJ1899" s="87"/>
      <c r="CK1899" s="86"/>
      <c r="CL1899" s="86"/>
      <c r="CM1899" s="86"/>
      <c r="CN1899" s="86"/>
      <c r="CO1899" s="89"/>
    </row>
    <row r="1900" spans="15:93" x14ac:dyDescent="0.2">
      <c r="O1900" s="86"/>
      <c r="Q1900" s="86"/>
      <c r="S1900" s="86"/>
      <c r="U1900" s="86"/>
      <c r="W1900" s="86"/>
      <c r="Y1900" s="86"/>
      <c r="AA1900" s="86"/>
      <c r="AC1900" s="86"/>
      <c r="AE1900" s="86"/>
      <c r="AG1900" s="86"/>
      <c r="AI1900" s="86"/>
      <c r="AK1900" s="86"/>
      <c r="AM1900" s="86"/>
      <c r="AO1900" s="86"/>
      <c r="AQ1900" s="86"/>
      <c r="AS1900" s="86"/>
      <c r="AU1900" s="86"/>
      <c r="AW1900" s="86"/>
      <c r="AY1900" s="86"/>
      <c r="AZ1900" s="86"/>
      <c r="BA1900" s="86"/>
      <c r="BB1900" s="86"/>
      <c r="BD1900" s="86"/>
      <c r="BE1900" s="86"/>
      <c r="BF1900" s="86"/>
      <c r="BG1900" s="86"/>
      <c r="BI1900" s="86"/>
      <c r="BJ1900" s="86"/>
      <c r="BK1900" s="86"/>
      <c r="BL1900" s="86"/>
      <c r="BM1900" s="86"/>
      <c r="BO1900" s="86"/>
      <c r="BP1900" s="86"/>
      <c r="BQ1900" s="86"/>
      <c r="BR1900" s="86"/>
      <c r="BT1900" s="86"/>
      <c r="BU1900" s="86"/>
      <c r="BV1900" s="86"/>
      <c r="BW1900" s="86"/>
      <c r="BY1900" s="86"/>
      <c r="BZ1900" s="86"/>
      <c r="CA1900" s="86"/>
      <c r="CB1900" s="86"/>
      <c r="CD1900" s="87"/>
      <c r="CF1900" s="86"/>
      <c r="CG1900" s="87"/>
      <c r="CH1900" s="88"/>
      <c r="CI1900" s="86"/>
      <c r="CJ1900" s="87"/>
      <c r="CK1900" s="86"/>
      <c r="CL1900" s="86"/>
      <c r="CM1900" s="86"/>
      <c r="CN1900" s="86"/>
      <c r="CO1900" s="89"/>
    </row>
    <row r="1901" spans="15:93" x14ac:dyDescent="0.2">
      <c r="O1901" s="86"/>
      <c r="Q1901" s="86"/>
      <c r="S1901" s="86"/>
      <c r="U1901" s="86"/>
      <c r="W1901" s="86"/>
      <c r="Y1901" s="86"/>
      <c r="AA1901" s="86"/>
      <c r="AC1901" s="86"/>
      <c r="AE1901" s="86"/>
      <c r="AG1901" s="86"/>
      <c r="AI1901" s="86"/>
      <c r="AK1901" s="86"/>
      <c r="AM1901" s="86"/>
      <c r="AO1901" s="86"/>
      <c r="AQ1901" s="86"/>
      <c r="AS1901" s="86"/>
      <c r="AU1901" s="86"/>
      <c r="AW1901" s="86"/>
      <c r="AY1901" s="86"/>
      <c r="AZ1901" s="86"/>
      <c r="BA1901" s="86"/>
      <c r="BB1901" s="86"/>
      <c r="BD1901" s="86"/>
      <c r="BE1901" s="86"/>
      <c r="BF1901" s="86"/>
      <c r="BG1901" s="86"/>
      <c r="BI1901" s="86"/>
      <c r="BJ1901" s="86"/>
      <c r="BK1901" s="86"/>
      <c r="BL1901" s="86"/>
      <c r="BM1901" s="86"/>
      <c r="BO1901" s="86"/>
      <c r="BP1901" s="86"/>
      <c r="BQ1901" s="86"/>
      <c r="BR1901" s="86"/>
      <c r="BT1901" s="86"/>
      <c r="BU1901" s="86"/>
      <c r="BV1901" s="86"/>
      <c r="BW1901" s="86"/>
      <c r="BY1901" s="86"/>
      <c r="BZ1901" s="86"/>
      <c r="CA1901" s="86"/>
      <c r="CB1901" s="86"/>
      <c r="CD1901" s="87"/>
      <c r="CF1901" s="86"/>
      <c r="CG1901" s="87"/>
      <c r="CH1901" s="88"/>
      <c r="CI1901" s="86"/>
      <c r="CJ1901" s="87"/>
      <c r="CK1901" s="86"/>
      <c r="CL1901" s="86"/>
      <c r="CM1901" s="86"/>
      <c r="CN1901" s="86"/>
      <c r="CO1901" s="89"/>
    </row>
    <row r="1902" spans="15:93" x14ac:dyDescent="0.2">
      <c r="O1902" s="86"/>
      <c r="Q1902" s="86"/>
      <c r="S1902" s="86"/>
      <c r="U1902" s="86"/>
      <c r="W1902" s="86"/>
      <c r="Y1902" s="86"/>
      <c r="AA1902" s="86"/>
      <c r="AC1902" s="86"/>
      <c r="AE1902" s="86"/>
      <c r="AG1902" s="86"/>
      <c r="AI1902" s="86"/>
      <c r="AK1902" s="86"/>
      <c r="AM1902" s="86"/>
      <c r="AO1902" s="86"/>
      <c r="AQ1902" s="86"/>
      <c r="AS1902" s="86"/>
      <c r="AU1902" s="86"/>
      <c r="AW1902" s="86"/>
      <c r="AY1902" s="86"/>
      <c r="AZ1902" s="86"/>
      <c r="BA1902" s="86"/>
      <c r="BB1902" s="86"/>
      <c r="BD1902" s="86"/>
      <c r="BE1902" s="86"/>
      <c r="BF1902" s="86"/>
      <c r="BG1902" s="86"/>
      <c r="BI1902" s="86"/>
      <c r="BJ1902" s="86"/>
      <c r="BK1902" s="86"/>
      <c r="BL1902" s="86"/>
      <c r="BM1902" s="86"/>
      <c r="BO1902" s="86"/>
      <c r="BP1902" s="86"/>
      <c r="BQ1902" s="86"/>
      <c r="BR1902" s="86"/>
      <c r="BT1902" s="86"/>
      <c r="BU1902" s="86"/>
      <c r="BV1902" s="86"/>
      <c r="BW1902" s="86"/>
      <c r="BY1902" s="86"/>
      <c r="BZ1902" s="86"/>
      <c r="CA1902" s="86"/>
      <c r="CB1902" s="86"/>
      <c r="CD1902" s="87"/>
      <c r="CF1902" s="86"/>
      <c r="CG1902" s="87"/>
      <c r="CH1902" s="88"/>
      <c r="CI1902" s="86"/>
      <c r="CJ1902" s="87"/>
      <c r="CK1902" s="86"/>
      <c r="CL1902" s="86"/>
      <c r="CM1902" s="86"/>
      <c r="CN1902" s="86"/>
      <c r="CO1902" s="89"/>
    </row>
    <row r="1903" spans="15:93" x14ac:dyDescent="0.2">
      <c r="O1903" s="86"/>
      <c r="Q1903" s="86"/>
      <c r="S1903" s="86"/>
      <c r="U1903" s="86"/>
      <c r="W1903" s="86"/>
      <c r="Y1903" s="86"/>
      <c r="AA1903" s="86"/>
      <c r="AC1903" s="86"/>
      <c r="AE1903" s="86"/>
      <c r="AG1903" s="86"/>
      <c r="AI1903" s="86"/>
      <c r="AK1903" s="86"/>
      <c r="AM1903" s="86"/>
      <c r="AO1903" s="86"/>
      <c r="AQ1903" s="86"/>
      <c r="AS1903" s="86"/>
      <c r="AU1903" s="86"/>
      <c r="AW1903" s="86"/>
      <c r="AY1903" s="86"/>
      <c r="AZ1903" s="86"/>
      <c r="BA1903" s="86"/>
      <c r="BB1903" s="86"/>
      <c r="BD1903" s="86"/>
      <c r="BE1903" s="86"/>
      <c r="BF1903" s="86"/>
      <c r="BG1903" s="86"/>
      <c r="BI1903" s="86"/>
      <c r="BJ1903" s="86"/>
      <c r="BK1903" s="86"/>
      <c r="BL1903" s="86"/>
      <c r="BM1903" s="86"/>
      <c r="BO1903" s="86"/>
      <c r="BP1903" s="86"/>
      <c r="BQ1903" s="86"/>
      <c r="BR1903" s="86"/>
      <c r="BT1903" s="86"/>
      <c r="BU1903" s="86"/>
      <c r="BV1903" s="86"/>
      <c r="BW1903" s="86"/>
      <c r="BY1903" s="86"/>
      <c r="BZ1903" s="86"/>
      <c r="CA1903" s="86"/>
      <c r="CB1903" s="86"/>
      <c r="CD1903" s="87"/>
      <c r="CF1903" s="86"/>
      <c r="CG1903" s="87"/>
      <c r="CH1903" s="88"/>
      <c r="CI1903" s="86"/>
      <c r="CJ1903" s="87"/>
      <c r="CK1903" s="86"/>
      <c r="CL1903" s="86"/>
      <c r="CM1903" s="86"/>
      <c r="CN1903" s="86"/>
      <c r="CO1903" s="89"/>
    </row>
    <row r="1904" spans="15:93" x14ac:dyDescent="0.2">
      <c r="O1904" s="86"/>
      <c r="Q1904" s="86"/>
      <c r="S1904" s="86"/>
      <c r="U1904" s="86"/>
      <c r="W1904" s="86"/>
      <c r="Y1904" s="86"/>
      <c r="AA1904" s="86"/>
      <c r="AC1904" s="86"/>
      <c r="AE1904" s="86"/>
      <c r="AG1904" s="86"/>
      <c r="AI1904" s="86"/>
      <c r="AK1904" s="86"/>
      <c r="AM1904" s="86"/>
      <c r="AO1904" s="86"/>
      <c r="AQ1904" s="86"/>
      <c r="AS1904" s="86"/>
      <c r="AU1904" s="86"/>
      <c r="AW1904" s="86"/>
      <c r="AY1904" s="86"/>
      <c r="AZ1904" s="86"/>
      <c r="BA1904" s="86"/>
      <c r="BB1904" s="86"/>
      <c r="BD1904" s="86"/>
      <c r="BE1904" s="86"/>
      <c r="BF1904" s="86"/>
      <c r="BG1904" s="86"/>
      <c r="BI1904" s="86"/>
      <c r="BJ1904" s="86"/>
      <c r="BK1904" s="86"/>
      <c r="BL1904" s="86"/>
      <c r="BM1904" s="86"/>
      <c r="BO1904" s="86"/>
      <c r="BP1904" s="86"/>
      <c r="BQ1904" s="86"/>
      <c r="BR1904" s="86"/>
      <c r="BT1904" s="86"/>
      <c r="BU1904" s="86"/>
      <c r="BV1904" s="86"/>
      <c r="BW1904" s="86"/>
      <c r="BY1904" s="86"/>
      <c r="BZ1904" s="86"/>
      <c r="CA1904" s="86"/>
      <c r="CB1904" s="86"/>
      <c r="CD1904" s="87"/>
      <c r="CF1904" s="86"/>
      <c r="CG1904" s="87"/>
      <c r="CH1904" s="88"/>
      <c r="CI1904" s="86"/>
      <c r="CJ1904" s="87"/>
      <c r="CK1904" s="86"/>
      <c r="CL1904" s="86"/>
      <c r="CM1904" s="86"/>
      <c r="CN1904" s="86"/>
      <c r="CO1904" s="89"/>
    </row>
    <row r="1905" spans="15:93" x14ac:dyDescent="0.2">
      <c r="O1905" s="86"/>
      <c r="Q1905" s="86"/>
      <c r="S1905" s="86"/>
      <c r="U1905" s="86"/>
      <c r="W1905" s="86"/>
      <c r="Y1905" s="86"/>
      <c r="AA1905" s="86"/>
      <c r="AC1905" s="86"/>
      <c r="AE1905" s="86"/>
      <c r="AG1905" s="86"/>
      <c r="AI1905" s="86"/>
      <c r="AK1905" s="86"/>
      <c r="AM1905" s="86"/>
      <c r="AO1905" s="86"/>
      <c r="AQ1905" s="86"/>
      <c r="AS1905" s="86"/>
      <c r="AU1905" s="86"/>
      <c r="AW1905" s="86"/>
      <c r="AY1905" s="86"/>
      <c r="AZ1905" s="86"/>
      <c r="BA1905" s="86"/>
      <c r="BB1905" s="86"/>
      <c r="BD1905" s="86"/>
      <c r="BE1905" s="86"/>
      <c r="BF1905" s="86"/>
      <c r="BG1905" s="86"/>
      <c r="BI1905" s="86"/>
      <c r="BJ1905" s="86"/>
      <c r="BK1905" s="86"/>
      <c r="BL1905" s="86"/>
      <c r="BM1905" s="86"/>
      <c r="BO1905" s="86"/>
      <c r="BP1905" s="86"/>
      <c r="BQ1905" s="86"/>
      <c r="BR1905" s="86"/>
      <c r="BT1905" s="86"/>
      <c r="BU1905" s="86"/>
      <c r="BV1905" s="86"/>
      <c r="BW1905" s="86"/>
      <c r="BY1905" s="86"/>
      <c r="BZ1905" s="86"/>
      <c r="CA1905" s="86"/>
      <c r="CB1905" s="86"/>
      <c r="CD1905" s="87"/>
      <c r="CF1905" s="86"/>
      <c r="CG1905" s="87"/>
      <c r="CH1905" s="88"/>
      <c r="CI1905" s="86"/>
      <c r="CJ1905" s="87"/>
      <c r="CK1905" s="86"/>
      <c r="CL1905" s="86"/>
      <c r="CM1905" s="86"/>
      <c r="CN1905" s="86"/>
      <c r="CO1905" s="89"/>
    </row>
    <row r="1906" spans="15:93" x14ac:dyDescent="0.2">
      <c r="O1906" s="86"/>
      <c r="Q1906" s="86"/>
      <c r="S1906" s="86"/>
      <c r="U1906" s="86"/>
      <c r="W1906" s="86"/>
      <c r="Y1906" s="86"/>
      <c r="AA1906" s="86"/>
      <c r="AC1906" s="86"/>
      <c r="AE1906" s="86"/>
      <c r="AG1906" s="86"/>
      <c r="AI1906" s="86"/>
      <c r="AK1906" s="86"/>
      <c r="AM1906" s="86"/>
      <c r="AO1906" s="86"/>
      <c r="AQ1906" s="86"/>
      <c r="AS1906" s="86"/>
      <c r="AU1906" s="86"/>
      <c r="AW1906" s="86"/>
      <c r="AY1906" s="86"/>
      <c r="AZ1906" s="86"/>
      <c r="BA1906" s="86"/>
      <c r="BB1906" s="86"/>
      <c r="BD1906" s="86"/>
      <c r="BE1906" s="86"/>
      <c r="BF1906" s="86"/>
      <c r="BG1906" s="86"/>
      <c r="BI1906" s="86"/>
      <c r="BJ1906" s="86"/>
      <c r="BK1906" s="86"/>
      <c r="BL1906" s="86"/>
      <c r="BM1906" s="86"/>
      <c r="BO1906" s="86"/>
      <c r="BP1906" s="86"/>
      <c r="BQ1906" s="86"/>
      <c r="BR1906" s="86"/>
      <c r="BT1906" s="86"/>
      <c r="BU1906" s="86"/>
      <c r="BV1906" s="86"/>
      <c r="BW1906" s="86"/>
      <c r="BY1906" s="86"/>
      <c r="BZ1906" s="86"/>
      <c r="CA1906" s="86"/>
      <c r="CB1906" s="86"/>
      <c r="CD1906" s="87"/>
      <c r="CF1906" s="86"/>
      <c r="CG1906" s="87"/>
      <c r="CH1906" s="88"/>
      <c r="CI1906" s="86"/>
      <c r="CJ1906" s="87"/>
      <c r="CK1906" s="86"/>
      <c r="CL1906" s="86"/>
      <c r="CM1906" s="86"/>
      <c r="CN1906" s="86"/>
      <c r="CO1906" s="89"/>
    </row>
    <row r="1907" spans="15:93" x14ac:dyDescent="0.2">
      <c r="O1907" s="86"/>
      <c r="Q1907" s="86"/>
      <c r="S1907" s="86"/>
      <c r="U1907" s="86"/>
      <c r="W1907" s="86"/>
      <c r="Y1907" s="86"/>
      <c r="AA1907" s="86"/>
      <c r="AC1907" s="86"/>
      <c r="AE1907" s="86"/>
      <c r="AG1907" s="86"/>
      <c r="AI1907" s="86"/>
      <c r="AK1907" s="86"/>
      <c r="AM1907" s="86"/>
      <c r="AO1907" s="86"/>
      <c r="AQ1907" s="86"/>
      <c r="AS1907" s="86"/>
      <c r="AU1907" s="86"/>
      <c r="AW1907" s="86"/>
      <c r="AY1907" s="86"/>
      <c r="AZ1907" s="86"/>
      <c r="BA1907" s="86"/>
      <c r="BB1907" s="86"/>
      <c r="BD1907" s="86"/>
      <c r="BE1907" s="86"/>
      <c r="BF1907" s="86"/>
      <c r="BG1907" s="86"/>
      <c r="BI1907" s="86"/>
      <c r="BJ1907" s="86"/>
      <c r="BK1907" s="86"/>
      <c r="BL1907" s="86"/>
      <c r="BM1907" s="86"/>
      <c r="BO1907" s="86"/>
      <c r="BP1907" s="86"/>
      <c r="BQ1907" s="86"/>
      <c r="BR1907" s="86"/>
      <c r="BT1907" s="86"/>
      <c r="BU1907" s="86"/>
      <c r="BV1907" s="86"/>
      <c r="BW1907" s="86"/>
      <c r="BY1907" s="86"/>
      <c r="BZ1907" s="86"/>
      <c r="CA1907" s="86"/>
      <c r="CB1907" s="86"/>
      <c r="CD1907" s="87"/>
      <c r="CF1907" s="86"/>
      <c r="CG1907" s="87"/>
      <c r="CH1907" s="88"/>
      <c r="CI1907" s="86"/>
      <c r="CJ1907" s="87"/>
      <c r="CK1907" s="86"/>
      <c r="CL1907" s="86"/>
      <c r="CM1907" s="86"/>
      <c r="CN1907" s="86"/>
      <c r="CO1907" s="89"/>
    </row>
    <row r="1908" spans="15:93" x14ac:dyDescent="0.2">
      <c r="O1908" s="86"/>
      <c r="Q1908" s="86"/>
      <c r="S1908" s="86"/>
      <c r="U1908" s="86"/>
      <c r="W1908" s="86"/>
      <c r="Y1908" s="86"/>
      <c r="AA1908" s="86"/>
      <c r="AC1908" s="86"/>
      <c r="AE1908" s="86"/>
      <c r="AG1908" s="86"/>
      <c r="AI1908" s="86"/>
      <c r="AK1908" s="86"/>
      <c r="AM1908" s="86"/>
      <c r="AO1908" s="86"/>
      <c r="AQ1908" s="86"/>
      <c r="AS1908" s="86"/>
      <c r="AU1908" s="86"/>
      <c r="AW1908" s="86"/>
      <c r="AY1908" s="86"/>
      <c r="AZ1908" s="86"/>
      <c r="BA1908" s="86"/>
      <c r="BB1908" s="86"/>
      <c r="BD1908" s="86"/>
      <c r="BE1908" s="86"/>
      <c r="BF1908" s="86"/>
      <c r="BG1908" s="86"/>
      <c r="BI1908" s="86"/>
      <c r="BJ1908" s="86"/>
      <c r="BK1908" s="86"/>
      <c r="BL1908" s="86"/>
      <c r="BM1908" s="86"/>
      <c r="BO1908" s="86"/>
      <c r="BP1908" s="86"/>
      <c r="BQ1908" s="86"/>
      <c r="BR1908" s="86"/>
      <c r="BT1908" s="86"/>
      <c r="BU1908" s="86"/>
      <c r="BV1908" s="86"/>
      <c r="BW1908" s="86"/>
      <c r="BY1908" s="86"/>
      <c r="BZ1908" s="86"/>
      <c r="CA1908" s="86"/>
      <c r="CB1908" s="86"/>
      <c r="CD1908" s="87"/>
      <c r="CF1908" s="86"/>
      <c r="CG1908" s="87"/>
      <c r="CH1908" s="88"/>
      <c r="CI1908" s="86"/>
      <c r="CJ1908" s="87"/>
      <c r="CK1908" s="86"/>
      <c r="CL1908" s="86"/>
      <c r="CM1908" s="86"/>
      <c r="CN1908" s="86"/>
      <c r="CO1908" s="89"/>
    </row>
    <row r="1909" spans="15:93" x14ac:dyDescent="0.2">
      <c r="O1909" s="86"/>
      <c r="Q1909" s="86"/>
      <c r="S1909" s="86"/>
      <c r="U1909" s="86"/>
      <c r="W1909" s="86"/>
      <c r="Y1909" s="86"/>
      <c r="AA1909" s="86"/>
      <c r="AC1909" s="86"/>
      <c r="AE1909" s="86"/>
      <c r="AG1909" s="86"/>
      <c r="AI1909" s="86"/>
      <c r="AK1909" s="86"/>
      <c r="AM1909" s="86"/>
      <c r="AO1909" s="86"/>
      <c r="AQ1909" s="86"/>
      <c r="AS1909" s="86"/>
      <c r="AU1909" s="86"/>
      <c r="AW1909" s="86"/>
      <c r="AY1909" s="86"/>
      <c r="AZ1909" s="86"/>
      <c r="BA1909" s="86"/>
      <c r="BB1909" s="86"/>
      <c r="BD1909" s="86"/>
      <c r="BE1909" s="86"/>
      <c r="BF1909" s="86"/>
      <c r="BG1909" s="86"/>
      <c r="BI1909" s="86"/>
      <c r="BJ1909" s="86"/>
      <c r="BK1909" s="86"/>
      <c r="BL1909" s="86"/>
      <c r="BM1909" s="86"/>
      <c r="BO1909" s="86"/>
      <c r="BP1909" s="86"/>
      <c r="BQ1909" s="86"/>
      <c r="BR1909" s="86"/>
      <c r="BT1909" s="86"/>
      <c r="BU1909" s="86"/>
      <c r="BV1909" s="86"/>
      <c r="BW1909" s="86"/>
      <c r="BY1909" s="86"/>
      <c r="BZ1909" s="86"/>
      <c r="CA1909" s="86"/>
      <c r="CB1909" s="86"/>
      <c r="CD1909" s="87"/>
      <c r="CF1909" s="86"/>
      <c r="CG1909" s="87"/>
      <c r="CH1909" s="88"/>
      <c r="CI1909" s="86"/>
      <c r="CJ1909" s="87"/>
      <c r="CK1909" s="86"/>
      <c r="CL1909" s="86"/>
      <c r="CM1909" s="86"/>
      <c r="CN1909" s="86"/>
      <c r="CO1909" s="89"/>
    </row>
    <row r="1910" spans="15:93" x14ac:dyDescent="0.2">
      <c r="O1910" s="86"/>
      <c r="Q1910" s="86"/>
      <c r="S1910" s="86"/>
      <c r="U1910" s="86"/>
      <c r="W1910" s="86"/>
      <c r="Y1910" s="86"/>
      <c r="AA1910" s="86"/>
      <c r="AC1910" s="86"/>
      <c r="AE1910" s="86"/>
      <c r="AG1910" s="86"/>
      <c r="AI1910" s="86"/>
      <c r="AK1910" s="86"/>
      <c r="AM1910" s="86"/>
      <c r="AO1910" s="86"/>
      <c r="AQ1910" s="86"/>
      <c r="AS1910" s="86"/>
      <c r="AU1910" s="86"/>
      <c r="AW1910" s="86"/>
      <c r="AY1910" s="86"/>
      <c r="AZ1910" s="86"/>
      <c r="BA1910" s="86"/>
      <c r="BB1910" s="86"/>
      <c r="BD1910" s="86"/>
      <c r="BE1910" s="86"/>
      <c r="BF1910" s="86"/>
      <c r="BG1910" s="86"/>
      <c r="BI1910" s="86"/>
      <c r="BJ1910" s="86"/>
      <c r="BK1910" s="86"/>
      <c r="BL1910" s="86"/>
      <c r="BM1910" s="86"/>
      <c r="BO1910" s="86"/>
      <c r="BP1910" s="86"/>
      <c r="BQ1910" s="86"/>
      <c r="BR1910" s="86"/>
      <c r="BT1910" s="86"/>
      <c r="BU1910" s="86"/>
      <c r="BV1910" s="86"/>
      <c r="BW1910" s="86"/>
      <c r="BY1910" s="86"/>
      <c r="BZ1910" s="86"/>
      <c r="CA1910" s="86"/>
      <c r="CB1910" s="86"/>
      <c r="CD1910" s="87"/>
      <c r="CF1910" s="86"/>
      <c r="CG1910" s="87"/>
      <c r="CH1910" s="88"/>
      <c r="CI1910" s="86"/>
      <c r="CJ1910" s="87"/>
      <c r="CK1910" s="86"/>
      <c r="CL1910" s="86"/>
      <c r="CM1910" s="86"/>
      <c r="CN1910" s="86"/>
      <c r="CO1910" s="89"/>
    </row>
    <row r="1911" spans="15:93" x14ac:dyDescent="0.2">
      <c r="O1911" s="86"/>
      <c r="Q1911" s="86"/>
      <c r="S1911" s="86"/>
      <c r="U1911" s="86"/>
      <c r="W1911" s="86"/>
      <c r="Y1911" s="86"/>
      <c r="AA1911" s="86"/>
      <c r="AC1911" s="86"/>
      <c r="AE1911" s="86"/>
      <c r="AG1911" s="86"/>
      <c r="AI1911" s="86"/>
      <c r="AK1911" s="86"/>
      <c r="AM1911" s="86"/>
      <c r="AO1911" s="86"/>
      <c r="AQ1911" s="86"/>
      <c r="AS1911" s="86"/>
      <c r="AU1911" s="86"/>
      <c r="AW1911" s="86"/>
      <c r="AY1911" s="86"/>
      <c r="AZ1911" s="86"/>
      <c r="BA1911" s="86"/>
      <c r="BB1911" s="86"/>
      <c r="BD1911" s="86"/>
      <c r="BE1911" s="86"/>
      <c r="BF1911" s="86"/>
      <c r="BG1911" s="86"/>
      <c r="BI1911" s="86"/>
      <c r="BJ1911" s="86"/>
      <c r="BK1911" s="86"/>
      <c r="BL1911" s="86"/>
      <c r="BM1911" s="86"/>
      <c r="BO1911" s="86"/>
      <c r="BP1911" s="86"/>
      <c r="BQ1911" s="86"/>
      <c r="BR1911" s="86"/>
      <c r="BT1911" s="86"/>
      <c r="BU1911" s="86"/>
      <c r="BV1911" s="86"/>
      <c r="BW1911" s="86"/>
      <c r="BY1911" s="86"/>
      <c r="BZ1911" s="86"/>
      <c r="CA1911" s="86"/>
      <c r="CB1911" s="86"/>
      <c r="CD1911" s="87"/>
      <c r="CF1911" s="86"/>
      <c r="CG1911" s="87"/>
      <c r="CH1911" s="88"/>
      <c r="CI1911" s="86"/>
      <c r="CJ1911" s="87"/>
      <c r="CK1911" s="86"/>
      <c r="CL1911" s="86"/>
      <c r="CM1911" s="86"/>
      <c r="CN1911" s="86"/>
      <c r="CO1911" s="89"/>
    </row>
    <row r="1912" spans="15:93" x14ac:dyDescent="0.2">
      <c r="O1912" s="86"/>
      <c r="Q1912" s="86"/>
      <c r="S1912" s="86"/>
      <c r="U1912" s="86"/>
      <c r="W1912" s="86"/>
      <c r="Y1912" s="86"/>
      <c r="AA1912" s="86"/>
      <c r="AC1912" s="86"/>
      <c r="AE1912" s="86"/>
      <c r="AG1912" s="86"/>
      <c r="AI1912" s="86"/>
      <c r="AK1912" s="86"/>
      <c r="AM1912" s="86"/>
      <c r="AO1912" s="86"/>
      <c r="AQ1912" s="86"/>
      <c r="AS1912" s="86"/>
      <c r="AU1912" s="86"/>
      <c r="AW1912" s="86"/>
      <c r="AY1912" s="86"/>
      <c r="AZ1912" s="86"/>
      <c r="BA1912" s="86"/>
      <c r="BB1912" s="86"/>
      <c r="BD1912" s="86"/>
      <c r="BE1912" s="86"/>
      <c r="BF1912" s="86"/>
      <c r="BG1912" s="86"/>
      <c r="BI1912" s="86"/>
      <c r="BJ1912" s="86"/>
      <c r="BK1912" s="86"/>
      <c r="BL1912" s="86"/>
      <c r="BM1912" s="86"/>
      <c r="BO1912" s="86"/>
      <c r="BP1912" s="86"/>
      <c r="BQ1912" s="86"/>
      <c r="BR1912" s="86"/>
      <c r="BT1912" s="86"/>
      <c r="BU1912" s="86"/>
      <c r="BV1912" s="86"/>
      <c r="BW1912" s="86"/>
      <c r="BY1912" s="86"/>
      <c r="BZ1912" s="86"/>
      <c r="CA1912" s="86"/>
      <c r="CB1912" s="86"/>
      <c r="CD1912" s="87"/>
      <c r="CF1912" s="86"/>
      <c r="CG1912" s="87"/>
      <c r="CH1912" s="88"/>
      <c r="CI1912" s="86"/>
      <c r="CJ1912" s="87"/>
      <c r="CK1912" s="86"/>
      <c r="CL1912" s="86"/>
      <c r="CM1912" s="86"/>
      <c r="CN1912" s="86"/>
      <c r="CO1912" s="89"/>
    </row>
    <row r="1913" spans="15:93" x14ac:dyDescent="0.2">
      <c r="O1913" s="86"/>
      <c r="Q1913" s="86"/>
      <c r="S1913" s="86"/>
      <c r="U1913" s="86"/>
      <c r="W1913" s="86"/>
      <c r="Y1913" s="86"/>
      <c r="AA1913" s="86"/>
      <c r="AC1913" s="86"/>
      <c r="AE1913" s="86"/>
      <c r="AG1913" s="86"/>
      <c r="AI1913" s="86"/>
      <c r="AK1913" s="86"/>
      <c r="AM1913" s="86"/>
      <c r="AO1913" s="86"/>
      <c r="AQ1913" s="86"/>
      <c r="AS1913" s="86"/>
      <c r="AU1913" s="86"/>
      <c r="AW1913" s="86"/>
      <c r="AY1913" s="86"/>
      <c r="AZ1913" s="86"/>
      <c r="BA1913" s="86"/>
      <c r="BB1913" s="86"/>
      <c r="BD1913" s="86"/>
      <c r="BE1913" s="86"/>
      <c r="BF1913" s="86"/>
      <c r="BG1913" s="86"/>
      <c r="BI1913" s="86"/>
      <c r="BJ1913" s="86"/>
      <c r="BK1913" s="86"/>
      <c r="BL1913" s="86"/>
      <c r="BM1913" s="86"/>
      <c r="BO1913" s="86"/>
      <c r="BP1913" s="86"/>
      <c r="BQ1913" s="86"/>
      <c r="BR1913" s="86"/>
      <c r="BT1913" s="86"/>
      <c r="BU1913" s="86"/>
      <c r="BV1913" s="86"/>
      <c r="BW1913" s="86"/>
      <c r="BY1913" s="86"/>
      <c r="BZ1913" s="86"/>
      <c r="CA1913" s="86"/>
      <c r="CB1913" s="86"/>
      <c r="CD1913" s="87"/>
      <c r="CF1913" s="86"/>
      <c r="CG1913" s="87"/>
      <c r="CH1913" s="88"/>
      <c r="CI1913" s="86"/>
      <c r="CJ1913" s="87"/>
      <c r="CK1913" s="86"/>
      <c r="CL1913" s="86"/>
      <c r="CM1913" s="86"/>
      <c r="CN1913" s="86"/>
      <c r="CO1913" s="89"/>
    </row>
    <row r="1914" spans="15:93" x14ac:dyDescent="0.2">
      <c r="O1914" s="86"/>
      <c r="Q1914" s="86"/>
      <c r="S1914" s="86"/>
      <c r="U1914" s="86"/>
      <c r="W1914" s="86"/>
      <c r="Y1914" s="86"/>
      <c r="AA1914" s="86"/>
      <c r="AC1914" s="86"/>
      <c r="AE1914" s="86"/>
      <c r="AG1914" s="86"/>
      <c r="AI1914" s="86"/>
      <c r="AK1914" s="86"/>
      <c r="AM1914" s="86"/>
      <c r="AO1914" s="86"/>
      <c r="AQ1914" s="86"/>
      <c r="AS1914" s="86"/>
      <c r="AU1914" s="86"/>
      <c r="AW1914" s="86"/>
      <c r="AY1914" s="86"/>
      <c r="AZ1914" s="86"/>
      <c r="BA1914" s="86"/>
      <c r="BB1914" s="86"/>
      <c r="BD1914" s="86"/>
      <c r="BE1914" s="86"/>
      <c r="BF1914" s="86"/>
      <c r="BG1914" s="86"/>
      <c r="BI1914" s="86"/>
      <c r="BJ1914" s="86"/>
      <c r="BK1914" s="86"/>
      <c r="BL1914" s="86"/>
      <c r="BM1914" s="86"/>
      <c r="BO1914" s="86"/>
      <c r="BP1914" s="86"/>
      <c r="BQ1914" s="86"/>
      <c r="BR1914" s="86"/>
      <c r="BT1914" s="86"/>
      <c r="BU1914" s="86"/>
      <c r="BV1914" s="86"/>
      <c r="BW1914" s="86"/>
      <c r="BY1914" s="86"/>
      <c r="BZ1914" s="86"/>
      <c r="CA1914" s="86"/>
      <c r="CB1914" s="86"/>
      <c r="CD1914" s="87"/>
      <c r="CF1914" s="86"/>
      <c r="CG1914" s="87"/>
      <c r="CH1914" s="88"/>
      <c r="CI1914" s="86"/>
      <c r="CJ1914" s="87"/>
      <c r="CK1914" s="86"/>
      <c r="CL1914" s="86"/>
      <c r="CM1914" s="86"/>
      <c r="CN1914" s="86"/>
      <c r="CO1914" s="89"/>
    </row>
    <row r="1915" spans="15:93" x14ac:dyDescent="0.2">
      <c r="O1915" s="86"/>
      <c r="Q1915" s="86"/>
      <c r="S1915" s="86"/>
      <c r="U1915" s="86"/>
      <c r="W1915" s="86"/>
      <c r="Y1915" s="86"/>
      <c r="AA1915" s="86"/>
      <c r="AC1915" s="86"/>
      <c r="AE1915" s="86"/>
      <c r="AG1915" s="86"/>
      <c r="AI1915" s="86"/>
      <c r="AK1915" s="86"/>
      <c r="AM1915" s="86"/>
      <c r="AO1915" s="86"/>
      <c r="AQ1915" s="86"/>
      <c r="AS1915" s="86"/>
      <c r="AU1915" s="86"/>
      <c r="AW1915" s="86"/>
      <c r="AY1915" s="86"/>
      <c r="AZ1915" s="86"/>
      <c r="BA1915" s="86"/>
      <c r="BB1915" s="86"/>
      <c r="BD1915" s="86"/>
      <c r="BE1915" s="86"/>
      <c r="BF1915" s="86"/>
      <c r="BG1915" s="86"/>
      <c r="BI1915" s="86"/>
      <c r="BJ1915" s="86"/>
      <c r="BK1915" s="86"/>
      <c r="BL1915" s="86"/>
      <c r="BM1915" s="86"/>
      <c r="BO1915" s="86"/>
      <c r="BP1915" s="86"/>
      <c r="BQ1915" s="86"/>
      <c r="BR1915" s="86"/>
      <c r="BT1915" s="86"/>
      <c r="BU1915" s="86"/>
      <c r="BV1915" s="86"/>
      <c r="BW1915" s="86"/>
      <c r="BY1915" s="86"/>
      <c r="BZ1915" s="86"/>
      <c r="CA1915" s="86"/>
      <c r="CB1915" s="86"/>
      <c r="CD1915" s="87"/>
      <c r="CF1915" s="86"/>
      <c r="CG1915" s="87"/>
      <c r="CH1915" s="88"/>
      <c r="CI1915" s="86"/>
      <c r="CJ1915" s="87"/>
      <c r="CK1915" s="86"/>
      <c r="CL1915" s="86"/>
      <c r="CM1915" s="86"/>
      <c r="CN1915" s="86"/>
      <c r="CO1915" s="89"/>
    </row>
    <row r="1916" spans="15:93" x14ac:dyDescent="0.2">
      <c r="O1916" s="86"/>
      <c r="Q1916" s="86"/>
      <c r="S1916" s="86"/>
      <c r="U1916" s="86"/>
      <c r="W1916" s="86"/>
      <c r="Y1916" s="86"/>
      <c r="AA1916" s="86"/>
      <c r="AC1916" s="86"/>
      <c r="AE1916" s="86"/>
      <c r="AG1916" s="86"/>
      <c r="AI1916" s="86"/>
      <c r="AK1916" s="86"/>
      <c r="AM1916" s="86"/>
      <c r="AO1916" s="86"/>
      <c r="AQ1916" s="86"/>
      <c r="AS1916" s="86"/>
      <c r="AU1916" s="86"/>
      <c r="AW1916" s="86"/>
      <c r="AY1916" s="86"/>
      <c r="AZ1916" s="86"/>
      <c r="BA1916" s="86"/>
      <c r="BB1916" s="86"/>
      <c r="BD1916" s="86"/>
      <c r="BE1916" s="86"/>
      <c r="BF1916" s="86"/>
      <c r="BG1916" s="86"/>
      <c r="BI1916" s="86"/>
      <c r="BJ1916" s="86"/>
      <c r="BK1916" s="86"/>
      <c r="BL1916" s="86"/>
      <c r="BM1916" s="86"/>
      <c r="BO1916" s="86"/>
      <c r="BP1916" s="86"/>
      <c r="BQ1916" s="86"/>
      <c r="BR1916" s="86"/>
      <c r="BT1916" s="86"/>
      <c r="BU1916" s="86"/>
      <c r="BV1916" s="86"/>
      <c r="BW1916" s="86"/>
      <c r="BY1916" s="86"/>
      <c r="BZ1916" s="86"/>
      <c r="CA1916" s="86"/>
      <c r="CB1916" s="86"/>
      <c r="CD1916" s="87"/>
      <c r="CF1916" s="86"/>
      <c r="CG1916" s="87"/>
      <c r="CH1916" s="88"/>
      <c r="CI1916" s="86"/>
      <c r="CJ1916" s="87"/>
      <c r="CK1916" s="86"/>
      <c r="CL1916" s="86"/>
      <c r="CM1916" s="86"/>
      <c r="CN1916" s="86"/>
      <c r="CO1916" s="89"/>
    </row>
    <row r="1917" spans="15:93" x14ac:dyDescent="0.2">
      <c r="O1917" s="86"/>
      <c r="Q1917" s="86"/>
      <c r="S1917" s="86"/>
      <c r="U1917" s="86"/>
      <c r="W1917" s="86"/>
      <c r="Y1917" s="86"/>
      <c r="AA1917" s="86"/>
      <c r="AC1917" s="86"/>
      <c r="AE1917" s="86"/>
      <c r="AG1917" s="86"/>
      <c r="AI1917" s="86"/>
      <c r="AK1917" s="86"/>
      <c r="AM1917" s="86"/>
      <c r="AO1917" s="86"/>
      <c r="AQ1917" s="86"/>
      <c r="AS1917" s="86"/>
      <c r="AU1917" s="86"/>
      <c r="AW1917" s="86"/>
      <c r="AY1917" s="86"/>
      <c r="AZ1917" s="86"/>
      <c r="BA1917" s="86"/>
      <c r="BB1917" s="86"/>
      <c r="BD1917" s="86"/>
      <c r="BE1917" s="86"/>
      <c r="BF1917" s="86"/>
      <c r="BG1917" s="86"/>
      <c r="BI1917" s="86"/>
      <c r="BJ1917" s="86"/>
      <c r="BK1917" s="86"/>
      <c r="BL1917" s="86"/>
      <c r="BM1917" s="86"/>
      <c r="BO1917" s="86"/>
      <c r="BP1917" s="86"/>
      <c r="BQ1917" s="86"/>
      <c r="BR1917" s="86"/>
      <c r="BT1917" s="86"/>
      <c r="BU1917" s="86"/>
      <c r="BV1917" s="86"/>
      <c r="BW1917" s="86"/>
      <c r="BY1917" s="86"/>
      <c r="BZ1917" s="86"/>
      <c r="CA1917" s="86"/>
      <c r="CB1917" s="86"/>
      <c r="CD1917" s="87"/>
      <c r="CF1917" s="86"/>
      <c r="CG1917" s="87"/>
      <c r="CH1917" s="88"/>
      <c r="CI1917" s="86"/>
      <c r="CJ1917" s="87"/>
      <c r="CK1917" s="86"/>
      <c r="CL1917" s="86"/>
      <c r="CM1917" s="86"/>
      <c r="CN1917" s="86"/>
      <c r="CO1917" s="89"/>
    </row>
    <row r="1918" spans="15:93" x14ac:dyDescent="0.2">
      <c r="O1918" s="86"/>
      <c r="Q1918" s="86"/>
      <c r="S1918" s="86"/>
      <c r="U1918" s="86"/>
      <c r="W1918" s="86"/>
      <c r="Y1918" s="86"/>
      <c r="AA1918" s="86"/>
      <c r="AC1918" s="86"/>
      <c r="AE1918" s="86"/>
      <c r="AG1918" s="86"/>
      <c r="AI1918" s="86"/>
      <c r="AK1918" s="86"/>
      <c r="AM1918" s="86"/>
      <c r="AO1918" s="86"/>
      <c r="AQ1918" s="86"/>
      <c r="AS1918" s="86"/>
      <c r="AU1918" s="86"/>
      <c r="AW1918" s="86"/>
      <c r="AY1918" s="86"/>
      <c r="AZ1918" s="86"/>
      <c r="BA1918" s="86"/>
      <c r="BB1918" s="86"/>
      <c r="BD1918" s="86"/>
      <c r="BE1918" s="86"/>
      <c r="BF1918" s="86"/>
      <c r="BG1918" s="86"/>
      <c r="BI1918" s="86"/>
      <c r="BJ1918" s="86"/>
      <c r="BK1918" s="86"/>
      <c r="BL1918" s="86"/>
      <c r="BM1918" s="86"/>
      <c r="BO1918" s="86"/>
      <c r="BP1918" s="86"/>
      <c r="BQ1918" s="86"/>
      <c r="BR1918" s="86"/>
      <c r="BT1918" s="86"/>
      <c r="BU1918" s="86"/>
      <c r="BV1918" s="86"/>
      <c r="BW1918" s="86"/>
      <c r="BY1918" s="86"/>
      <c r="BZ1918" s="86"/>
      <c r="CA1918" s="86"/>
      <c r="CB1918" s="86"/>
      <c r="CD1918" s="87"/>
      <c r="CF1918" s="86"/>
      <c r="CG1918" s="87"/>
      <c r="CH1918" s="88"/>
      <c r="CI1918" s="86"/>
      <c r="CJ1918" s="87"/>
      <c r="CK1918" s="86"/>
      <c r="CL1918" s="86"/>
      <c r="CM1918" s="86"/>
      <c r="CN1918" s="86"/>
      <c r="CO1918" s="89"/>
    </row>
    <row r="1919" spans="15:93" x14ac:dyDescent="0.2">
      <c r="O1919" s="86"/>
      <c r="Q1919" s="86"/>
      <c r="S1919" s="86"/>
      <c r="U1919" s="86"/>
      <c r="W1919" s="86"/>
      <c r="Y1919" s="86"/>
      <c r="AA1919" s="86"/>
      <c r="AC1919" s="86"/>
      <c r="AE1919" s="86"/>
      <c r="AG1919" s="86"/>
      <c r="AI1919" s="86"/>
      <c r="AK1919" s="86"/>
      <c r="AM1919" s="86"/>
      <c r="AO1919" s="86"/>
      <c r="AQ1919" s="86"/>
      <c r="AS1919" s="86"/>
      <c r="AU1919" s="86"/>
      <c r="AW1919" s="86"/>
      <c r="AY1919" s="86"/>
      <c r="AZ1919" s="86"/>
      <c r="BA1919" s="86"/>
      <c r="BB1919" s="86"/>
      <c r="BD1919" s="86"/>
      <c r="BE1919" s="86"/>
      <c r="BF1919" s="86"/>
      <c r="BG1919" s="86"/>
      <c r="BI1919" s="86"/>
      <c r="BJ1919" s="86"/>
      <c r="BK1919" s="86"/>
      <c r="BL1919" s="86"/>
      <c r="BM1919" s="86"/>
      <c r="BO1919" s="86"/>
      <c r="BP1919" s="86"/>
      <c r="BQ1919" s="86"/>
      <c r="BR1919" s="86"/>
      <c r="BT1919" s="86"/>
      <c r="BU1919" s="86"/>
      <c r="BV1919" s="86"/>
      <c r="BW1919" s="86"/>
      <c r="BY1919" s="86"/>
      <c r="BZ1919" s="86"/>
      <c r="CA1919" s="86"/>
      <c r="CB1919" s="86"/>
      <c r="CD1919" s="87"/>
      <c r="CF1919" s="86"/>
      <c r="CG1919" s="87"/>
      <c r="CH1919" s="88"/>
      <c r="CI1919" s="86"/>
      <c r="CJ1919" s="87"/>
      <c r="CK1919" s="86"/>
      <c r="CL1919" s="86"/>
      <c r="CM1919" s="86"/>
      <c r="CN1919" s="86"/>
      <c r="CO1919" s="89"/>
    </row>
    <row r="1920" spans="15:93" x14ac:dyDescent="0.2">
      <c r="O1920" s="86"/>
      <c r="Q1920" s="86"/>
      <c r="S1920" s="86"/>
      <c r="U1920" s="86"/>
      <c r="W1920" s="86"/>
      <c r="Y1920" s="86"/>
      <c r="AA1920" s="86"/>
      <c r="AC1920" s="86"/>
      <c r="AE1920" s="86"/>
      <c r="AG1920" s="86"/>
      <c r="AI1920" s="86"/>
      <c r="AK1920" s="86"/>
      <c r="AM1920" s="86"/>
      <c r="AO1920" s="86"/>
      <c r="AQ1920" s="86"/>
      <c r="AS1920" s="86"/>
      <c r="AU1920" s="86"/>
      <c r="AW1920" s="86"/>
      <c r="AY1920" s="86"/>
      <c r="AZ1920" s="86"/>
      <c r="BA1920" s="86"/>
      <c r="BB1920" s="86"/>
      <c r="BD1920" s="86"/>
      <c r="BE1920" s="86"/>
      <c r="BF1920" s="86"/>
      <c r="BG1920" s="86"/>
      <c r="BI1920" s="86"/>
      <c r="BJ1920" s="86"/>
      <c r="BK1920" s="86"/>
      <c r="BL1920" s="86"/>
      <c r="BM1920" s="86"/>
      <c r="BO1920" s="86"/>
      <c r="BP1920" s="86"/>
      <c r="BQ1920" s="86"/>
      <c r="BR1920" s="86"/>
      <c r="BT1920" s="86"/>
      <c r="BU1920" s="86"/>
      <c r="BV1920" s="86"/>
      <c r="BW1920" s="86"/>
      <c r="BY1920" s="86"/>
      <c r="BZ1920" s="86"/>
      <c r="CA1920" s="86"/>
      <c r="CB1920" s="86"/>
      <c r="CD1920" s="87"/>
      <c r="CF1920" s="86"/>
      <c r="CG1920" s="87"/>
      <c r="CH1920" s="88"/>
      <c r="CI1920" s="86"/>
      <c r="CJ1920" s="87"/>
      <c r="CK1920" s="86"/>
      <c r="CL1920" s="86"/>
      <c r="CM1920" s="86"/>
      <c r="CN1920" s="86"/>
      <c r="CO1920" s="89"/>
    </row>
    <row r="1921" spans="15:93" x14ac:dyDescent="0.2">
      <c r="O1921" s="86"/>
      <c r="Q1921" s="86"/>
      <c r="S1921" s="86"/>
      <c r="U1921" s="86"/>
      <c r="W1921" s="86"/>
      <c r="Y1921" s="86"/>
      <c r="AA1921" s="86"/>
      <c r="AC1921" s="86"/>
      <c r="AE1921" s="86"/>
      <c r="AG1921" s="86"/>
      <c r="AI1921" s="86"/>
      <c r="AK1921" s="86"/>
      <c r="AM1921" s="86"/>
      <c r="AO1921" s="86"/>
      <c r="AQ1921" s="86"/>
      <c r="AS1921" s="86"/>
      <c r="AU1921" s="86"/>
      <c r="AW1921" s="86"/>
      <c r="AY1921" s="86"/>
      <c r="AZ1921" s="86"/>
      <c r="BA1921" s="86"/>
      <c r="BB1921" s="86"/>
      <c r="BD1921" s="86"/>
      <c r="BE1921" s="86"/>
      <c r="BF1921" s="86"/>
      <c r="BG1921" s="86"/>
      <c r="BI1921" s="86"/>
      <c r="BJ1921" s="86"/>
      <c r="BK1921" s="86"/>
      <c r="BL1921" s="86"/>
      <c r="BM1921" s="86"/>
      <c r="BO1921" s="86"/>
      <c r="BP1921" s="86"/>
      <c r="BQ1921" s="86"/>
      <c r="BR1921" s="86"/>
      <c r="BT1921" s="86"/>
      <c r="BU1921" s="86"/>
      <c r="BV1921" s="86"/>
      <c r="BW1921" s="86"/>
      <c r="BY1921" s="86"/>
      <c r="BZ1921" s="86"/>
      <c r="CA1921" s="86"/>
      <c r="CB1921" s="86"/>
      <c r="CD1921" s="87"/>
      <c r="CF1921" s="86"/>
      <c r="CG1921" s="87"/>
      <c r="CH1921" s="88"/>
      <c r="CI1921" s="86"/>
      <c r="CJ1921" s="87"/>
      <c r="CK1921" s="86"/>
      <c r="CL1921" s="86"/>
      <c r="CM1921" s="86"/>
      <c r="CN1921" s="86"/>
      <c r="CO1921" s="89"/>
    </row>
    <row r="1922" spans="15:93" x14ac:dyDescent="0.2">
      <c r="O1922" s="86"/>
      <c r="Q1922" s="86"/>
      <c r="S1922" s="86"/>
      <c r="U1922" s="86"/>
      <c r="W1922" s="86"/>
      <c r="Y1922" s="86"/>
      <c r="AA1922" s="86"/>
      <c r="AC1922" s="86"/>
      <c r="AE1922" s="86"/>
      <c r="AG1922" s="86"/>
      <c r="AI1922" s="86"/>
      <c r="AK1922" s="86"/>
      <c r="AM1922" s="86"/>
      <c r="AO1922" s="86"/>
      <c r="AQ1922" s="86"/>
      <c r="AS1922" s="86"/>
      <c r="AU1922" s="86"/>
      <c r="AW1922" s="86"/>
      <c r="AY1922" s="86"/>
      <c r="AZ1922" s="86"/>
      <c r="BA1922" s="86"/>
      <c r="BB1922" s="86"/>
      <c r="BD1922" s="86"/>
      <c r="BE1922" s="86"/>
      <c r="BF1922" s="86"/>
      <c r="BG1922" s="86"/>
      <c r="BI1922" s="86"/>
      <c r="BJ1922" s="86"/>
      <c r="BK1922" s="86"/>
      <c r="BL1922" s="86"/>
      <c r="BM1922" s="86"/>
      <c r="BO1922" s="86"/>
      <c r="BP1922" s="86"/>
      <c r="BQ1922" s="86"/>
      <c r="BR1922" s="86"/>
      <c r="BT1922" s="86"/>
      <c r="BU1922" s="86"/>
      <c r="BV1922" s="86"/>
      <c r="BW1922" s="86"/>
      <c r="BY1922" s="86"/>
      <c r="BZ1922" s="86"/>
      <c r="CA1922" s="86"/>
      <c r="CB1922" s="86"/>
      <c r="CD1922" s="87"/>
      <c r="CF1922" s="86"/>
      <c r="CG1922" s="87"/>
      <c r="CH1922" s="88"/>
      <c r="CI1922" s="86"/>
      <c r="CJ1922" s="87"/>
      <c r="CK1922" s="86"/>
      <c r="CL1922" s="86"/>
      <c r="CM1922" s="86"/>
      <c r="CN1922" s="86"/>
      <c r="CO1922" s="89"/>
    </row>
    <row r="1923" spans="15:93" x14ac:dyDescent="0.2">
      <c r="O1923" s="86"/>
      <c r="Q1923" s="86"/>
      <c r="S1923" s="86"/>
      <c r="U1923" s="86"/>
      <c r="W1923" s="86"/>
      <c r="Y1923" s="86"/>
      <c r="AA1923" s="86"/>
      <c r="AC1923" s="86"/>
      <c r="AE1923" s="86"/>
      <c r="AG1923" s="86"/>
      <c r="AI1923" s="86"/>
      <c r="AK1923" s="86"/>
      <c r="AM1923" s="86"/>
      <c r="AO1923" s="86"/>
      <c r="AQ1923" s="86"/>
      <c r="AS1923" s="86"/>
      <c r="AU1923" s="86"/>
      <c r="AW1923" s="86"/>
      <c r="AY1923" s="86"/>
      <c r="AZ1923" s="86"/>
      <c r="BA1923" s="86"/>
      <c r="BB1923" s="86"/>
      <c r="BD1923" s="86"/>
      <c r="BE1923" s="86"/>
      <c r="BF1923" s="86"/>
      <c r="BG1923" s="86"/>
      <c r="BI1923" s="86"/>
      <c r="BJ1923" s="86"/>
      <c r="BK1923" s="86"/>
      <c r="BL1923" s="86"/>
      <c r="BM1923" s="86"/>
      <c r="BO1923" s="86"/>
      <c r="BP1923" s="86"/>
      <c r="BQ1923" s="86"/>
      <c r="BR1923" s="86"/>
      <c r="BT1923" s="86"/>
      <c r="BU1923" s="86"/>
      <c r="BV1923" s="86"/>
      <c r="BW1923" s="86"/>
      <c r="BY1923" s="86"/>
      <c r="BZ1923" s="86"/>
      <c r="CA1923" s="86"/>
      <c r="CB1923" s="86"/>
      <c r="CD1923" s="87"/>
      <c r="CF1923" s="86"/>
      <c r="CG1923" s="87"/>
      <c r="CH1923" s="88"/>
      <c r="CI1923" s="86"/>
      <c r="CJ1923" s="87"/>
      <c r="CK1923" s="86"/>
      <c r="CL1923" s="86"/>
      <c r="CM1923" s="86"/>
      <c r="CN1923" s="86"/>
      <c r="CO1923" s="89"/>
    </row>
    <row r="1924" spans="15:93" x14ac:dyDescent="0.2">
      <c r="O1924" s="86"/>
      <c r="Q1924" s="86"/>
      <c r="S1924" s="86"/>
      <c r="U1924" s="86"/>
      <c r="W1924" s="86"/>
      <c r="Y1924" s="86"/>
      <c r="AA1924" s="86"/>
      <c r="AC1924" s="86"/>
      <c r="AE1924" s="86"/>
      <c r="AG1924" s="86"/>
      <c r="AI1924" s="86"/>
      <c r="AK1924" s="86"/>
      <c r="AM1924" s="86"/>
      <c r="AO1924" s="86"/>
      <c r="AQ1924" s="86"/>
      <c r="AS1924" s="86"/>
      <c r="AU1924" s="86"/>
      <c r="AW1924" s="86"/>
      <c r="AY1924" s="86"/>
      <c r="AZ1924" s="86"/>
      <c r="BA1924" s="86"/>
      <c r="BB1924" s="86"/>
      <c r="BD1924" s="86"/>
      <c r="BE1924" s="86"/>
      <c r="BF1924" s="86"/>
      <c r="BG1924" s="86"/>
      <c r="BI1924" s="86"/>
      <c r="BJ1924" s="86"/>
      <c r="BK1924" s="86"/>
      <c r="BL1924" s="86"/>
      <c r="BM1924" s="86"/>
      <c r="BO1924" s="86"/>
      <c r="BP1924" s="86"/>
      <c r="BQ1924" s="86"/>
      <c r="BR1924" s="86"/>
      <c r="BT1924" s="86"/>
      <c r="BU1924" s="86"/>
      <c r="BV1924" s="86"/>
      <c r="BW1924" s="86"/>
      <c r="BY1924" s="86"/>
      <c r="BZ1924" s="86"/>
      <c r="CA1924" s="86"/>
      <c r="CB1924" s="86"/>
      <c r="CD1924" s="87"/>
      <c r="CF1924" s="86"/>
      <c r="CG1924" s="87"/>
      <c r="CH1924" s="88"/>
      <c r="CI1924" s="86"/>
      <c r="CJ1924" s="87"/>
      <c r="CK1924" s="86"/>
      <c r="CL1924" s="86"/>
      <c r="CM1924" s="86"/>
      <c r="CN1924" s="86"/>
      <c r="CO1924" s="89"/>
    </row>
    <row r="1925" spans="15:93" x14ac:dyDescent="0.2">
      <c r="O1925" s="86"/>
      <c r="Q1925" s="86"/>
      <c r="S1925" s="86"/>
      <c r="U1925" s="86"/>
      <c r="W1925" s="86"/>
      <c r="Y1925" s="86"/>
      <c r="AA1925" s="86"/>
      <c r="AC1925" s="86"/>
      <c r="AE1925" s="86"/>
      <c r="AG1925" s="86"/>
      <c r="AI1925" s="86"/>
      <c r="AK1925" s="86"/>
      <c r="AM1925" s="86"/>
      <c r="AO1925" s="86"/>
      <c r="AQ1925" s="86"/>
      <c r="AS1925" s="86"/>
      <c r="AU1925" s="86"/>
      <c r="AW1925" s="86"/>
      <c r="AY1925" s="86"/>
      <c r="AZ1925" s="86"/>
      <c r="BA1925" s="86"/>
      <c r="BB1925" s="86"/>
      <c r="BD1925" s="86"/>
      <c r="BE1925" s="86"/>
      <c r="BF1925" s="86"/>
      <c r="BG1925" s="86"/>
      <c r="BI1925" s="86"/>
      <c r="BJ1925" s="86"/>
      <c r="BK1925" s="86"/>
      <c r="BL1925" s="86"/>
      <c r="BM1925" s="86"/>
      <c r="BO1925" s="86"/>
      <c r="BP1925" s="86"/>
      <c r="BQ1925" s="86"/>
      <c r="BR1925" s="86"/>
      <c r="BT1925" s="86"/>
      <c r="BU1925" s="86"/>
      <c r="BV1925" s="86"/>
      <c r="BW1925" s="86"/>
      <c r="BY1925" s="86"/>
      <c r="BZ1925" s="86"/>
      <c r="CA1925" s="86"/>
      <c r="CB1925" s="86"/>
      <c r="CD1925" s="87"/>
      <c r="CF1925" s="86"/>
      <c r="CG1925" s="87"/>
      <c r="CH1925" s="88"/>
      <c r="CI1925" s="86"/>
      <c r="CJ1925" s="87"/>
      <c r="CK1925" s="86"/>
      <c r="CL1925" s="86"/>
      <c r="CM1925" s="86"/>
      <c r="CN1925" s="86"/>
      <c r="CO1925" s="89"/>
    </row>
    <row r="1926" spans="15:93" x14ac:dyDescent="0.2">
      <c r="O1926" s="86"/>
      <c r="Q1926" s="86"/>
      <c r="S1926" s="86"/>
      <c r="U1926" s="86"/>
      <c r="W1926" s="86"/>
      <c r="Y1926" s="86"/>
      <c r="AA1926" s="86"/>
      <c r="AC1926" s="86"/>
      <c r="AE1926" s="86"/>
      <c r="AG1926" s="86"/>
      <c r="AI1926" s="86"/>
      <c r="AK1926" s="86"/>
      <c r="AM1926" s="86"/>
      <c r="AO1926" s="86"/>
      <c r="AQ1926" s="86"/>
      <c r="AS1926" s="86"/>
      <c r="AU1926" s="86"/>
      <c r="AW1926" s="86"/>
      <c r="AY1926" s="86"/>
      <c r="AZ1926" s="86"/>
      <c r="BA1926" s="86"/>
      <c r="BB1926" s="86"/>
      <c r="BD1926" s="86"/>
      <c r="BE1926" s="86"/>
      <c r="BF1926" s="86"/>
      <c r="BG1926" s="86"/>
      <c r="BI1926" s="86"/>
      <c r="BJ1926" s="86"/>
      <c r="BK1926" s="86"/>
      <c r="BL1926" s="86"/>
      <c r="BM1926" s="86"/>
      <c r="BO1926" s="86"/>
      <c r="BP1926" s="86"/>
      <c r="BQ1926" s="86"/>
      <c r="BR1926" s="86"/>
      <c r="BT1926" s="86"/>
      <c r="BU1926" s="86"/>
      <c r="BV1926" s="86"/>
      <c r="BW1926" s="86"/>
      <c r="BY1926" s="86"/>
      <c r="BZ1926" s="86"/>
      <c r="CA1926" s="86"/>
      <c r="CB1926" s="86"/>
      <c r="CD1926" s="87"/>
      <c r="CF1926" s="86"/>
      <c r="CG1926" s="87"/>
      <c r="CH1926" s="88"/>
      <c r="CI1926" s="86"/>
      <c r="CJ1926" s="87"/>
      <c r="CK1926" s="86"/>
      <c r="CL1926" s="86"/>
      <c r="CM1926" s="86"/>
      <c r="CN1926" s="86"/>
      <c r="CO1926" s="89"/>
    </row>
    <row r="1927" spans="15:93" x14ac:dyDescent="0.2">
      <c r="O1927" s="86"/>
      <c r="Q1927" s="86"/>
      <c r="S1927" s="86"/>
      <c r="U1927" s="86"/>
      <c r="W1927" s="86"/>
      <c r="Y1927" s="86"/>
      <c r="AA1927" s="86"/>
      <c r="AC1927" s="86"/>
      <c r="AE1927" s="86"/>
      <c r="AG1927" s="86"/>
      <c r="AI1927" s="86"/>
      <c r="AK1927" s="86"/>
      <c r="AM1927" s="86"/>
      <c r="AO1927" s="86"/>
      <c r="AQ1927" s="86"/>
      <c r="AS1927" s="86"/>
      <c r="AU1927" s="86"/>
      <c r="AW1927" s="86"/>
      <c r="AY1927" s="86"/>
      <c r="AZ1927" s="86"/>
      <c r="BA1927" s="86"/>
      <c r="BB1927" s="86"/>
      <c r="BD1927" s="86"/>
      <c r="BE1927" s="86"/>
      <c r="BF1927" s="86"/>
      <c r="BG1927" s="86"/>
      <c r="BI1927" s="86"/>
      <c r="BJ1927" s="86"/>
      <c r="BK1927" s="86"/>
      <c r="BL1927" s="86"/>
      <c r="BM1927" s="86"/>
      <c r="BO1927" s="86"/>
      <c r="BP1927" s="86"/>
      <c r="BQ1927" s="86"/>
      <c r="BR1927" s="86"/>
      <c r="BT1927" s="86"/>
      <c r="BU1927" s="86"/>
      <c r="BV1927" s="86"/>
      <c r="BW1927" s="86"/>
      <c r="BY1927" s="86"/>
      <c r="BZ1927" s="86"/>
      <c r="CA1927" s="86"/>
      <c r="CB1927" s="86"/>
      <c r="CD1927" s="87"/>
      <c r="CF1927" s="86"/>
      <c r="CG1927" s="87"/>
      <c r="CH1927" s="88"/>
      <c r="CI1927" s="86"/>
      <c r="CJ1927" s="87"/>
      <c r="CK1927" s="86"/>
      <c r="CL1927" s="86"/>
      <c r="CM1927" s="86"/>
      <c r="CN1927" s="86"/>
      <c r="CO1927" s="89"/>
    </row>
    <row r="1928" spans="15:93" x14ac:dyDescent="0.2">
      <c r="O1928" s="86"/>
      <c r="Q1928" s="86"/>
      <c r="S1928" s="86"/>
      <c r="U1928" s="86"/>
      <c r="W1928" s="86"/>
      <c r="Y1928" s="86"/>
      <c r="AA1928" s="86"/>
      <c r="AC1928" s="86"/>
      <c r="AE1928" s="86"/>
      <c r="AG1928" s="86"/>
      <c r="AI1928" s="86"/>
      <c r="AK1928" s="86"/>
      <c r="AM1928" s="86"/>
      <c r="AO1928" s="86"/>
      <c r="AQ1928" s="86"/>
      <c r="AS1928" s="86"/>
      <c r="AU1928" s="86"/>
      <c r="AW1928" s="86"/>
      <c r="AY1928" s="86"/>
      <c r="AZ1928" s="86"/>
      <c r="BA1928" s="86"/>
      <c r="BB1928" s="86"/>
      <c r="BD1928" s="86"/>
      <c r="BE1928" s="86"/>
      <c r="BF1928" s="86"/>
      <c r="BG1928" s="86"/>
      <c r="BI1928" s="86"/>
      <c r="BJ1928" s="86"/>
      <c r="BK1928" s="86"/>
      <c r="BL1928" s="86"/>
      <c r="BM1928" s="86"/>
      <c r="BO1928" s="86"/>
      <c r="BP1928" s="86"/>
      <c r="BQ1928" s="86"/>
      <c r="BR1928" s="86"/>
      <c r="BT1928" s="86"/>
      <c r="BU1928" s="86"/>
      <c r="BV1928" s="86"/>
      <c r="BW1928" s="86"/>
      <c r="BY1928" s="86"/>
      <c r="BZ1928" s="86"/>
      <c r="CA1928" s="86"/>
      <c r="CB1928" s="86"/>
      <c r="CD1928" s="87"/>
      <c r="CF1928" s="86"/>
      <c r="CG1928" s="87"/>
      <c r="CH1928" s="88"/>
      <c r="CI1928" s="86"/>
      <c r="CJ1928" s="87"/>
      <c r="CK1928" s="86"/>
      <c r="CL1928" s="86"/>
      <c r="CM1928" s="86"/>
      <c r="CN1928" s="86"/>
      <c r="CO1928" s="89"/>
    </row>
    <row r="1929" spans="15:93" x14ac:dyDescent="0.2">
      <c r="O1929" s="86"/>
      <c r="Q1929" s="86"/>
      <c r="S1929" s="86"/>
      <c r="U1929" s="86"/>
      <c r="W1929" s="86"/>
      <c r="Y1929" s="86"/>
      <c r="AA1929" s="86"/>
      <c r="AC1929" s="86"/>
      <c r="AE1929" s="86"/>
      <c r="AG1929" s="86"/>
      <c r="AI1929" s="86"/>
      <c r="AK1929" s="86"/>
      <c r="AM1929" s="86"/>
      <c r="AO1929" s="86"/>
      <c r="AQ1929" s="86"/>
      <c r="AS1929" s="86"/>
      <c r="AU1929" s="86"/>
      <c r="AW1929" s="86"/>
      <c r="AY1929" s="86"/>
      <c r="AZ1929" s="86"/>
      <c r="BA1929" s="86"/>
      <c r="BB1929" s="86"/>
      <c r="BD1929" s="86"/>
      <c r="BE1929" s="86"/>
      <c r="BF1929" s="86"/>
      <c r="BG1929" s="86"/>
      <c r="BI1929" s="86"/>
      <c r="BJ1929" s="86"/>
      <c r="BK1929" s="86"/>
      <c r="BL1929" s="86"/>
      <c r="BM1929" s="86"/>
      <c r="BO1929" s="86"/>
      <c r="BP1929" s="86"/>
      <c r="BQ1929" s="86"/>
      <c r="BR1929" s="86"/>
      <c r="BT1929" s="86"/>
      <c r="BU1929" s="86"/>
      <c r="BV1929" s="86"/>
      <c r="BW1929" s="86"/>
      <c r="BY1929" s="86"/>
      <c r="BZ1929" s="86"/>
      <c r="CA1929" s="86"/>
      <c r="CB1929" s="86"/>
      <c r="CD1929" s="87"/>
      <c r="CF1929" s="86"/>
      <c r="CG1929" s="87"/>
      <c r="CH1929" s="88"/>
      <c r="CI1929" s="86"/>
      <c r="CJ1929" s="87"/>
      <c r="CK1929" s="86"/>
      <c r="CL1929" s="86"/>
      <c r="CM1929" s="86"/>
      <c r="CN1929" s="86"/>
      <c r="CO1929" s="89"/>
    </row>
    <row r="1930" spans="15:93" x14ac:dyDescent="0.2">
      <c r="O1930" s="86"/>
      <c r="Q1930" s="86"/>
      <c r="S1930" s="86"/>
      <c r="U1930" s="86"/>
      <c r="W1930" s="86"/>
      <c r="Y1930" s="86"/>
      <c r="AA1930" s="86"/>
      <c r="AC1930" s="86"/>
      <c r="AE1930" s="86"/>
      <c r="AG1930" s="86"/>
      <c r="AI1930" s="86"/>
      <c r="AK1930" s="86"/>
      <c r="AM1930" s="86"/>
      <c r="AO1930" s="86"/>
      <c r="AQ1930" s="86"/>
      <c r="AS1930" s="86"/>
      <c r="AU1930" s="86"/>
      <c r="AW1930" s="86"/>
      <c r="AY1930" s="86"/>
      <c r="AZ1930" s="86"/>
      <c r="BA1930" s="86"/>
      <c r="BB1930" s="86"/>
      <c r="BD1930" s="86"/>
      <c r="BE1930" s="86"/>
      <c r="BF1930" s="86"/>
      <c r="BG1930" s="86"/>
      <c r="BI1930" s="86"/>
      <c r="BJ1930" s="86"/>
      <c r="BK1930" s="86"/>
      <c r="BL1930" s="86"/>
      <c r="BM1930" s="86"/>
      <c r="BO1930" s="86"/>
      <c r="BP1930" s="86"/>
      <c r="BQ1930" s="86"/>
      <c r="BR1930" s="86"/>
      <c r="BT1930" s="86"/>
      <c r="BU1930" s="86"/>
      <c r="BV1930" s="86"/>
      <c r="BW1930" s="86"/>
      <c r="BY1930" s="86"/>
      <c r="BZ1930" s="86"/>
      <c r="CA1930" s="86"/>
      <c r="CB1930" s="86"/>
      <c r="CD1930" s="87"/>
      <c r="CF1930" s="86"/>
      <c r="CG1930" s="87"/>
      <c r="CH1930" s="88"/>
      <c r="CI1930" s="86"/>
      <c r="CJ1930" s="87"/>
      <c r="CK1930" s="86"/>
      <c r="CL1930" s="86"/>
      <c r="CM1930" s="86"/>
      <c r="CN1930" s="86"/>
      <c r="CO1930" s="89"/>
    </row>
    <row r="1931" spans="15:93" x14ac:dyDescent="0.2">
      <c r="O1931" s="86"/>
      <c r="Q1931" s="86"/>
      <c r="S1931" s="86"/>
      <c r="U1931" s="86"/>
      <c r="W1931" s="86"/>
      <c r="Y1931" s="86"/>
      <c r="AA1931" s="86"/>
      <c r="AC1931" s="86"/>
      <c r="AE1931" s="86"/>
      <c r="AG1931" s="86"/>
      <c r="AI1931" s="86"/>
      <c r="AK1931" s="86"/>
      <c r="AM1931" s="86"/>
      <c r="AO1931" s="86"/>
      <c r="AQ1931" s="86"/>
      <c r="AS1931" s="86"/>
      <c r="AU1931" s="86"/>
      <c r="AW1931" s="86"/>
      <c r="AY1931" s="86"/>
      <c r="AZ1931" s="86"/>
      <c r="BA1931" s="86"/>
      <c r="BB1931" s="86"/>
      <c r="BD1931" s="86"/>
      <c r="BE1931" s="86"/>
      <c r="BF1931" s="86"/>
      <c r="BG1931" s="86"/>
      <c r="BI1931" s="86"/>
      <c r="BJ1931" s="86"/>
      <c r="BK1931" s="86"/>
      <c r="BL1931" s="86"/>
      <c r="BM1931" s="86"/>
      <c r="BO1931" s="86"/>
      <c r="BP1931" s="86"/>
      <c r="BQ1931" s="86"/>
      <c r="BR1931" s="86"/>
      <c r="BT1931" s="86"/>
      <c r="BU1931" s="86"/>
      <c r="BV1931" s="86"/>
      <c r="BW1931" s="86"/>
      <c r="BY1931" s="86"/>
      <c r="BZ1931" s="86"/>
      <c r="CA1931" s="86"/>
      <c r="CB1931" s="86"/>
      <c r="CD1931" s="87"/>
      <c r="CF1931" s="86"/>
      <c r="CG1931" s="87"/>
      <c r="CH1931" s="88"/>
      <c r="CI1931" s="86"/>
      <c r="CJ1931" s="87"/>
      <c r="CK1931" s="86"/>
      <c r="CL1931" s="86"/>
      <c r="CM1931" s="86"/>
      <c r="CN1931" s="86"/>
      <c r="CO1931" s="89"/>
    </row>
    <row r="1932" spans="15:93" x14ac:dyDescent="0.2">
      <c r="O1932" s="86"/>
      <c r="Q1932" s="86"/>
      <c r="S1932" s="86"/>
      <c r="U1932" s="86"/>
      <c r="W1932" s="86"/>
      <c r="Y1932" s="86"/>
      <c r="AA1932" s="86"/>
      <c r="AC1932" s="86"/>
      <c r="AE1932" s="86"/>
      <c r="AG1932" s="86"/>
      <c r="AI1932" s="86"/>
      <c r="AK1932" s="86"/>
      <c r="AM1932" s="86"/>
      <c r="AO1932" s="86"/>
      <c r="AQ1932" s="86"/>
      <c r="AS1932" s="86"/>
      <c r="AU1932" s="86"/>
      <c r="AW1932" s="86"/>
      <c r="AY1932" s="86"/>
      <c r="AZ1932" s="86"/>
      <c r="BA1932" s="86"/>
      <c r="BB1932" s="86"/>
      <c r="BD1932" s="86"/>
      <c r="BE1932" s="86"/>
      <c r="BF1932" s="86"/>
      <c r="BG1932" s="86"/>
      <c r="BI1932" s="86"/>
      <c r="BJ1932" s="86"/>
      <c r="BK1932" s="86"/>
      <c r="BL1932" s="86"/>
      <c r="BM1932" s="86"/>
      <c r="BO1932" s="86"/>
      <c r="BP1932" s="86"/>
      <c r="BQ1932" s="86"/>
      <c r="BR1932" s="86"/>
      <c r="BT1932" s="86"/>
      <c r="BU1932" s="86"/>
      <c r="BV1932" s="86"/>
      <c r="BW1932" s="86"/>
      <c r="BY1932" s="86"/>
      <c r="BZ1932" s="86"/>
      <c r="CA1932" s="86"/>
      <c r="CB1932" s="86"/>
      <c r="CD1932" s="87"/>
      <c r="CF1932" s="86"/>
      <c r="CG1932" s="87"/>
      <c r="CH1932" s="88"/>
      <c r="CI1932" s="86"/>
      <c r="CJ1932" s="87"/>
      <c r="CK1932" s="86"/>
      <c r="CL1932" s="86"/>
      <c r="CM1932" s="86"/>
      <c r="CN1932" s="86"/>
      <c r="CO1932" s="89"/>
    </row>
    <row r="1933" spans="15:93" x14ac:dyDescent="0.2">
      <c r="O1933" s="86"/>
      <c r="Q1933" s="86"/>
      <c r="S1933" s="86"/>
      <c r="U1933" s="86"/>
      <c r="W1933" s="86"/>
      <c r="Y1933" s="86"/>
      <c r="AA1933" s="86"/>
      <c r="AC1933" s="86"/>
      <c r="AE1933" s="86"/>
      <c r="AG1933" s="86"/>
      <c r="AI1933" s="86"/>
      <c r="AK1933" s="86"/>
      <c r="AM1933" s="86"/>
      <c r="AO1933" s="86"/>
      <c r="AQ1933" s="86"/>
      <c r="AS1933" s="86"/>
      <c r="AU1933" s="86"/>
      <c r="AW1933" s="86"/>
      <c r="AY1933" s="86"/>
      <c r="AZ1933" s="86"/>
      <c r="BA1933" s="86"/>
      <c r="BB1933" s="86"/>
      <c r="BD1933" s="86"/>
      <c r="BE1933" s="86"/>
      <c r="BF1933" s="86"/>
      <c r="BG1933" s="86"/>
      <c r="BI1933" s="86"/>
      <c r="BJ1933" s="86"/>
      <c r="BK1933" s="86"/>
      <c r="BL1933" s="86"/>
      <c r="BM1933" s="86"/>
      <c r="BO1933" s="86"/>
      <c r="BP1933" s="86"/>
      <c r="BQ1933" s="86"/>
      <c r="BR1933" s="86"/>
      <c r="BT1933" s="86"/>
      <c r="BU1933" s="86"/>
      <c r="BV1933" s="86"/>
      <c r="BW1933" s="86"/>
      <c r="BY1933" s="86"/>
      <c r="BZ1933" s="86"/>
      <c r="CA1933" s="86"/>
      <c r="CB1933" s="86"/>
      <c r="CD1933" s="87"/>
      <c r="CF1933" s="86"/>
      <c r="CG1933" s="87"/>
      <c r="CH1933" s="88"/>
      <c r="CI1933" s="86"/>
      <c r="CJ1933" s="87"/>
      <c r="CK1933" s="86"/>
      <c r="CL1933" s="86"/>
      <c r="CM1933" s="86"/>
      <c r="CN1933" s="86"/>
      <c r="CO1933" s="89"/>
    </row>
    <row r="1934" spans="15:93" x14ac:dyDescent="0.2">
      <c r="O1934" s="86"/>
      <c r="Q1934" s="86"/>
      <c r="S1934" s="86"/>
      <c r="U1934" s="86"/>
      <c r="W1934" s="86"/>
      <c r="Y1934" s="86"/>
      <c r="AA1934" s="86"/>
      <c r="AC1934" s="86"/>
      <c r="AE1934" s="86"/>
      <c r="AG1934" s="86"/>
      <c r="AI1934" s="86"/>
      <c r="AK1934" s="86"/>
      <c r="AM1934" s="86"/>
      <c r="AO1934" s="86"/>
      <c r="AQ1934" s="86"/>
      <c r="AS1934" s="86"/>
      <c r="AU1934" s="86"/>
      <c r="AW1934" s="86"/>
      <c r="AY1934" s="86"/>
      <c r="AZ1934" s="86"/>
      <c r="BA1934" s="86"/>
      <c r="BB1934" s="86"/>
      <c r="BD1934" s="86"/>
      <c r="BE1934" s="86"/>
      <c r="BF1934" s="86"/>
      <c r="BG1934" s="86"/>
      <c r="BI1934" s="86"/>
      <c r="BJ1934" s="86"/>
      <c r="BK1934" s="86"/>
      <c r="BL1934" s="86"/>
      <c r="BM1934" s="86"/>
      <c r="BO1934" s="86"/>
      <c r="BP1934" s="86"/>
      <c r="BQ1934" s="86"/>
      <c r="BR1934" s="86"/>
      <c r="BT1934" s="86"/>
      <c r="BU1934" s="86"/>
      <c r="BV1934" s="86"/>
      <c r="BW1934" s="86"/>
      <c r="BY1934" s="86"/>
      <c r="BZ1934" s="86"/>
      <c r="CA1934" s="86"/>
      <c r="CB1934" s="86"/>
      <c r="CD1934" s="87"/>
      <c r="CF1934" s="86"/>
      <c r="CG1934" s="87"/>
      <c r="CH1934" s="88"/>
      <c r="CI1934" s="86"/>
      <c r="CJ1934" s="87"/>
      <c r="CK1934" s="86"/>
      <c r="CL1934" s="86"/>
      <c r="CM1934" s="86"/>
      <c r="CN1934" s="86"/>
      <c r="CO1934" s="89"/>
    </row>
    <row r="1935" spans="15:93" x14ac:dyDescent="0.2">
      <c r="O1935" s="86"/>
      <c r="Q1935" s="86"/>
      <c r="S1935" s="86"/>
      <c r="U1935" s="86"/>
      <c r="W1935" s="86"/>
      <c r="Y1935" s="86"/>
      <c r="AA1935" s="86"/>
      <c r="AC1935" s="86"/>
      <c r="AE1935" s="86"/>
      <c r="AG1935" s="86"/>
      <c r="AI1935" s="86"/>
      <c r="AK1935" s="86"/>
      <c r="AM1935" s="86"/>
      <c r="AO1935" s="86"/>
      <c r="AQ1935" s="86"/>
      <c r="AS1935" s="86"/>
      <c r="AU1935" s="86"/>
      <c r="AW1935" s="86"/>
      <c r="AY1935" s="86"/>
      <c r="AZ1935" s="86"/>
      <c r="BA1935" s="86"/>
      <c r="BB1935" s="86"/>
      <c r="BD1935" s="86"/>
      <c r="BE1935" s="86"/>
      <c r="BF1935" s="86"/>
      <c r="BG1935" s="86"/>
      <c r="BI1935" s="86"/>
      <c r="BJ1935" s="86"/>
      <c r="BK1935" s="86"/>
      <c r="BL1935" s="86"/>
      <c r="BM1935" s="86"/>
      <c r="BO1935" s="86"/>
      <c r="BP1935" s="86"/>
      <c r="BQ1935" s="86"/>
      <c r="BR1935" s="86"/>
      <c r="BT1935" s="86"/>
      <c r="BU1935" s="86"/>
      <c r="BV1935" s="86"/>
      <c r="BW1935" s="86"/>
      <c r="BY1935" s="86"/>
      <c r="BZ1935" s="86"/>
      <c r="CA1935" s="86"/>
      <c r="CB1935" s="86"/>
      <c r="CD1935" s="87"/>
      <c r="CF1935" s="86"/>
      <c r="CG1935" s="87"/>
      <c r="CH1935" s="88"/>
      <c r="CI1935" s="86"/>
      <c r="CJ1935" s="87"/>
      <c r="CK1935" s="86"/>
      <c r="CL1935" s="86"/>
      <c r="CM1935" s="86"/>
      <c r="CN1935" s="86"/>
      <c r="CO1935" s="89"/>
    </row>
    <row r="1936" spans="15:93" x14ac:dyDescent="0.2">
      <c r="O1936" s="86"/>
      <c r="Q1936" s="86"/>
      <c r="S1936" s="86"/>
      <c r="U1936" s="86"/>
      <c r="W1936" s="86"/>
      <c r="Y1936" s="86"/>
      <c r="AA1936" s="86"/>
      <c r="AC1936" s="86"/>
      <c r="AE1936" s="86"/>
      <c r="AG1936" s="86"/>
      <c r="AI1936" s="86"/>
      <c r="AK1936" s="86"/>
      <c r="AM1936" s="86"/>
      <c r="AO1936" s="86"/>
      <c r="AQ1936" s="86"/>
      <c r="AS1936" s="86"/>
      <c r="AU1936" s="86"/>
      <c r="AW1936" s="86"/>
      <c r="AY1936" s="86"/>
      <c r="AZ1936" s="86"/>
      <c r="BA1936" s="86"/>
      <c r="BB1936" s="86"/>
      <c r="BD1936" s="86"/>
      <c r="BE1936" s="86"/>
      <c r="BF1936" s="86"/>
      <c r="BG1936" s="86"/>
      <c r="BI1936" s="86"/>
      <c r="BJ1936" s="86"/>
      <c r="BK1936" s="86"/>
      <c r="BL1936" s="86"/>
      <c r="BM1936" s="86"/>
      <c r="BO1936" s="86"/>
      <c r="BP1936" s="86"/>
      <c r="BQ1936" s="86"/>
      <c r="BR1936" s="86"/>
      <c r="BT1936" s="86"/>
      <c r="BU1936" s="86"/>
      <c r="BV1936" s="86"/>
      <c r="BW1936" s="86"/>
      <c r="BY1936" s="86"/>
      <c r="BZ1936" s="86"/>
      <c r="CA1936" s="86"/>
      <c r="CB1936" s="86"/>
      <c r="CD1936" s="87"/>
      <c r="CF1936" s="86"/>
      <c r="CG1936" s="87"/>
      <c r="CH1936" s="88"/>
      <c r="CI1936" s="86"/>
      <c r="CJ1936" s="87"/>
      <c r="CK1936" s="86"/>
      <c r="CL1936" s="86"/>
      <c r="CM1936" s="86"/>
      <c r="CN1936" s="86"/>
      <c r="CO1936" s="89"/>
    </row>
    <row r="1937" spans="15:93" x14ac:dyDescent="0.2">
      <c r="O1937" s="86"/>
      <c r="Q1937" s="86"/>
      <c r="S1937" s="86"/>
      <c r="U1937" s="86"/>
      <c r="W1937" s="86"/>
      <c r="Y1937" s="86"/>
      <c r="AA1937" s="86"/>
      <c r="AC1937" s="86"/>
      <c r="AE1937" s="86"/>
      <c r="AG1937" s="86"/>
      <c r="AI1937" s="86"/>
      <c r="AK1937" s="86"/>
      <c r="AM1937" s="86"/>
      <c r="AO1937" s="86"/>
      <c r="AQ1937" s="86"/>
      <c r="AS1937" s="86"/>
      <c r="AU1937" s="86"/>
      <c r="AW1937" s="86"/>
      <c r="AY1937" s="86"/>
      <c r="AZ1937" s="86"/>
      <c r="BA1937" s="86"/>
      <c r="BB1937" s="86"/>
      <c r="BD1937" s="86"/>
      <c r="BE1937" s="86"/>
      <c r="BF1937" s="86"/>
      <c r="BG1937" s="86"/>
      <c r="BI1937" s="86"/>
      <c r="BJ1937" s="86"/>
      <c r="BK1937" s="86"/>
      <c r="BL1937" s="86"/>
      <c r="BM1937" s="86"/>
      <c r="BO1937" s="86"/>
      <c r="BP1937" s="86"/>
      <c r="BQ1937" s="86"/>
      <c r="BR1937" s="86"/>
      <c r="BT1937" s="86"/>
      <c r="BU1937" s="86"/>
      <c r="BV1937" s="86"/>
      <c r="BW1937" s="86"/>
      <c r="BY1937" s="86"/>
      <c r="BZ1937" s="86"/>
      <c r="CA1937" s="86"/>
      <c r="CB1937" s="86"/>
      <c r="CD1937" s="87"/>
      <c r="CF1937" s="86"/>
      <c r="CG1937" s="87"/>
      <c r="CH1937" s="88"/>
      <c r="CI1937" s="86"/>
      <c r="CJ1937" s="87"/>
      <c r="CK1937" s="86"/>
      <c r="CL1937" s="86"/>
      <c r="CM1937" s="86"/>
      <c r="CN1937" s="86"/>
      <c r="CO1937" s="89"/>
    </row>
    <row r="1938" spans="15:93" x14ac:dyDescent="0.2">
      <c r="O1938" s="86"/>
      <c r="Q1938" s="86"/>
      <c r="S1938" s="86"/>
      <c r="U1938" s="86"/>
      <c r="W1938" s="86"/>
      <c r="Y1938" s="86"/>
      <c r="AA1938" s="86"/>
      <c r="AC1938" s="86"/>
      <c r="AE1938" s="86"/>
      <c r="AG1938" s="86"/>
      <c r="AI1938" s="86"/>
      <c r="AK1938" s="86"/>
      <c r="AM1938" s="86"/>
      <c r="AO1938" s="86"/>
      <c r="AQ1938" s="86"/>
      <c r="AS1938" s="86"/>
      <c r="AU1938" s="86"/>
      <c r="AW1938" s="86"/>
      <c r="AY1938" s="86"/>
      <c r="AZ1938" s="86"/>
      <c r="BA1938" s="86"/>
      <c r="BB1938" s="86"/>
      <c r="BD1938" s="86"/>
      <c r="BE1938" s="86"/>
      <c r="BF1938" s="86"/>
      <c r="BG1938" s="86"/>
      <c r="BI1938" s="86"/>
      <c r="BJ1938" s="86"/>
      <c r="BK1938" s="86"/>
      <c r="BL1938" s="86"/>
      <c r="BM1938" s="86"/>
      <c r="BO1938" s="86"/>
      <c r="BP1938" s="86"/>
      <c r="BQ1938" s="86"/>
      <c r="BR1938" s="86"/>
      <c r="BT1938" s="86"/>
      <c r="BU1938" s="86"/>
      <c r="BV1938" s="86"/>
      <c r="BW1938" s="86"/>
      <c r="BY1938" s="86"/>
      <c r="BZ1938" s="86"/>
      <c r="CA1938" s="86"/>
      <c r="CB1938" s="86"/>
      <c r="CD1938" s="87"/>
      <c r="CF1938" s="86"/>
      <c r="CG1938" s="87"/>
      <c r="CH1938" s="88"/>
      <c r="CI1938" s="86"/>
      <c r="CJ1938" s="87"/>
      <c r="CK1938" s="86"/>
      <c r="CL1938" s="86"/>
      <c r="CM1938" s="86"/>
      <c r="CN1938" s="86"/>
      <c r="CO1938" s="89"/>
    </row>
    <row r="1939" spans="15:93" x14ac:dyDescent="0.2">
      <c r="O1939" s="86"/>
      <c r="Q1939" s="86"/>
      <c r="S1939" s="86"/>
      <c r="U1939" s="86"/>
      <c r="W1939" s="86"/>
      <c r="Y1939" s="86"/>
      <c r="AA1939" s="86"/>
      <c r="AC1939" s="86"/>
      <c r="AE1939" s="86"/>
      <c r="AG1939" s="86"/>
      <c r="AI1939" s="86"/>
      <c r="AK1939" s="86"/>
      <c r="AM1939" s="86"/>
      <c r="AO1939" s="86"/>
      <c r="AQ1939" s="86"/>
      <c r="AS1939" s="86"/>
      <c r="AU1939" s="86"/>
      <c r="AW1939" s="86"/>
      <c r="AY1939" s="86"/>
      <c r="AZ1939" s="86"/>
      <c r="BA1939" s="86"/>
      <c r="BB1939" s="86"/>
      <c r="BD1939" s="86"/>
      <c r="BE1939" s="86"/>
      <c r="BF1939" s="86"/>
      <c r="BG1939" s="86"/>
      <c r="BI1939" s="86"/>
      <c r="BJ1939" s="86"/>
      <c r="BK1939" s="86"/>
      <c r="BL1939" s="86"/>
      <c r="BM1939" s="86"/>
      <c r="BO1939" s="86"/>
      <c r="BP1939" s="86"/>
      <c r="BQ1939" s="86"/>
      <c r="BR1939" s="86"/>
      <c r="BT1939" s="86"/>
      <c r="BU1939" s="86"/>
      <c r="BV1939" s="86"/>
      <c r="BW1939" s="86"/>
      <c r="BY1939" s="86"/>
      <c r="BZ1939" s="86"/>
      <c r="CA1939" s="86"/>
      <c r="CB1939" s="86"/>
      <c r="CD1939" s="87"/>
      <c r="CF1939" s="86"/>
      <c r="CG1939" s="87"/>
      <c r="CH1939" s="88"/>
      <c r="CI1939" s="86"/>
      <c r="CJ1939" s="87"/>
      <c r="CK1939" s="86"/>
      <c r="CL1939" s="86"/>
      <c r="CM1939" s="86"/>
      <c r="CN1939" s="86"/>
      <c r="CO1939" s="89"/>
    </row>
    <row r="1940" spans="15:93" x14ac:dyDescent="0.2">
      <c r="O1940" s="86"/>
      <c r="Q1940" s="86"/>
      <c r="S1940" s="86"/>
      <c r="U1940" s="86"/>
      <c r="W1940" s="86"/>
      <c r="Y1940" s="86"/>
      <c r="AA1940" s="86"/>
      <c r="AC1940" s="86"/>
      <c r="AE1940" s="86"/>
      <c r="AG1940" s="86"/>
      <c r="AI1940" s="86"/>
      <c r="AK1940" s="86"/>
      <c r="AM1940" s="86"/>
      <c r="AO1940" s="86"/>
      <c r="AQ1940" s="86"/>
      <c r="AS1940" s="86"/>
      <c r="AU1940" s="86"/>
      <c r="AW1940" s="86"/>
      <c r="AY1940" s="86"/>
      <c r="AZ1940" s="86"/>
      <c r="BA1940" s="86"/>
      <c r="BB1940" s="86"/>
      <c r="BD1940" s="86"/>
      <c r="BE1940" s="86"/>
      <c r="BF1940" s="86"/>
      <c r="BG1940" s="86"/>
      <c r="BI1940" s="86"/>
      <c r="BJ1940" s="86"/>
      <c r="BK1940" s="86"/>
      <c r="BL1940" s="86"/>
      <c r="BM1940" s="86"/>
      <c r="BO1940" s="86"/>
      <c r="BP1940" s="86"/>
      <c r="BQ1940" s="86"/>
      <c r="BR1940" s="86"/>
      <c r="BT1940" s="86"/>
      <c r="BU1940" s="86"/>
      <c r="BV1940" s="86"/>
      <c r="BW1940" s="86"/>
      <c r="BY1940" s="86"/>
      <c r="BZ1940" s="86"/>
      <c r="CA1940" s="86"/>
      <c r="CB1940" s="86"/>
      <c r="CD1940" s="87"/>
      <c r="CF1940" s="86"/>
      <c r="CG1940" s="87"/>
      <c r="CH1940" s="88"/>
      <c r="CI1940" s="86"/>
      <c r="CJ1940" s="87"/>
      <c r="CK1940" s="86"/>
      <c r="CL1940" s="86"/>
      <c r="CM1940" s="86"/>
      <c r="CN1940" s="86"/>
      <c r="CO1940" s="89"/>
    </row>
    <row r="1941" spans="15:93" x14ac:dyDescent="0.2">
      <c r="O1941" s="86"/>
      <c r="Q1941" s="86"/>
      <c r="S1941" s="86"/>
      <c r="U1941" s="86"/>
      <c r="W1941" s="86"/>
      <c r="Y1941" s="86"/>
      <c r="AA1941" s="86"/>
      <c r="AC1941" s="86"/>
      <c r="AE1941" s="86"/>
      <c r="AG1941" s="86"/>
      <c r="AI1941" s="86"/>
      <c r="AK1941" s="86"/>
      <c r="AM1941" s="86"/>
      <c r="AO1941" s="86"/>
      <c r="AQ1941" s="86"/>
      <c r="AS1941" s="86"/>
      <c r="AU1941" s="86"/>
      <c r="AW1941" s="86"/>
      <c r="AY1941" s="86"/>
      <c r="AZ1941" s="86"/>
      <c r="BA1941" s="86"/>
      <c r="BB1941" s="86"/>
      <c r="BD1941" s="86"/>
      <c r="BE1941" s="86"/>
      <c r="BF1941" s="86"/>
      <c r="BG1941" s="86"/>
      <c r="BI1941" s="86"/>
      <c r="BJ1941" s="86"/>
      <c r="BK1941" s="86"/>
      <c r="BL1941" s="86"/>
      <c r="BM1941" s="86"/>
      <c r="BO1941" s="86"/>
      <c r="BP1941" s="86"/>
      <c r="BQ1941" s="86"/>
      <c r="BR1941" s="86"/>
      <c r="BT1941" s="86"/>
      <c r="BU1941" s="86"/>
      <c r="BV1941" s="86"/>
      <c r="BW1941" s="86"/>
      <c r="BY1941" s="86"/>
      <c r="BZ1941" s="86"/>
      <c r="CA1941" s="86"/>
      <c r="CB1941" s="86"/>
      <c r="CD1941" s="87"/>
      <c r="CF1941" s="86"/>
      <c r="CG1941" s="87"/>
      <c r="CH1941" s="88"/>
      <c r="CI1941" s="86"/>
      <c r="CJ1941" s="87"/>
      <c r="CK1941" s="86"/>
      <c r="CL1941" s="86"/>
      <c r="CM1941" s="86"/>
      <c r="CN1941" s="86"/>
      <c r="CO1941" s="89"/>
    </row>
    <row r="1942" spans="15:93" x14ac:dyDescent="0.2">
      <c r="O1942" s="86"/>
      <c r="Q1942" s="86"/>
      <c r="S1942" s="86"/>
      <c r="U1942" s="86"/>
      <c r="W1942" s="86"/>
      <c r="Y1942" s="86"/>
      <c r="AA1942" s="86"/>
      <c r="AC1942" s="86"/>
      <c r="AE1942" s="86"/>
      <c r="AG1942" s="86"/>
      <c r="AI1942" s="86"/>
      <c r="AK1942" s="86"/>
      <c r="AM1942" s="86"/>
      <c r="AO1942" s="86"/>
      <c r="AQ1942" s="86"/>
      <c r="AS1942" s="86"/>
      <c r="AU1942" s="86"/>
      <c r="AW1942" s="86"/>
      <c r="AY1942" s="86"/>
      <c r="AZ1942" s="86"/>
      <c r="BA1942" s="86"/>
      <c r="BB1942" s="86"/>
      <c r="BD1942" s="86"/>
      <c r="BE1942" s="86"/>
      <c r="BF1942" s="86"/>
      <c r="BG1942" s="86"/>
      <c r="BI1942" s="86"/>
      <c r="BJ1942" s="86"/>
      <c r="BK1942" s="86"/>
      <c r="BL1942" s="86"/>
      <c r="BM1942" s="86"/>
      <c r="BO1942" s="86"/>
      <c r="BP1942" s="86"/>
      <c r="BQ1942" s="86"/>
      <c r="BR1942" s="86"/>
      <c r="BT1942" s="86"/>
      <c r="BU1942" s="86"/>
      <c r="BV1942" s="86"/>
      <c r="BW1942" s="86"/>
      <c r="BY1942" s="86"/>
      <c r="BZ1942" s="86"/>
      <c r="CA1942" s="86"/>
      <c r="CB1942" s="86"/>
      <c r="CD1942" s="87"/>
      <c r="CF1942" s="86"/>
      <c r="CG1942" s="87"/>
      <c r="CH1942" s="88"/>
      <c r="CI1942" s="86"/>
      <c r="CJ1942" s="87"/>
      <c r="CK1942" s="86"/>
      <c r="CL1942" s="86"/>
      <c r="CM1942" s="86"/>
      <c r="CN1942" s="86"/>
      <c r="CO1942" s="89"/>
    </row>
    <row r="1943" spans="15:93" x14ac:dyDescent="0.2">
      <c r="O1943" s="86"/>
      <c r="Q1943" s="86"/>
      <c r="S1943" s="86"/>
      <c r="U1943" s="86"/>
      <c r="W1943" s="86"/>
      <c r="Y1943" s="86"/>
      <c r="AA1943" s="86"/>
      <c r="AC1943" s="86"/>
      <c r="AE1943" s="86"/>
      <c r="AG1943" s="86"/>
      <c r="AI1943" s="86"/>
      <c r="AK1943" s="86"/>
      <c r="AM1943" s="86"/>
      <c r="AO1943" s="86"/>
      <c r="AQ1943" s="86"/>
      <c r="AS1943" s="86"/>
      <c r="AU1943" s="86"/>
      <c r="AW1943" s="86"/>
      <c r="AY1943" s="86"/>
      <c r="AZ1943" s="86"/>
      <c r="BA1943" s="86"/>
      <c r="BB1943" s="86"/>
      <c r="BD1943" s="86"/>
      <c r="BE1943" s="86"/>
      <c r="BF1943" s="86"/>
      <c r="BG1943" s="86"/>
      <c r="BI1943" s="86"/>
      <c r="BJ1943" s="86"/>
      <c r="BK1943" s="86"/>
      <c r="BL1943" s="86"/>
      <c r="BM1943" s="86"/>
      <c r="BO1943" s="86"/>
      <c r="BP1943" s="86"/>
      <c r="BQ1943" s="86"/>
      <c r="BR1943" s="86"/>
      <c r="BT1943" s="86"/>
      <c r="BU1943" s="86"/>
      <c r="BV1943" s="86"/>
      <c r="BW1943" s="86"/>
      <c r="BY1943" s="86"/>
      <c r="BZ1943" s="86"/>
      <c r="CA1943" s="86"/>
      <c r="CB1943" s="86"/>
      <c r="CD1943" s="87"/>
      <c r="CF1943" s="86"/>
      <c r="CG1943" s="87"/>
      <c r="CH1943" s="88"/>
      <c r="CI1943" s="86"/>
      <c r="CJ1943" s="87"/>
      <c r="CK1943" s="86"/>
      <c r="CL1943" s="86"/>
      <c r="CM1943" s="86"/>
      <c r="CN1943" s="86"/>
      <c r="CO1943" s="89"/>
    </row>
    <row r="1944" spans="15:93" x14ac:dyDescent="0.2">
      <c r="O1944" s="86"/>
      <c r="Q1944" s="86"/>
      <c r="S1944" s="86"/>
      <c r="U1944" s="86"/>
      <c r="W1944" s="86"/>
      <c r="Y1944" s="86"/>
      <c r="AA1944" s="86"/>
      <c r="AC1944" s="86"/>
      <c r="AE1944" s="86"/>
      <c r="AG1944" s="86"/>
      <c r="AI1944" s="86"/>
      <c r="AK1944" s="86"/>
      <c r="AM1944" s="86"/>
      <c r="AO1944" s="86"/>
      <c r="AQ1944" s="86"/>
      <c r="AS1944" s="86"/>
      <c r="AU1944" s="86"/>
      <c r="AW1944" s="86"/>
      <c r="AY1944" s="86"/>
      <c r="AZ1944" s="86"/>
      <c r="BA1944" s="86"/>
      <c r="BB1944" s="86"/>
      <c r="BD1944" s="86"/>
      <c r="BE1944" s="86"/>
      <c r="BF1944" s="86"/>
      <c r="BG1944" s="86"/>
      <c r="BI1944" s="86"/>
      <c r="BJ1944" s="86"/>
      <c r="BK1944" s="86"/>
      <c r="BL1944" s="86"/>
      <c r="BM1944" s="86"/>
      <c r="BO1944" s="86"/>
      <c r="BP1944" s="86"/>
      <c r="BQ1944" s="86"/>
      <c r="BR1944" s="86"/>
      <c r="BT1944" s="86"/>
      <c r="BU1944" s="86"/>
      <c r="BV1944" s="86"/>
      <c r="BW1944" s="86"/>
      <c r="BY1944" s="86"/>
      <c r="BZ1944" s="86"/>
      <c r="CA1944" s="86"/>
      <c r="CB1944" s="86"/>
      <c r="CD1944" s="87"/>
      <c r="CF1944" s="86"/>
      <c r="CG1944" s="87"/>
      <c r="CH1944" s="88"/>
      <c r="CI1944" s="86"/>
      <c r="CJ1944" s="87"/>
      <c r="CK1944" s="86"/>
      <c r="CL1944" s="86"/>
      <c r="CM1944" s="86"/>
      <c r="CN1944" s="86"/>
      <c r="CO1944" s="89"/>
    </row>
    <row r="1945" spans="15:93" x14ac:dyDescent="0.2">
      <c r="O1945" s="86"/>
      <c r="Q1945" s="86"/>
      <c r="S1945" s="86"/>
      <c r="U1945" s="86"/>
      <c r="W1945" s="86"/>
      <c r="Y1945" s="86"/>
      <c r="AA1945" s="86"/>
      <c r="AC1945" s="86"/>
      <c r="AE1945" s="86"/>
      <c r="AG1945" s="86"/>
      <c r="AI1945" s="86"/>
      <c r="AK1945" s="86"/>
      <c r="AM1945" s="86"/>
      <c r="AO1945" s="86"/>
      <c r="AQ1945" s="86"/>
      <c r="AS1945" s="86"/>
      <c r="AU1945" s="86"/>
      <c r="AW1945" s="86"/>
      <c r="AY1945" s="86"/>
      <c r="AZ1945" s="86"/>
      <c r="BA1945" s="86"/>
      <c r="BB1945" s="86"/>
      <c r="BD1945" s="86"/>
      <c r="BE1945" s="86"/>
      <c r="BF1945" s="86"/>
      <c r="BG1945" s="86"/>
      <c r="BI1945" s="86"/>
      <c r="BJ1945" s="86"/>
      <c r="BK1945" s="86"/>
      <c r="BL1945" s="86"/>
      <c r="BM1945" s="86"/>
      <c r="BO1945" s="86"/>
      <c r="BP1945" s="86"/>
      <c r="BQ1945" s="86"/>
      <c r="BR1945" s="86"/>
      <c r="BT1945" s="86"/>
      <c r="BU1945" s="86"/>
      <c r="BV1945" s="86"/>
      <c r="BW1945" s="86"/>
      <c r="BY1945" s="86"/>
      <c r="BZ1945" s="86"/>
      <c r="CA1945" s="86"/>
      <c r="CB1945" s="86"/>
      <c r="CD1945" s="87"/>
      <c r="CF1945" s="86"/>
      <c r="CG1945" s="87"/>
      <c r="CH1945" s="88"/>
      <c r="CI1945" s="86"/>
      <c r="CJ1945" s="87"/>
      <c r="CK1945" s="86"/>
      <c r="CL1945" s="86"/>
      <c r="CM1945" s="86"/>
      <c r="CN1945" s="86"/>
      <c r="CO1945" s="89"/>
    </row>
    <row r="1946" spans="15:93" x14ac:dyDescent="0.2">
      <c r="O1946" s="86"/>
      <c r="Q1946" s="86"/>
      <c r="S1946" s="86"/>
      <c r="U1946" s="86"/>
      <c r="W1946" s="86"/>
      <c r="Y1946" s="86"/>
      <c r="AA1946" s="86"/>
      <c r="AC1946" s="86"/>
      <c r="AE1946" s="86"/>
      <c r="AG1946" s="86"/>
      <c r="AI1946" s="86"/>
      <c r="AK1946" s="86"/>
      <c r="AM1946" s="86"/>
      <c r="AO1946" s="86"/>
      <c r="AQ1946" s="86"/>
      <c r="AS1946" s="86"/>
      <c r="AU1946" s="86"/>
      <c r="AW1946" s="86"/>
      <c r="AY1946" s="86"/>
      <c r="AZ1946" s="86"/>
      <c r="BA1946" s="86"/>
      <c r="BB1946" s="86"/>
      <c r="BD1946" s="86"/>
      <c r="BE1946" s="86"/>
      <c r="BF1946" s="86"/>
      <c r="BG1946" s="86"/>
      <c r="BI1946" s="86"/>
      <c r="BJ1946" s="86"/>
      <c r="BK1946" s="86"/>
      <c r="BL1946" s="86"/>
      <c r="BM1946" s="86"/>
      <c r="BO1946" s="86"/>
      <c r="BP1946" s="86"/>
      <c r="BQ1946" s="86"/>
      <c r="BR1946" s="86"/>
      <c r="BT1946" s="86"/>
      <c r="BU1946" s="86"/>
      <c r="BV1946" s="86"/>
      <c r="BW1946" s="86"/>
      <c r="BY1946" s="86"/>
      <c r="BZ1946" s="86"/>
      <c r="CA1946" s="86"/>
      <c r="CB1946" s="86"/>
      <c r="CD1946" s="87"/>
      <c r="CF1946" s="86"/>
      <c r="CG1946" s="87"/>
      <c r="CH1946" s="88"/>
      <c r="CI1946" s="86"/>
      <c r="CJ1946" s="87"/>
      <c r="CK1946" s="86"/>
      <c r="CL1946" s="86"/>
      <c r="CM1946" s="86"/>
      <c r="CN1946" s="86"/>
      <c r="CO1946" s="89"/>
    </row>
    <row r="1947" spans="15:93" x14ac:dyDescent="0.2">
      <c r="O1947" s="86"/>
      <c r="Q1947" s="86"/>
      <c r="S1947" s="86"/>
      <c r="U1947" s="86"/>
      <c r="W1947" s="86"/>
      <c r="Y1947" s="86"/>
      <c r="AA1947" s="86"/>
      <c r="AC1947" s="86"/>
      <c r="AE1947" s="86"/>
      <c r="AG1947" s="86"/>
      <c r="AI1947" s="86"/>
      <c r="AK1947" s="86"/>
      <c r="AM1947" s="86"/>
      <c r="AO1947" s="86"/>
      <c r="AQ1947" s="86"/>
      <c r="AS1947" s="86"/>
      <c r="AU1947" s="86"/>
      <c r="AW1947" s="86"/>
      <c r="AY1947" s="86"/>
      <c r="AZ1947" s="86"/>
      <c r="BA1947" s="86"/>
      <c r="BB1947" s="86"/>
      <c r="BD1947" s="86"/>
      <c r="BE1947" s="86"/>
      <c r="BF1947" s="86"/>
      <c r="BG1947" s="86"/>
      <c r="BI1947" s="86"/>
      <c r="BJ1947" s="86"/>
      <c r="BK1947" s="86"/>
      <c r="BL1947" s="86"/>
      <c r="BM1947" s="86"/>
      <c r="BO1947" s="86"/>
      <c r="BP1947" s="86"/>
      <c r="BQ1947" s="86"/>
      <c r="BR1947" s="86"/>
      <c r="BT1947" s="86"/>
      <c r="BU1947" s="86"/>
      <c r="BV1947" s="86"/>
      <c r="BW1947" s="86"/>
      <c r="BY1947" s="86"/>
      <c r="BZ1947" s="86"/>
      <c r="CA1947" s="86"/>
      <c r="CB1947" s="86"/>
      <c r="CD1947" s="87"/>
      <c r="CF1947" s="86"/>
      <c r="CG1947" s="87"/>
      <c r="CH1947" s="88"/>
      <c r="CI1947" s="86"/>
      <c r="CJ1947" s="87"/>
      <c r="CK1947" s="86"/>
      <c r="CL1947" s="86"/>
      <c r="CM1947" s="86"/>
      <c r="CN1947" s="86"/>
      <c r="CO1947" s="89"/>
    </row>
    <row r="1948" spans="15:93" x14ac:dyDescent="0.2">
      <c r="O1948" s="86"/>
      <c r="Q1948" s="86"/>
      <c r="S1948" s="86"/>
      <c r="U1948" s="86"/>
      <c r="W1948" s="86"/>
      <c r="Y1948" s="86"/>
      <c r="AA1948" s="86"/>
      <c r="AC1948" s="86"/>
      <c r="AE1948" s="86"/>
      <c r="AG1948" s="86"/>
      <c r="AI1948" s="86"/>
      <c r="AK1948" s="86"/>
      <c r="AM1948" s="86"/>
      <c r="AO1948" s="86"/>
      <c r="AQ1948" s="86"/>
      <c r="AS1948" s="86"/>
      <c r="AU1948" s="86"/>
      <c r="AW1948" s="86"/>
      <c r="AY1948" s="86"/>
      <c r="AZ1948" s="86"/>
      <c r="BA1948" s="86"/>
      <c r="BB1948" s="86"/>
      <c r="BD1948" s="86"/>
      <c r="BE1948" s="86"/>
      <c r="BF1948" s="86"/>
      <c r="BG1948" s="86"/>
      <c r="BI1948" s="86"/>
      <c r="BJ1948" s="86"/>
      <c r="BK1948" s="86"/>
      <c r="BL1948" s="86"/>
      <c r="BM1948" s="86"/>
      <c r="BO1948" s="86"/>
      <c r="BP1948" s="86"/>
      <c r="BQ1948" s="86"/>
      <c r="BR1948" s="86"/>
      <c r="BT1948" s="86"/>
      <c r="BU1948" s="86"/>
      <c r="BV1948" s="86"/>
      <c r="BW1948" s="86"/>
      <c r="BY1948" s="86"/>
      <c r="BZ1948" s="86"/>
      <c r="CA1948" s="86"/>
      <c r="CB1948" s="86"/>
      <c r="CD1948" s="87"/>
      <c r="CF1948" s="86"/>
      <c r="CG1948" s="87"/>
      <c r="CH1948" s="88"/>
      <c r="CI1948" s="86"/>
      <c r="CJ1948" s="87"/>
      <c r="CK1948" s="86"/>
      <c r="CL1948" s="86"/>
      <c r="CM1948" s="86"/>
      <c r="CN1948" s="86"/>
      <c r="CO1948" s="89"/>
    </row>
    <row r="1949" spans="15:93" x14ac:dyDescent="0.2">
      <c r="O1949" s="86"/>
      <c r="Q1949" s="86"/>
      <c r="S1949" s="86"/>
      <c r="U1949" s="86"/>
      <c r="W1949" s="86"/>
      <c r="Y1949" s="86"/>
      <c r="AA1949" s="86"/>
      <c r="AC1949" s="86"/>
      <c r="AE1949" s="86"/>
      <c r="AG1949" s="86"/>
      <c r="AI1949" s="86"/>
      <c r="AK1949" s="86"/>
      <c r="AM1949" s="86"/>
      <c r="AO1949" s="86"/>
      <c r="AQ1949" s="86"/>
      <c r="AS1949" s="86"/>
      <c r="AU1949" s="86"/>
      <c r="AW1949" s="86"/>
      <c r="AY1949" s="86"/>
      <c r="AZ1949" s="86"/>
      <c r="BA1949" s="86"/>
      <c r="BB1949" s="86"/>
      <c r="BD1949" s="86"/>
      <c r="BE1949" s="86"/>
      <c r="BF1949" s="86"/>
      <c r="BG1949" s="86"/>
      <c r="BI1949" s="86"/>
      <c r="BJ1949" s="86"/>
      <c r="BK1949" s="86"/>
      <c r="BL1949" s="86"/>
      <c r="BM1949" s="86"/>
      <c r="BO1949" s="86"/>
      <c r="BP1949" s="86"/>
      <c r="BQ1949" s="86"/>
      <c r="BR1949" s="86"/>
      <c r="BT1949" s="86"/>
      <c r="BU1949" s="86"/>
      <c r="BV1949" s="86"/>
      <c r="BW1949" s="86"/>
      <c r="BY1949" s="86"/>
      <c r="BZ1949" s="86"/>
      <c r="CA1949" s="86"/>
      <c r="CB1949" s="86"/>
      <c r="CD1949" s="87"/>
      <c r="CF1949" s="86"/>
      <c r="CG1949" s="87"/>
      <c r="CH1949" s="88"/>
      <c r="CI1949" s="86"/>
      <c r="CJ1949" s="87"/>
      <c r="CK1949" s="86"/>
      <c r="CL1949" s="86"/>
      <c r="CM1949" s="86"/>
      <c r="CN1949" s="86"/>
      <c r="CO1949" s="89"/>
    </row>
    <row r="1950" spans="15:93" x14ac:dyDescent="0.2">
      <c r="O1950" s="86"/>
      <c r="Q1950" s="86"/>
      <c r="S1950" s="86"/>
      <c r="U1950" s="86"/>
      <c r="W1950" s="86"/>
      <c r="Y1950" s="86"/>
      <c r="AA1950" s="86"/>
      <c r="AC1950" s="86"/>
      <c r="AE1950" s="86"/>
      <c r="AG1950" s="86"/>
      <c r="AI1950" s="86"/>
      <c r="AK1950" s="86"/>
      <c r="AM1950" s="86"/>
      <c r="AO1950" s="86"/>
      <c r="AQ1950" s="86"/>
      <c r="AS1950" s="86"/>
      <c r="AU1950" s="86"/>
      <c r="AW1950" s="86"/>
      <c r="AY1950" s="86"/>
      <c r="AZ1950" s="86"/>
      <c r="BA1950" s="86"/>
      <c r="BB1950" s="86"/>
      <c r="BD1950" s="86"/>
      <c r="BE1950" s="86"/>
      <c r="BF1950" s="86"/>
      <c r="BG1950" s="86"/>
      <c r="BI1950" s="86"/>
      <c r="BJ1950" s="86"/>
      <c r="BK1950" s="86"/>
      <c r="BL1950" s="86"/>
      <c r="BM1950" s="86"/>
      <c r="BO1950" s="86"/>
      <c r="BP1950" s="86"/>
      <c r="BQ1950" s="86"/>
      <c r="BR1950" s="86"/>
      <c r="BT1950" s="86"/>
      <c r="BU1950" s="86"/>
      <c r="BV1950" s="86"/>
      <c r="BW1950" s="86"/>
      <c r="BY1950" s="86"/>
      <c r="BZ1950" s="86"/>
      <c r="CA1950" s="86"/>
      <c r="CB1950" s="86"/>
      <c r="CD1950" s="87"/>
      <c r="CF1950" s="86"/>
      <c r="CG1950" s="87"/>
      <c r="CH1950" s="88"/>
      <c r="CI1950" s="86"/>
      <c r="CJ1950" s="87"/>
      <c r="CK1950" s="86"/>
      <c r="CL1950" s="86"/>
      <c r="CM1950" s="86"/>
      <c r="CN1950" s="86"/>
      <c r="CO1950" s="89"/>
    </row>
    <row r="1951" spans="15:93" x14ac:dyDescent="0.2">
      <c r="O1951" s="86"/>
      <c r="Q1951" s="86"/>
      <c r="S1951" s="86"/>
      <c r="U1951" s="86"/>
      <c r="W1951" s="86"/>
      <c r="Y1951" s="86"/>
      <c r="AA1951" s="86"/>
      <c r="AC1951" s="86"/>
      <c r="AE1951" s="86"/>
      <c r="AG1951" s="86"/>
      <c r="AI1951" s="86"/>
      <c r="AK1951" s="86"/>
      <c r="AM1951" s="86"/>
      <c r="AO1951" s="86"/>
      <c r="AQ1951" s="86"/>
      <c r="AS1951" s="86"/>
      <c r="AU1951" s="86"/>
      <c r="AW1951" s="86"/>
      <c r="AY1951" s="86"/>
      <c r="AZ1951" s="86"/>
      <c r="BA1951" s="86"/>
      <c r="BB1951" s="86"/>
      <c r="BD1951" s="86"/>
      <c r="BE1951" s="86"/>
      <c r="BF1951" s="86"/>
      <c r="BG1951" s="86"/>
      <c r="BI1951" s="86"/>
      <c r="BJ1951" s="86"/>
      <c r="BK1951" s="86"/>
      <c r="BL1951" s="86"/>
      <c r="BM1951" s="86"/>
      <c r="BO1951" s="86"/>
      <c r="BP1951" s="86"/>
      <c r="BQ1951" s="86"/>
      <c r="BR1951" s="86"/>
      <c r="BT1951" s="86"/>
      <c r="BU1951" s="86"/>
      <c r="BV1951" s="86"/>
      <c r="BW1951" s="86"/>
      <c r="BY1951" s="86"/>
      <c r="BZ1951" s="86"/>
      <c r="CA1951" s="86"/>
      <c r="CB1951" s="86"/>
      <c r="CD1951" s="87"/>
      <c r="CF1951" s="86"/>
      <c r="CG1951" s="87"/>
      <c r="CH1951" s="88"/>
      <c r="CI1951" s="86"/>
      <c r="CJ1951" s="87"/>
      <c r="CK1951" s="86"/>
      <c r="CL1951" s="86"/>
      <c r="CM1951" s="86"/>
      <c r="CN1951" s="86"/>
      <c r="CO1951" s="89"/>
    </row>
    <row r="1952" spans="15:93" x14ac:dyDescent="0.2">
      <c r="O1952" s="86"/>
      <c r="Q1952" s="86"/>
      <c r="S1952" s="86"/>
      <c r="U1952" s="86"/>
      <c r="W1952" s="86"/>
      <c r="Y1952" s="86"/>
      <c r="AA1952" s="86"/>
      <c r="AC1952" s="86"/>
      <c r="AE1952" s="86"/>
      <c r="AG1952" s="86"/>
      <c r="AI1952" s="86"/>
      <c r="AK1952" s="86"/>
      <c r="AM1952" s="86"/>
      <c r="AO1952" s="86"/>
      <c r="AQ1952" s="86"/>
      <c r="AS1952" s="86"/>
      <c r="AU1952" s="86"/>
      <c r="AW1952" s="86"/>
      <c r="AY1952" s="86"/>
      <c r="AZ1952" s="86"/>
      <c r="BA1952" s="86"/>
      <c r="BB1952" s="86"/>
      <c r="BD1952" s="86"/>
      <c r="BE1952" s="86"/>
      <c r="BF1952" s="86"/>
      <c r="BG1952" s="86"/>
      <c r="BI1952" s="86"/>
      <c r="BJ1952" s="86"/>
      <c r="BK1952" s="86"/>
      <c r="BL1952" s="86"/>
      <c r="BM1952" s="86"/>
      <c r="BO1952" s="86"/>
      <c r="BP1952" s="86"/>
      <c r="BQ1952" s="86"/>
      <c r="BR1952" s="86"/>
      <c r="BT1952" s="86"/>
      <c r="BU1952" s="86"/>
      <c r="BV1952" s="86"/>
      <c r="BW1952" s="86"/>
      <c r="BY1952" s="86"/>
      <c r="BZ1952" s="86"/>
      <c r="CA1952" s="86"/>
      <c r="CB1952" s="86"/>
      <c r="CD1952" s="87"/>
      <c r="CF1952" s="86"/>
      <c r="CG1952" s="87"/>
      <c r="CH1952" s="88"/>
      <c r="CI1952" s="86"/>
      <c r="CJ1952" s="87"/>
      <c r="CK1952" s="86"/>
      <c r="CL1952" s="86"/>
      <c r="CM1952" s="86"/>
      <c r="CN1952" s="86"/>
      <c r="CO1952" s="89"/>
    </row>
    <row r="1953" spans="15:93" x14ac:dyDescent="0.2">
      <c r="O1953" s="86"/>
      <c r="Q1953" s="86"/>
      <c r="S1953" s="86"/>
      <c r="U1953" s="86"/>
      <c r="W1953" s="86"/>
      <c r="Y1953" s="86"/>
      <c r="AA1953" s="86"/>
      <c r="AC1953" s="86"/>
      <c r="AE1953" s="86"/>
      <c r="AG1953" s="86"/>
      <c r="AI1953" s="86"/>
      <c r="AK1953" s="86"/>
      <c r="AM1953" s="86"/>
      <c r="AO1953" s="86"/>
      <c r="AQ1953" s="86"/>
      <c r="AS1953" s="86"/>
      <c r="AU1953" s="86"/>
      <c r="AW1953" s="86"/>
      <c r="AY1953" s="86"/>
      <c r="AZ1953" s="86"/>
      <c r="BA1953" s="86"/>
      <c r="BB1953" s="86"/>
      <c r="BD1953" s="86"/>
      <c r="BE1953" s="86"/>
      <c r="BF1953" s="86"/>
      <c r="BG1953" s="86"/>
      <c r="BI1953" s="86"/>
      <c r="BJ1953" s="86"/>
      <c r="BK1953" s="86"/>
      <c r="BL1953" s="86"/>
      <c r="BM1953" s="86"/>
      <c r="BO1953" s="86"/>
      <c r="BP1953" s="86"/>
      <c r="BQ1953" s="86"/>
      <c r="BR1953" s="86"/>
      <c r="BT1953" s="86"/>
      <c r="BU1953" s="86"/>
      <c r="BV1953" s="86"/>
      <c r="BW1953" s="86"/>
      <c r="BY1953" s="86"/>
      <c r="BZ1953" s="86"/>
      <c r="CA1953" s="86"/>
      <c r="CB1953" s="86"/>
      <c r="CD1953" s="87"/>
      <c r="CF1953" s="86"/>
      <c r="CG1953" s="87"/>
      <c r="CH1953" s="88"/>
      <c r="CI1953" s="86"/>
      <c r="CJ1953" s="87"/>
      <c r="CK1953" s="86"/>
      <c r="CL1953" s="86"/>
      <c r="CM1953" s="86"/>
      <c r="CN1953" s="86"/>
      <c r="CO1953" s="89"/>
    </row>
    <row r="1954" spans="15:93" x14ac:dyDescent="0.2">
      <c r="O1954" s="86"/>
      <c r="Q1954" s="86"/>
      <c r="S1954" s="86"/>
      <c r="U1954" s="86"/>
      <c r="W1954" s="86"/>
      <c r="Y1954" s="86"/>
      <c r="AA1954" s="86"/>
      <c r="AC1954" s="86"/>
      <c r="AE1954" s="86"/>
      <c r="AG1954" s="86"/>
      <c r="AI1954" s="86"/>
      <c r="AK1954" s="86"/>
      <c r="AM1954" s="86"/>
      <c r="AO1954" s="86"/>
      <c r="AQ1954" s="86"/>
      <c r="AS1954" s="86"/>
      <c r="AU1954" s="86"/>
      <c r="AW1954" s="86"/>
      <c r="AY1954" s="86"/>
      <c r="AZ1954" s="86"/>
      <c r="BA1954" s="86"/>
      <c r="BB1954" s="86"/>
      <c r="BD1954" s="86"/>
      <c r="BE1954" s="86"/>
      <c r="BF1954" s="86"/>
      <c r="BG1954" s="86"/>
      <c r="BI1954" s="86"/>
      <c r="BJ1954" s="86"/>
      <c r="BK1954" s="86"/>
      <c r="BL1954" s="86"/>
      <c r="BM1954" s="86"/>
      <c r="BO1954" s="86"/>
      <c r="BP1954" s="86"/>
      <c r="BQ1954" s="86"/>
      <c r="BR1954" s="86"/>
      <c r="BT1954" s="86"/>
      <c r="BU1954" s="86"/>
      <c r="BV1954" s="86"/>
      <c r="BW1954" s="86"/>
      <c r="BY1954" s="86"/>
      <c r="BZ1954" s="86"/>
      <c r="CA1954" s="86"/>
      <c r="CB1954" s="86"/>
      <c r="CD1954" s="87"/>
      <c r="CF1954" s="86"/>
      <c r="CG1954" s="87"/>
      <c r="CH1954" s="88"/>
      <c r="CI1954" s="86"/>
      <c r="CJ1954" s="87"/>
      <c r="CK1954" s="86"/>
      <c r="CL1954" s="86"/>
      <c r="CM1954" s="86"/>
      <c r="CN1954" s="86"/>
      <c r="CO1954" s="89"/>
    </row>
    <row r="1955" spans="15:93" x14ac:dyDescent="0.2">
      <c r="O1955" s="86"/>
      <c r="Q1955" s="86"/>
      <c r="S1955" s="86"/>
      <c r="U1955" s="86"/>
      <c r="W1955" s="86"/>
      <c r="Y1955" s="86"/>
      <c r="AA1955" s="86"/>
      <c r="AC1955" s="86"/>
      <c r="AE1955" s="86"/>
      <c r="AG1955" s="86"/>
      <c r="AI1955" s="86"/>
      <c r="AK1955" s="86"/>
      <c r="AM1955" s="86"/>
      <c r="AO1955" s="86"/>
      <c r="AQ1955" s="86"/>
      <c r="AS1955" s="86"/>
      <c r="AU1955" s="86"/>
      <c r="AW1955" s="86"/>
      <c r="AY1955" s="86"/>
      <c r="AZ1955" s="86"/>
      <c r="BA1955" s="86"/>
      <c r="BB1955" s="86"/>
      <c r="BD1955" s="86"/>
      <c r="BE1955" s="86"/>
      <c r="BF1955" s="86"/>
      <c r="BG1955" s="86"/>
      <c r="BI1955" s="86"/>
      <c r="BJ1955" s="86"/>
      <c r="BK1955" s="86"/>
      <c r="BL1955" s="86"/>
      <c r="BM1955" s="86"/>
      <c r="BO1955" s="86"/>
      <c r="BP1955" s="86"/>
      <c r="BQ1955" s="86"/>
      <c r="BR1955" s="86"/>
      <c r="BT1955" s="86"/>
      <c r="BU1955" s="86"/>
      <c r="BV1955" s="86"/>
      <c r="BW1955" s="86"/>
      <c r="BY1955" s="86"/>
      <c r="BZ1955" s="86"/>
      <c r="CA1955" s="86"/>
      <c r="CB1955" s="86"/>
      <c r="CD1955" s="87"/>
      <c r="CF1955" s="86"/>
      <c r="CG1955" s="87"/>
      <c r="CH1955" s="88"/>
      <c r="CI1955" s="86"/>
      <c r="CJ1955" s="87"/>
      <c r="CK1955" s="86"/>
      <c r="CL1955" s="86"/>
      <c r="CM1955" s="86"/>
      <c r="CN1955" s="86"/>
      <c r="CO1955" s="89"/>
    </row>
    <row r="1956" spans="15:93" x14ac:dyDescent="0.2">
      <c r="O1956" s="86"/>
      <c r="Q1956" s="86"/>
      <c r="S1956" s="86"/>
      <c r="U1956" s="86"/>
      <c r="W1956" s="86"/>
      <c r="Y1956" s="86"/>
      <c r="AA1956" s="86"/>
      <c r="AC1956" s="86"/>
      <c r="AE1956" s="86"/>
      <c r="AG1956" s="86"/>
      <c r="AI1956" s="86"/>
      <c r="AK1956" s="86"/>
      <c r="AM1956" s="86"/>
      <c r="AO1956" s="86"/>
      <c r="AQ1956" s="86"/>
      <c r="AS1956" s="86"/>
      <c r="AU1956" s="86"/>
      <c r="AW1956" s="86"/>
      <c r="AY1956" s="86"/>
      <c r="AZ1956" s="86"/>
      <c r="BA1956" s="86"/>
      <c r="BB1956" s="86"/>
      <c r="BD1956" s="86"/>
      <c r="BE1956" s="86"/>
      <c r="BF1956" s="86"/>
      <c r="BG1956" s="86"/>
      <c r="BI1956" s="86"/>
      <c r="BJ1956" s="86"/>
      <c r="BK1956" s="86"/>
      <c r="BL1956" s="86"/>
      <c r="BM1956" s="86"/>
      <c r="BO1956" s="86"/>
      <c r="BP1956" s="86"/>
      <c r="BQ1956" s="86"/>
      <c r="BR1956" s="86"/>
      <c r="BT1956" s="86"/>
      <c r="BU1956" s="86"/>
      <c r="BV1956" s="86"/>
      <c r="BW1956" s="86"/>
      <c r="BY1956" s="86"/>
      <c r="BZ1956" s="86"/>
      <c r="CA1956" s="86"/>
      <c r="CB1956" s="86"/>
      <c r="CD1956" s="87"/>
      <c r="CF1956" s="86"/>
      <c r="CG1956" s="87"/>
      <c r="CH1956" s="88"/>
      <c r="CI1956" s="86"/>
      <c r="CJ1956" s="87"/>
      <c r="CK1956" s="86"/>
      <c r="CL1956" s="86"/>
      <c r="CM1956" s="86"/>
      <c r="CN1956" s="86"/>
      <c r="CO1956" s="89"/>
    </row>
    <row r="1957" spans="15:93" x14ac:dyDescent="0.2">
      <c r="O1957" s="86"/>
      <c r="Q1957" s="86"/>
      <c r="S1957" s="86"/>
      <c r="U1957" s="86"/>
      <c r="W1957" s="86"/>
      <c r="Y1957" s="86"/>
      <c r="AA1957" s="86"/>
      <c r="AC1957" s="86"/>
      <c r="AE1957" s="86"/>
      <c r="AG1957" s="86"/>
      <c r="AI1957" s="86"/>
      <c r="AK1957" s="86"/>
      <c r="AM1957" s="86"/>
      <c r="AO1957" s="86"/>
      <c r="AQ1957" s="86"/>
      <c r="AS1957" s="86"/>
      <c r="AU1957" s="86"/>
      <c r="AW1957" s="86"/>
      <c r="AY1957" s="86"/>
      <c r="AZ1957" s="86"/>
      <c r="BA1957" s="86"/>
      <c r="BB1957" s="86"/>
      <c r="BD1957" s="86"/>
      <c r="BE1957" s="86"/>
      <c r="BF1957" s="86"/>
      <c r="BG1957" s="86"/>
      <c r="BI1957" s="86"/>
      <c r="BJ1957" s="86"/>
      <c r="BK1957" s="86"/>
      <c r="BL1957" s="86"/>
      <c r="BM1957" s="86"/>
      <c r="BO1957" s="86"/>
      <c r="BP1957" s="86"/>
      <c r="BQ1957" s="86"/>
      <c r="BR1957" s="86"/>
      <c r="BT1957" s="86"/>
      <c r="BU1957" s="86"/>
      <c r="BV1957" s="86"/>
      <c r="BW1957" s="86"/>
      <c r="BY1957" s="86"/>
      <c r="BZ1957" s="86"/>
      <c r="CA1957" s="86"/>
      <c r="CB1957" s="86"/>
      <c r="CD1957" s="87"/>
      <c r="CF1957" s="86"/>
      <c r="CG1957" s="87"/>
      <c r="CH1957" s="88"/>
      <c r="CI1957" s="86"/>
      <c r="CJ1957" s="87"/>
      <c r="CK1957" s="86"/>
      <c r="CL1957" s="86"/>
      <c r="CM1957" s="86"/>
      <c r="CN1957" s="86"/>
      <c r="CO1957" s="89"/>
    </row>
    <row r="1958" spans="15:93" x14ac:dyDescent="0.2">
      <c r="O1958" s="86"/>
      <c r="Q1958" s="86"/>
      <c r="S1958" s="86"/>
      <c r="U1958" s="86"/>
      <c r="W1958" s="86"/>
      <c r="Y1958" s="86"/>
      <c r="AA1958" s="86"/>
      <c r="AC1958" s="86"/>
      <c r="AE1958" s="86"/>
      <c r="AG1958" s="86"/>
      <c r="AI1958" s="86"/>
      <c r="AK1958" s="86"/>
      <c r="AM1958" s="86"/>
      <c r="AO1958" s="86"/>
      <c r="AQ1958" s="86"/>
      <c r="AS1958" s="86"/>
      <c r="AU1958" s="86"/>
      <c r="AW1958" s="86"/>
      <c r="AY1958" s="86"/>
      <c r="AZ1958" s="86"/>
      <c r="BA1958" s="86"/>
      <c r="BB1958" s="86"/>
      <c r="BD1958" s="86"/>
      <c r="BE1958" s="86"/>
      <c r="BF1958" s="86"/>
      <c r="BG1958" s="86"/>
      <c r="BI1958" s="86"/>
      <c r="BJ1958" s="86"/>
      <c r="BK1958" s="86"/>
      <c r="BL1958" s="86"/>
      <c r="BM1958" s="86"/>
      <c r="BO1958" s="86"/>
      <c r="BP1958" s="86"/>
      <c r="BQ1958" s="86"/>
      <c r="BR1958" s="86"/>
      <c r="BT1958" s="86"/>
      <c r="BU1958" s="86"/>
      <c r="BV1958" s="86"/>
      <c r="BW1958" s="86"/>
      <c r="BY1958" s="86"/>
      <c r="BZ1958" s="86"/>
      <c r="CA1958" s="86"/>
      <c r="CB1958" s="86"/>
      <c r="CD1958" s="87"/>
      <c r="CF1958" s="86"/>
      <c r="CG1958" s="87"/>
      <c r="CH1958" s="88"/>
      <c r="CI1958" s="86"/>
      <c r="CJ1958" s="87"/>
      <c r="CK1958" s="86"/>
      <c r="CL1958" s="86"/>
      <c r="CM1958" s="86"/>
      <c r="CN1958" s="86"/>
      <c r="CO1958" s="89"/>
    </row>
    <row r="1959" spans="15:93" x14ac:dyDescent="0.2">
      <c r="O1959" s="86"/>
      <c r="Q1959" s="86"/>
      <c r="S1959" s="86"/>
      <c r="U1959" s="86"/>
      <c r="W1959" s="86"/>
      <c r="Y1959" s="86"/>
      <c r="AA1959" s="86"/>
      <c r="AC1959" s="86"/>
      <c r="AE1959" s="86"/>
      <c r="AG1959" s="86"/>
      <c r="AI1959" s="86"/>
      <c r="AK1959" s="86"/>
      <c r="AM1959" s="86"/>
      <c r="AO1959" s="86"/>
      <c r="AQ1959" s="86"/>
      <c r="AS1959" s="86"/>
      <c r="AU1959" s="86"/>
      <c r="AW1959" s="86"/>
      <c r="AY1959" s="86"/>
      <c r="AZ1959" s="86"/>
      <c r="BA1959" s="86"/>
      <c r="BB1959" s="86"/>
      <c r="BD1959" s="86"/>
      <c r="BE1959" s="86"/>
      <c r="BF1959" s="86"/>
      <c r="BG1959" s="86"/>
      <c r="BI1959" s="86"/>
      <c r="BJ1959" s="86"/>
      <c r="BK1959" s="86"/>
      <c r="BL1959" s="86"/>
      <c r="BM1959" s="86"/>
      <c r="BO1959" s="86"/>
      <c r="BP1959" s="86"/>
      <c r="BQ1959" s="86"/>
      <c r="BR1959" s="86"/>
      <c r="BT1959" s="86"/>
      <c r="BU1959" s="86"/>
      <c r="BV1959" s="86"/>
      <c r="BW1959" s="86"/>
      <c r="BY1959" s="86"/>
      <c r="BZ1959" s="86"/>
      <c r="CA1959" s="86"/>
      <c r="CB1959" s="86"/>
      <c r="CD1959" s="87"/>
      <c r="CF1959" s="86"/>
      <c r="CG1959" s="87"/>
      <c r="CH1959" s="88"/>
      <c r="CI1959" s="86"/>
      <c r="CJ1959" s="87"/>
      <c r="CK1959" s="86"/>
      <c r="CL1959" s="86"/>
      <c r="CM1959" s="86"/>
      <c r="CN1959" s="86"/>
      <c r="CO1959" s="89"/>
    </row>
    <row r="1960" spans="15:93" x14ac:dyDescent="0.2">
      <c r="O1960" s="86"/>
      <c r="Q1960" s="86"/>
      <c r="S1960" s="86"/>
      <c r="U1960" s="86"/>
      <c r="W1960" s="86"/>
      <c r="Y1960" s="86"/>
      <c r="AA1960" s="86"/>
      <c r="AC1960" s="86"/>
      <c r="AE1960" s="86"/>
      <c r="AG1960" s="86"/>
      <c r="AI1960" s="86"/>
      <c r="AK1960" s="86"/>
      <c r="AM1960" s="86"/>
      <c r="AO1960" s="86"/>
      <c r="AQ1960" s="86"/>
      <c r="AS1960" s="86"/>
      <c r="AU1960" s="86"/>
      <c r="AW1960" s="86"/>
      <c r="AY1960" s="86"/>
      <c r="AZ1960" s="86"/>
      <c r="BA1960" s="86"/>
      <c r="BB1960" s="86"/>
      <c r="BD1960" s="86"/>
      <c r="BE1960" s="86"/>
      <c r="BF1960" s="86"/>
      <c r="BG1960" s="86"/>
      <c r="BI1960" s="86"/>
      <c r="BJ1960" s="86"/>
      <c r="BK1960" s="86"/>
      <c r="BL1960" s="86"/>
      <c r="BM1960" s="86"/>
      <c r="BO1960" s="86"/>
      <c r="BP1960" s="86"/>
      <c r="BQ1960" s="86"/>
      <c r="BR1960" s="86"/>
      <c r="BT1960" s="86"/>
      <c r="BU1960" s="86"/>
      <c r="BV1960" s="86"/>
      <c r="BW1960" s="86"/>
      <c r="BY1960" s="86"/>
      <c r="BZ1960" s="86"/>
      <c r="CA1960" s="86"/>
      <c r="CB1960" s="86"/>
      <c r="CD1960" s="87"/>
      <c r="CF1960" s="86"/>
      <c r="CG1960" s="87"/>
      <c r="CH1960" s="88"/>
      <c r="CI1960" s="86"/>
      <c r="CJ1960" s="87"/>
      <c r="CK1960" s="86"/>
      <c r="CL1960" s="86"/>
      <c r="CM1960" s="86"/>
      <c r="CN1960" s="86"/>
      <c r="CO1960" s="89"/>
    </row>
    <row r="1961" spans="15:93" x14ac:dyDescent="0.2">
      <c r="O1961" s="86"/>
      <c r="Q1961" s="86"/>
      <c r="S1961" s="86"/>
      <c r="U1961" s="86"/>
      <c r="W1961" s="86"/>
      <c r="Y1961" s="86"/>
      <c r="AA1961" s="86"/>
      <c r="AC1961" s="86"/>
      <c r="AE1961" s="86"/>
      <c r="AG1961" s="86"/>
      <c r="AI1961" s="86"/>
      <c r="AK1961" s="86"/>
      <c r="AM1961" s="86"/>
      <c r="AO1961" s="86"/>
      <c r="AQ1961" s="86"/>
      <c r="AS1961" s="86"/>
      <c r="AU1961" s="86"/>
      <c r="AW1961" s="86"/>
      <c r="AY1961" s="86"/>
      <c r="AZ1961" s="86"/>
      <c r="BA1961" s="86"/>
      <c r="BB1961" s="86"/>
      <c r="BD1961" s="86"/>
      <c r="BE1961" s="86"/>
      <c r="BF1961" s="86"/>
      <c r="BG1961" s="86"/>
      <c r="BI1961" s="86"/>
      <c r="BJ1961" s="86"/>
      <c r="BK1961" s="86"/>
      <c r="BL1961" s="86"/>
      <c r="BM1961" s="86"/>
      <c r="BO1961" s="86"/>
      <c r="BP1961" s="86"/>
      <c r="BQ1961" s="86"/>
      <c r="BR1961" s="86"/>
      <c r="BT1961" s="86"/>
      <c r="BU1961" s="86"/>
      <c r="BV1961" s="86"/>
      <c r="BW1961" s="86"/>
      <c r="BY1961" s="86"/>
      <c r="BZ1961" s="86"/>
      <c r="CA1961" s="86"/>
      <c r="CB1961" s="86"/>
      <c r="CD1961" s="87"/>
      <c r="CF1961" s="86"/>
      <c r="CG1961" s="87"/>
      <c r="CH1961" s="88"/>
      <c r="CI1961" s="86"/>
      <c r="CJ1961" s="87"/>
      <c r="CK1961" s="86"/>
      <c r="CL1961" s="86"/>
      <c r="CM1961" s="86"/>
      <c r="CN1961" s="86"/>
      <c r="CO1961" s="89"/>
    </row>
    <row r="1962" spans="15:93" x14ac:dyDescent="0.2">
      <c r="O1962" s="86"/>
      <c r="Q1962" s="86"/>
      <c r="S1962" s="86"/>
      <c r="U1962" s="86"/>
      <c r="W1962" s="86"/>
      <c r="Y1962" s="86"/>
      <c r="AA1962" s="86"/>
      <c r="AC1962" s="86"/>
      <c r="AE1962" s="86"/>
      <c r="AG1962" s="86"/>
      <c r="AI1962" s="86"/>
      <c r="AK1962" s="86"/>
      <c r="AM1962" s="86"/>
      <c r="AO1962" s="86"/>
      <c r="AQ1962" s="86"/>
      <c r="AS1962" s="86"/>
      <c r="AU1962" s="86"/>
      <c r="AW1962" s="86"/>
      <c r="AY1962" s="86"/>
      <c r="AZ1962" s="86"/>
      <c r="BA1962" s="86"/>
      <c r="BB1962" s="86"/>
      <c r="BD1962" s="86"/>
      <c r="BE1962" s="86"/>
      <c r="BF1962" s="86"/>
      <c r="BG1962" s="86"/>
      <c r="BI1962" s="86"/>
      <c r="BJ1962" s="86"/>
      <c r="BK1962" s="86"/>
      <c r="BL1962" s="86"/>
      <c r="BM1962" s="86"/>
      <c r="BO1962" s="86"/>
      <c r="BP1962" s="86"/>
      <c r="BQ1962" s="86"/>
      <c r="BR1962" s="86"/>
      <c r="BT1962" s="86"/>
      <c r="BU1962" s="86"/>
      <c r="BV1962" s="86"/>
      <c r="BW1962" s="86"/>
      <c r="BY1962" s="86"/>
      <c r="BZ1962" s="86"/>
      <c r="CA1962" s="86"/>
      <c r="CB1962" s="86"/>
      <c r="CD1962" s="87"/>
      <c r="CF1962" s="86"/>
      <c r="CG1962" s="87"/>
      <c r="CH1962" s="88"/>
      <c r="CI1962" s="86"/>
      <c r="CJ1962" s="87"/>
      <c r="CK1962" s="86"/>
      <c r="CL1962" s="86"/>
      <c r="CM1962" s="86"/>
      <c r="CN1962" s="86"/>
      <c r="CO1962" s="89"/>
    </row>
    <row r="1963" spans="15:93" x14ac:dyDescent="0.2">
      <c r="O1963" s="86"/>
      <c r="Q1963" s="86"/>
      <c r="S1963" s="86"/>
      <c r="U1963" s="86"/>
      <c r="W1963" s="86"/>
      <c r="Y1963" s="86"/>
      <c r="AA1963" s="86"/>
      <c r="AC1963" s="86"/>
      <c r="AE1963" s="86"/>
      <c r="AG1963" s="86"/>
      <c r="AI1963" s="86"/>
      <c r="AK1963" s="86"/>
      <c r="AM1963" s="86"/>
      <c r="AO1963" s="86"/>
      <c r="AQ1963" s="86"/>
      <c r="AS1963" s="86"/>
      <c r="AU1963" s="86"/>
      <c r="AW1963" s="86"/>
      <c r="AY1963" s="86"/>
      <c r="AZ1963" s="86"/>
      <c r="BA1963" s="86"/>
      <c r="BB1963" s="86"/>
      <c r="BD1963" s="86"/>
      <c r="BE1963" s="86"/>
      <c r="BF1963" s="86"/>
      <c r="BG1963" s="86"/>
      <c r="BI1963" s="86"/>
      <c r="BJ1963" s="86"/>
      <c r="BK1963" s="86"/>
      <c r="BL1963" s="86"/>
      <c r="BM1963" s="86"/>
      <c r="BO1963" s="86"/>
      <c r="BP1963" s="86"/>
      <c r="BQ1963" s="86"/>
      <c r="BR1963" s="86"/>
      <c r="BT1963" s="86"/>
      <c r="BU1963" s="86"/>
      <c r="BV1963" s="86"/>
      <c r="BW1963" s="86"/>
      <c r="BY1963" s="86"/>
      <c r="BZ1963" s="86"/>
      <c r="CA1963" s="86"/>
      <c r="CB1963" s="86"/>
      <c r="CD1963" s="87"/>
      <c r="CF1963" s="86"/>
      <c r="CG1963" s="87"/>
      <c r="CH1963" s="88"/>
      <c r="CI1963" s="86"/>
      <c r="CJ1963" s="87"/>
      <c r="CK1963" s="86"/>
      <c r="CL1963" s="86"/>
      <c r="CM1963" s="86"/>
      <c r="CN1963" s="86"/>
      <c r="CO1963" s="89"/>
    </row>
    <row r="1964" spans="15:93" x14ac:dyDescent="0.2">
      <c r="O1964" s="86"/>
      <c r="Q1964" s="86"/>
      <c r="S1964" s="86"/>
      <c r="U1964" s="86"/>
      <c r="W1964" s="86"/>
      <c r="Y1964" s="86"/>
      <c r="AA1964" s="86"/>
      <c r="AC1964" s="86"/>
      <c r="AE1964" s="86"/>
      <c r="AG1964" s="86"/>
      <c r="AI1964" s="86"/>
      <c r="AK1964" s="86"/>
      <c r="AM1964" s="86"/>
      <c r="AO1964" s="86"/>
      <c r="AQ1964" s="86"/>
      <c r="AS1964" s="86"/>
      <c r="AU1964" s="86"/>
      <c r="AW1964" s="86"/>
      <c r="AY1964" s="86"/>
      <c r="AZ1964" s="86"/>
      <c r="BA1964" s="86"/>
      <c r="BB1964" s="86"/>
      <c r="BD1964" s="86"/>
      <c r="BE1964" s="86"/>
      <c r="BF1964" s="86"/>
      <c r="BG1964" s="86"/>
      <c r="BI1964" s="86"/>
      <c r="BJ1964" s="86"/>
      <c r="BK1964" s="86"/>
      <c r="BL1964" s="86"/>
      <c r="BM1964" s="86"/>
      <c r="BO1964" s="86"/>
      <c r="BP1964" s="86"/>
      <c r="BQ1964" s="86"/>
      <c r="BR1964" s="86"/>
      <c r="BT1964" s="86"/>
      <c r="BU1964" s="86"/>
      <c r="BV1964" s="86"/>
      <c r="BW1964" s="86"/>
      <c r="BY1964" s="86"/>
      <c r="BZ1964" s="86"/>
      <c r="CA1964" s="86"/>
      <c r="CB1964" s="86"/>
      <c r="CD1964" s="87"/>
      <c r="CF1964" s="86"/>
      <c r="CG1964" s="87"/>
      <c r="CH1964" s="88"/>
      <c r="CI1964" s="86"/>
      <c r="CJ1964" s="87"/>
      <c r="CK1964" s="86"/>
      <c r="CL1964" s="86"/>
      <c r="CM1964" s="86"/>
      <c r="CN1964" s="86"/>
      <c r="CO1964" s="89"/>
    </row>
    <row r="1965" spans="15:93" x14ac:dyDescent="0.2">
      <c r="O1965" s="86"/>
      <c r="Q1965" s="86"/>
      <c r="S1965" s="86"/>
      <c r="U1965" s="86"/>
      <c r="W1965" s="86"/>
      <c r="Y1965" s="86"/>
      <c r="AA1965" s="86"/>
      <c r="AC1965" s="86"/>
      <c r="AE1965" s="86"/>
      <c r="AG1965" s="86"/>
      <c r="AI1965" s="86"/>
      <c r="AK1965" s="86"/>
      <c r="AM1965" s="86"/>
      <c r="AO1965" s="86"/>
      <c r="AQ1965" s="86"/>
      <c r="AS1965" s="86"/>
      <c r="AU1965" s="86"/>
      <c r="AW1965" s="86"/>
      <c r="AY1965" s="86"/>
      <c r="AZ1965" s="86"/>
      <c r="BA1965" s="86"/>
      <c r="BB1965" s="86"/>
      <c r="BD1965" s="86"/>
      <c r="BE1965" s="86"/>
      <c r="BF1965" s="86"/>
      <c r="BG1965" s="86"/>
      <c r="BI1965" s="86"/>
      <c r="BJ1965" s="86"/>
      <c r="BK1965" s="86"/>
      <c r="BL1965" s="86"/>
      <c r="BM1965" s="86"/>
      <c r="BO1965" s="86"/>
      <c r="BP1965" s="86"/>
      <c r="BQ1965" s="86"/>
      <c r="BR1965" s="86"/>
      <c r="BT1965" s="86"/>
      <c r="BU1965" s="86"/>
      <c r="BV1965" s="86"/>
      <c r="BW1965" s="86"/>
      <c r="BY1965" s="86"/>
      <c r="BZ1965" s="86"/>
      <c r="CA1965" s="86"/>
      <c r="CB1965" s="86"/>
      <c r="CD1965" s="87"/>
      <c r="CF1965" s="86"/>
      <c r="CG1965" s="87"/>
      <c r="CH1965" s="88"/>
      <c r="CI1965" s="86"/>
      <c r="CJ1965" s="87"/>
      <c r="CK1965" s="86"/>
      <c r="CL1965" s="86"/>
      <c r="CM1965" s="86"/>
      <c r="CN1965" s="86"/>
      <c r="CO1965" s="89"/>
    </row>
    <row r="1966" spans="15:93" x14ac:dyDescent="0.2">
      <c r="O1966" s="86"/>
      <c r="Q1966" s="86"/>
      <c r="S1966" s="86"/>
      <c r="U1966" s="86"/>
      <c r="W1966" s="86"/>
      <c r="Y1966" s="86"/>
      <c r="AA1966" s="86"/>
      <c r="AC1966" s="86"/>
      <c r="AE1966" s="86"/>
      <c r="AG1966" s="86"/>
      <c r="AI1966" s="86"/>
      <c r="AK1966" s="86"/>
      <c r="AM1966" s="86"/>
      <c r="AO1966" s="86"/>
      <c r="AQ1966" s="86"/>
      <c r="AS1966" s="86"/>
      <c r="AU1966" s="86"/>
      <c r="AW1966" s="86"/>
      <c r="AY1966" s="86"/>
      <c r="AZ1966" s="86"/>
      <c r="BA1966" s="86"/>
      <c r="BB1966" s="86"/>
      <c r="BD1966" s="86"/>
      <c r="BE1966" s="86"/>
      <c r="BF1966" s="86"/>
      <c r="BG1966" s="86"/>
      <c r="BI1966" s="86"/>
      <c r="BJ1966" s="86"/>
      <c r="BK1966" s="86"/>
      <c r="BL1966" s="86"/>
      <c r="BM1966" s="86"/>
      <c r="BO1966" s="86"/>
      <c r="BP1966" s="86"/>
      <c r="BQ1966" s="86"/>
      <c r="BR1966" s="86"/>
      <c r="BT1966" s="86"/>
      <c r="BU1966" s="86"/>
      <c r="BV1966" s="86"/>
      <c r="BW1966" s="86"/>
      <c r="BY1966" s="86"/>
      <c r="BZ1966" s="86"/>
      <c r="CA1966" s="86"/>
      <c r="CB1966" s="86"/>
      <c r="CD1966" s="87"/>
      <c r="CF1966" s="86"/>
      <c r="CG1966" s="87"/>
      <c r="CH1966" s="88"/>
      <c r="CI1966" s="86"/>
      <c r="CJ1966" s="87"/>
      <c r="CK1966" s="86"/>
      <c r="CL1966" s="86"/>
      <c r="CM1966" s="86"/>
      <c r="CN1966" s="86"/>
      <c r="CO1966" s="89"/>
    </row>
    <row r="1967" spans="15:93" x14ac:dyDescent="0.2">
      <c r="O1967" s="86"/>
      <c r="Q1967" s="86"/>
      <c r="S1967" s="86"/>
      <c r="U1967" s="86"/>
      <c r="W1967" s="86"/>
      <c r="Y1967" s="86"/>
      <c r="AA1967" s="86"/>
      <c r="AC1967" s="86"/>
      <c r="AE1967" s="86"/>
      <c r="AG1967" s="86"/>
      <c r="AI1967" s="86"/>
      <c r="AK1967" s="86"/>
      <c r="AM1967" s="86"/>
      <c r="AO1967" s="86"/>
      <c r="AQ1967" s="86"/>
      <c r="AS1967" s="86"/>
      <c r="AU1967" s="86"/>
      <c r="AW1967" s="86"/>
      <c r="AY1967" s="86"/>
      <c r="AZ1967" s="86"/>
      <c r="BA1967" s="86"/>
      <c r="BB1967" s="86"/>
      <c r="BD1967" s="86"/>
      <c r="BE1967" s="86"/>
      <c r="BF1967" s="86"/>
      <c r="BG1967" s="86"/>
      <c r="BI1967" s="86"/>
      <c r="BJ1967" s="86"/>
      <c r="BK1967" s="86"/>
      <c r="BL1967" s="86"/>
      <c r="BM1967" s="86"/>
      <c r="BO1967" s="86"/>
      <c r="BP1967" s="86"/>
      <c r="BQ1967" s="86"/>
      <c r="BR1967" s="86"/>
      <c r="BT1967" s="86"/>
      <c r="BU1967" s="86"/>
      <c r="BV1967" s="86"/>
      <c r="BW1967" s="86"/>
      <c r="BY1967" s="86"/>
      <c r="BZ1967" s="86"/>
      <c r="CA1967" s="86"/>
      <c r="CB1967" s="86"/>
      <c r="CD1967" s="87"/>
      <c r="CF1967" s="86"/>
      <c r="CG1967" s="87"/>
      <c r="CH1967" s="88"/>
      <c r="CI1967" s="86"/>
      <c r="CJ1967" s="87"/>
      <c r="CK1967" s="86"/>
      <c r="CL1967" s="86"/>
      <c r="CM1967" s="86"/>
      <c r="CN1967" s="86"/>
      <c r="CO1967" s="89"/>
    </row>
    <row r="1968" spans="15:93" x14ac:dyDescent="0.2">
      <c r="O1968" s="86"/>
      <c r="Q1968" s="86"/>
      <c r="S1968" s="86"/>
      <c r="U1968" s="86"/>
      <c r="W1968" s="86"/>
      <c r="Y1968" s="86"/>
      <c r="AA1968" s="86"/>
      <c r="AC1968" s="86"/>
      <c r="AE1968" s="86"/>
      <c r="AG1968" s="86"/>
      <c r="AI1968" s="86"/>
      <c r="AK1968" s="86"/>
      <c r="AM1968" s="86"/>
      <c r="AO1968" s="86"/>
      <c r="AQ1968" s="86"/>
      <c r="AS1968" s="86"/>
      <c r="AU1968" s="86"/>
      <c r="AW1968" s="86"/>
      <c r="AY1968" s="86"/>
      <c r="AZ1968" s="86"/>
      <c r="BA1968" s="86"/>
      <c r="BB1968" s="86"/>
      <c r="BD1968" s="86"/>
      <c r="BE1968" s="86"/>
      <c r="BF1968" s="86"/>
      <c r="BG1968" s="86"/>
      <c r="BI1968" s="86"/>
      <c r="BJ1968" s="86"/>
      <c r="BK1968" s="86"/>
      <c r="BL1968" s="86"/>
      <c r="BM1968" s="86"/>
      <c r="BO1968" s="86"/>
      <c r="BP1968" s="86"/>
      <c r="BQ1968" s="86"/>
      <c r="BR1968" s="86"/>
      <c r="BT1968" s="86"/>
      <c r="BU1968" s="86"/>
      <c r="BV1968" s="86"/>
      <c r="BW1968" s="86"/>
      <c r="BY1968" s="86"/>
      <c r="BZ1968" s="86"/>
      <c r="CA1968" s="86"/>
      <c r="CB1968" s="86"/>
      <c r="CD1968" s="87"/>
      <c r="CF1968" s="86"/>
      <c r="CG1968" s="87"/>
      <c r="CH1968" s="88"/>
      <c r="CI1968" s="86"/>
      <c r="CJ1968" s="87"/>
      <c r="CK1968" s="86"/>
      <c r="CL1968" s="86"/>
      <c r="CM1968" s="86"/>
      <c r="CN1968" s="86"/>
      <c r="CO1968" s="89"/>
    </row>
    <row r="1969" spans="15:93" x14ac:dyDescent="0.2">
      <c r="O1969" s="86"/>
      <c r="Q1969" s="86"/>
      <c r="S1969" s="86"/>
      <c r="U1969" s="86"/>
      <c r="W1969" s="86"/>
      <c r="Y1969" s="86"/>
      <c r="AA1969" s="86"/>
      <c r="AC1969" s="86"/>
      <c r="AE1969" s="86"/>
      <c r="AG1969" s="86"/>
      <c r="AI1969" s="86"/>
      <c r="AK1969" s="86"/>
      <c r="AM1969" s="86"/>
      <c r="AO1969" s="86"/>
      <c r="AQ1969" s="86"/>
      <c r="AS1969" s="86"/>
      <c r="AU1969" s="86"/>
      <c r="AW1969" s="86"/>
      <c r="AY1969" s="86"/>
      <c r="AZ1969" s="86"/>
      <c r="BA1969" s="86"/>
      <c r="BB1969" s="86"/>
      <c r="BD1969" s="86"/>
      <c r="BE1969" s="86"/>
      <c r="BF1969" s="86"/>
      <c r="BG1969" s="86"/>
      <c r="BI1969" s="86"/>
      <c r="BJ1969" s="86"/>
      <c r="BK1969" s="86"/>
      <c r="BL1969" s="86"/>
      <c r="BM1969" s="86"/>
      <c r="BO1969" s="86"/>
      <c r="BP1969" s="86"/>
      <c r="BQ1969" s="86"/>
      <c r="BR1969" s="86"/>
      <c r="BT1969" s="86"/>
      <c r="BU1969" s="86"/>
      <c r="BV1969" s="86"/>
      <c r="BW1969" s="86"/>
      <c r="BY1969" s="86"/>
      <c r="BZ1969" s="86"/>
      <c r="CA1969" s="86"/>
      <c r="CB1969" s="86"/>
      <c r="CD1969" s="87"/>
      <c r="CF1969" s="86"/>
      <c r="CG1969" s="87"/>
      <c r="CH1969" s="88"/>
      <c r="CI1969" s="86"/>
      <c r="CJ1969" s="87"/>
      <c r="CK1969" s="86"/>
      <c r="CL1969" s="86"/>
      <c r="CM1969" s="86"/>
      <c r="CN1969" s="86"/>
      <c r="CO1969" s="89"/>
    </row>
    <row r="1970" spans="15:93" x14ac:dyDescent="0.2">
      <c r="O1970" s="86"/>
      <c r="Q1970" s="86"/>
      <c r="S1970" s="86"/>
      <c r="U1970" s="86"/>
      <c r="W1970" s="86"/>
      <c r="Y1970" s="86"/>
      <c r="AA1970" s="86"/>
      <c r="AC1970" s="86"/>
      <c r="AE1970" s="86"/>
      <c r="AG1970" s="86"/>
      <c r="AI1970" s="86"/>
      <c r="AK1970" s="86"/>
      <c r="AM1970" s="86"/>
      <c r="AO1970" s="86"/>
      <c r="AQ1970" s="86"/>
      <c r="AS1970" s="86"/>
      <c r="AU1970" s="86"/>
      <c r="AW1970" s="86"/>
      <c r="AY1970" s="86"/>
      <c r="AZ1970" s="86"/>
      <c r="BA1970" s="86"/>
      <c r="BB1970" s="86"/>
      <c r="BD1970" s="86"/>
      <c r="BE1970" s="86"/>
      <c r="BF1970" s="86"/>
      <c r="BG1970" s="86"/>
      <c r="BI1970" s="86"/>
      <c r="BJ1970" s="86"/>
      <c r="BK1970" s="86"/>
      <c r="BL1970" s="86"/>
      <c r="BM1970" s="86"/>
      <c r="BO1970" s="86"/>
      <c r="BP1970" s="86"/>
      <c r="BQ1970" s="86"/>
      <c r="BR1970" s="86"/>
      <c r="BT1970" s="86"/>
      <c r="BU1970" s="86"/>
      <c r="BV1970" s="86"/>
      <c r="BW1970" s="86"/>
      <c r="BY1970" s="86"/>
      <c r="BZ1970" s="86"/>
      <c r="CA1970" s="86"/>
      <c r="CB1970" s="86"/>
      <c r="CD1970" s="87"/>
      <c r="CF1970" s="86"/>
      <c r="CG1970" s="87"/>
      <c r="CH1970" s="88"/>
      <c r="CI1970" s="86"/>
      <c r="CJ1970" s="87"/>
      <c r="CK1970" s="86"/>
      <c r="CL1970" s="86"/>
      <c r="CM1970" s="86"/>
      <c r="CN1970" s="86"/>
      <c r="CO1970" s="89"/>
    </row>
    <row r="1971" spans="15:93" x14ac:dyDescent="0.2">
      <c r="O1971" s="86"/>
      <c r="Q1971" s="86"/>
      <c r="S1971" s="86"/>
      <c r="U1971" s="86"/>
      <c r="W1971" s="86"/>
      <c r="Y1971" s="86"/>
      <c r="AA1971" s="86"/>
      <c r="AC1971" s="86"/>
      <c r="AE1971" s="86"/>
      <c r="AG1971" s="86"/>
      <c r="AI1971" s="86"/>
      <c r="AK1971" s="86"/>
      <c r="AM1971" s="86"/>
      <c r="AO1971" s="86"/>
      <c r="AQ1971" s="86"/>
      <c r="AS1971" s="86"/>
      <c r="AU1971" s="86"/>
      <c r="AW1971" s="86"/>
      <c r="AY1971" s="86"/>
      <c r="AZ1971" s="86"/>
      <c r="BA1971" s="86"/>
      <c r="BB1971" s="86"/>
      <c r="BD1971" s="86"/>
      <c r="BE1971" s="86"/>
      <c r="BF1971" s="86"/>
      <c r="BG1971" s="86"/>
      <c r="BI1971" s="86"/>
      <c r="BJ1971" s="86"/>
      <c r="BK1971" s="86"/>
      <c r="BL1971" s="86"/>
      <c r="BM1971" s="86"/>
      <c r="BO1971" s="86"/>
      <c r="BP1971" s="86"/>
      <c r="BQ1971" s="86"/>
      <c r="BR1971" s="86"/>
      <c r="BT1971" s="86"/>
      <c r="BU1971" s="86"/>
      <c r="BV1971" s="86"/>
      <c r="BW1971" s="86"/>
      <c r="BY1971" s="86"/>
      <c r="BZ1971" s="86"/>
      <c r="CA1971" s="86"/>
      <c r="CB1971" s="86"/>
      <c r="CD1971" s="87"/>
      <c r="CF1971" s="86"/>
      <c r="CG1971" s="87"/>
      <c r="CH1971" s="88"/>
      <c r="CI1971" s="86"/>
      <c r="CJ1971" s="87"/>
      <c r="CK1971" s="86"/>
      <c r="CL1971" s="86"/>
      <c r="CM1971" s="86"/>
      <c r="CN1971" s="86"/>
      <c r="CO1971" s="89"/>
    </row>
    <row r="1972" spans="15:93" x14ac:dyDescent="0.2">
      <c r="O1972" s="86"/>
      <c r="Q1972" s="86"/>
      <c r="S1972" s="86"/>
      <c r="U1972" s="86"/>
      <c r="W1972" s="86"/>
      <c r="Y1972" s="86"/>
      <c r="AA1972" s="86"/>
      <c r="AC1972" s="86"/>
      <c r="AE1972" s="86"/>
      <c r="AG1972" s="86"/>
      <c r="AI1972" s="86"/>
      <c r="AK1972" s="86"/>
      <c r="AM1972" s="86"/>
      <c r="AO1972" s="86"/>
      <c r="AQ1972" s="86"/>
      <c r="AS1972" s="86"/>
      <c r="AU1972" s="86"/>
      <c r="AW1972" s="86"/>
      <c r="AY1972" s="86"/>
      <c r="AZ1972" s="86"/>
      <c r="BA1972" s="86"/>
      <c r="BB1972" s="86"/>
      <c r="BD1972" s="86"/>
      <c r="BE1972" s="86"/>
      <c r="BF1972" s="86"/>
      <c r="BG1972" s="86"/>
      <c r="BI1972" s="86"/>
      <c r="BJ1972" s="86"/>
      <c r="BK1972" s="86"/>
      <c r="BL1972" s="86"/>
      <c r="BM1972" s="86"/>
      <c r="BO1972" s="86"/>
      <c r="BP1972" s="86"/>
      <c r="BQ1972" s="86"/>
      <c r="BR1972" s="86"/>
      <c r="BT1972" s="86"/>
      <c r="BU1972" s="86"/>
      <c r="BV1972" s="86"/>
      <c r="BW1972" s="86"/>
      <c r="BY1972" s="86"/>
      <c r="BZ1972" s="86"/>
      <c r="CA1972" s="86"/>
      <c r="CB1972" s="86"/>
      <c r="CD1972" s="87"/>
      <c r="CF1972" s="86"/>
      <c r="CG1972" s="87"/>
      <c r="CH1972" s="88"/>
      <c r="CI1972" s="86"/>
      <c r="CJ1972" s="87"/>
      <c r="CK1972" s="86"/>
      <c r="CL1972" s="86"/>
      <c r="CM1972" s="86"/>
      <c r="CN1972" s="86"/>
      <c r="CO1972" s="89"/>
    </row>
    <row r="1973" spans="15:93" x14ac:dyDescent="0.2">
      <c r="O1973" s="86"/>
      <c r="Q1973" s="86"/>
      <c r="S1973" s="86"/>
      <c r="U1973" s="86"/>
      <c r="W1973" s="86"/>
      <c r="Y1973" s="86"/>
      <c r="AA1973" s="86"/>
      <c r="AC1973" s="86"/>
      <c r="AE1973" s="86"/>
      <c r="AG1973" s="86"/>
      <c r="AI1973" s="86"/>
      <c r="AK1973" s="86"/>
      <c r="AM1973" s="86"/>
      <c r="AO1973" s="86"/>
      <c r="AQ1973" s="86"/>
      <c r="AS1973" s="86"/>
      <c r="AU1973" s="86"/>
      <c r="AW1973" s="86"/>
      <c r="AY1973" s="86"/>
      <c r="AZ1973" s="86"/>
      <c r="BA1973" s="86"/>
      <c r="BB1973" s="86"/>
      <c r="BD1973" s="86"/>
      <c r="BE1973" s="86"/>
      <c r="BF1973" s="86"/>
      <c r="BG1973" s="86"/>
      <c r="BI1973" s="86"/>
      <c r="BJ1973" s="86"/>
      <c r="BK1973" s="86"/>
      <c r="BL1973" s="86"/>
      <c r="BM1973" s="86"/>
      <c r="BO1973" s="86"/>
      <c r="BP1973" s="86"/>
      <c r="BQ1973" s="86"/>
      <c r="BR1973" s="86"/>
      <c r="BT1973" s="86"/>
      <c r="BU1973" s="86"/>
      <c r="BV1973" s="86"/>
      <c r="BW1973" s="86"/>
      <c r="BY1973" s="86"/>
      <c r="BZ1973" s="86"/>
      <c r="CA1973" s="86"/>
      <c r="CB1973" s="86"/>
      <c r="CD1973" s="87"/>
      <c r="CF1973" s="86"/>
      <c r="CG1973" s="87"/>
      <c r="CH1973" s="88"/>
      <c r="CI1973" s="86"/>
      <c r="CJ1973" s="87"/>
      <c r="CK1973" s="86"/>
      <c r="CL1973" s="86"/>
      <c r="CM1973" s="86"/>
      <c r="CN1973" s="86"/>
      <c r="CO1973" s="89"/>
    </row>
    <row r="1974" spans="15:93" x14ac:dyDescent="0.2">
      <c r="O1974" s="86"/>
      <c r="Q1974" s="86"/>
      <c r="S1974" s="86"/>
      <c r="U1974" s="86"/>
      <c r="W1974" s="86"/>
      <c r="Y1974" s="86"/>
      <c r="AA1974" s="86"/>
      <c r="AC1974" s="86"/>
      <c r="AE1974" s="86"/>
      <c r="AG1974" s="86"/>
      <c r="AI1974" s="86"/>
      <c r="AK1974" s="86"/>
      <c r="AM1974" s="86"/>
      <c r="AO1974" s="86"/>
      <c r="AQ1974" s="86"/>
      <c r="AS1974" s="86"/>
      <c r="AU1974" s="86"/>
      <c r="AW1974" s="86"/>
      <c r="AY1974" s="86"/>
      <c r="AZ1974" s="86"/>
      <c r="BA1974" s="86"/>
      <c r="BB1974" s="86"/>
      <c r="BD1974" s="86"/>
      <c r="BE1974" s="86"/>
      <c r="BF1974" s="86"/>
      <c r="BG1974" s="86"/>
      <c r="BI1974" s="86"/>
      <c r="BJ1974" s="86"/>
      <c r="BK1974" s="86"/>
      <c r="BL1974" s="86"/>
      <c r="BM1974" s="86"/>
      <c r="BO1974" s="86"/>
      <c r="BP1974" s="86"/>
      <c r="BQ1974" s="86"/>
      <c r="BR1974" s="86"/>
      <c r="BT1974" s="86"/>
      <c r="BU1974" s="86"/>
      <c r="BV1974" s="86"/>
      <c r="BW1974" s="86"/>
      <c r="BY1974" s="86"/>
      <c r="BZ1974" s="86"/>
      <c r="CA1974" s="86"/>
      <c r="CB1974" s="86"/>
      <c r="CD1974" s="87"/>
      <c r="CF1974" s="86"/>
      <c r="CG1974" s="87"/>
      <c r="CH1974" s="88"/>
      <c r="CI1974" s="86"/>
      <c r="CJ1974" s="87"/>
      <c r="CK1974" s="86"/>
      <c r="CL1974" s="86"/>
      <c r="CM1974" s="86"/>
      <c r="CN1974" s="86"/>
      <c r="CO1974" s="89"/>
    </row>
    <row r="1975" spans="15:93" x14ac:dyDescent="0.2">
      <c r="O1975" s="86"/>
      <c r="Q1975" s="86"/>
      <c r="S1975" s="86"/>
      <c r="U1975" s="86"/>
      <c r="W1975" s="86"/>
      <c r="Y1975" s="86"/>
      <c r="AA1975" s="86"/>
      <c r="AC1975" s="86"/>
      <c r="AE1975" s="86"/>
      <c r="AG1975" s="86"/>
      <c r="AI1975" s="86"/>
      <c r="AK1975" s="86"/>
      <c r="AM1975" s="86"/>
      <c r="AO1975" s="86"/>
      <c r="AQ1975" s="86"/>
      <c r="AS1975" s="86"/>
      <c r="AU1975" s="86"/>
      <c r="AW1975" s="86"/>
      <c r="AY1975" s="86"/>
      <c r="AZ1975" s="86"/>
      <c r="BA1975" s="86"/>
      <c r="BB1975" s="86"/>
      <c r="BD1975" s="86"/>
      <c r="BE1975" s="86"/>
      <c r="BF1975" s="86"/>
      <c r="BG1975" s="86"/>
      <c r="BI1975" s="86"/>
      <c r="BJ1975" s="86"/>
      <c r="BK1975" s="86"/>
      <c r="BL1975" s="86"/>
      <c r="BM1975" s="86"/>
      <c r="BO1975" s="86"/>
      <c r="BP1975" s="86"/>
      <c r="BQ1975" s="86"/>
      <c r="BR1975" s="86"/>
      <c r="BT1975" s="86"/>
      <c r="BU1975" s="86"/>
      <c r="BV1975" s="86"/>
      <c r="BW1975" s="86"/>
      <c r="BY1975" s="86"/>
      <c r="BZ1975" s="86"/>
      <c r="CA1975" s="86"/>
      <c r="CB1975" s="86"/>
      <c r="CD1975" s="87"/>
      <c r="CF1975" s="86"/>
      <c r="CG1975" s="87"/>
      <c r="CH1975" s="88"/>
      <c r="CI1975" s="86"/>
      <c r="CJ1975" s="87"/>
      <c r="CK1975" s="86"/>
      <c r="CL1975" s="86"/>
      <c r="CM1975" s="86"/>
      <c r="CN1975" s="86"/>
      <c r="CO1975" s="89"/>
    </row>
    <row r="1976" spans="15:93" x14ac:dyDescent="0.2">
      <c r="O1976" s="86"/>
      <c r="Q1976" s="86"/>
      <c r="S1976" s="86"/>
      <c r="U1976" s="86"/>
      <c r="W1976" s="86"/>
      <c r="Y1976" s="86"/>
      <c r="AA1976" s="86"/>
      <c r="AC1976" s="86"/>
      <c r="AE1976" s="86"/>
      <c r="AG1976" s="86"/>
      <c r="AI1976" s="86"/>
      <c r="AK1976" s="86"/>
      <c r="AM1976" s="86"/>
      <c r="AO1976" s="86"/>
      <c r="AQ1976" s="86"/>
      <c r="AS1976" s="86"/>
      <c r="AU1976" s="86"/>
      <c r="AW1976" s="86"/>
      <c r="AY1976" s="86"/>
      <c r="AZ1976" s="86"/>
      <c r="BA1976" s="86"/>
      <c r="BB1976" s="86"/>
      <c r="BD1976" s="86"/>
      <c r="BE1976" s="86"/>
      <c r="BF1976" s="86"/>
      <c r="BG1976" s="86"/>
      <c r="BI1976" s="86"/>
      <c r="BJ1976" s="86"/>
      <c r="BK1976" s="86"/>
      <c r="BL1976" s="86"/>
      <c r="BM1976" s="86"/>
      <c r="BO1976" s="86"/>
      <c r="BP1976" s="86"/>
      <c r="BQ1976" s="86"/>
      <c r="BR1976" s="86"/>
      <c r="BT1976" s="86"/>
      <c r="BU1976" s="86"/>
      <c r="BV1976" s="86"/>
      <c r="BW1976" s="86"/>
      <c r="BY1976" s="86"/>
      <c r="BZ1976" s="86"/>
      <c r="CA1976" s="86"/>
      <c r="CB1976" s="86"/>
      <c r="CD1976" s="87"/>
      <c r="CF1976" s="86"/>
      <c r="CG1976" s="87"/>
      <c r="CH1976" s="88"/>
      <c r="CI1976" s="86"/>
      <c r="CJ1976" s="87"/>
      <c r="CK1976" s="86"/>
      <c r="CL1976" s="86"/>
      <c r="CM1976" s="86"/>
      <c r="CN1976" s="86"/>
      <c r="CO1976" s="89"/>
    </row>
    <row r="1977" spans="15:93" x14ac:dyDescent="0.2">
      <c r="O1977" s="86"/>
      <c r="Q1977" s="86"/>
      <c r="S1977" s="86"/>
      <c r="U1977" s="86"/>
      <c r="W1977" s="86"/>
      <c r="Y1977" s="86"/>
      <c r="AA1977" s="86"/>
      <c r="AC1977" s="86"/>
      <c r="AE1977" s="86"/>
      <c r="AG1977" s="86"/>
      <c r="AI1977" s="86"/>
      <c r="AK1977" s="86"/>
      <c r="AM1977" s="86"/>
      <c r="AO1977" s="86"/>
      <c r="AQ1977" s="86"/>
      <c r="AS1977" s="86"/>
      <c r="AU1977" s="86"/>
      <c r="AW1977" s="86"/>
      <c r="AY1977" s="86"/>
      <c r="AZ1977" s="86"/>
      <c r="BA1977" s="86"/>
      <c r="BB1977" s="86"/>
      <c r="BD1977" s="86"/>
      <c r="BE1977" s="86"/>
      <c r="BF1977" s="86"/>
      <c r="BG1977" s="86"/>
      <c r="BI1977" s="86"/>
      <c r="BJ1977" s="86"/>
      <c r="BK1977" s="86"/>
      <c r="BL1977" s="86"/>
      <c r="BM1977" s="86"/>
      <c r="BO1977" s="86"/>
      <c r="BP1977" s="86"/>
      <c r="BQ1977" s="86"/>
      <c r="BR1977" s="86"/>
      <c r="BT1977" s="86"/>
      <c r="BU1977" s="86"/>
      <c r="BV1977" s="86"/>
      <c r="BW1977" s="86"/>
      <c r="BY1977" s="86"/>
      <c r="BZ1977" s="86"/>
      <c r="CA1977" s="86"/>
      <c r="CB1977" s="86"/>
      <c r="CD1977" s="87"/>
      <c r="CF1977" s="86"/>
      <c r="CG1977" s="87"/>
      <c r="CH1977" s="88"/>
      <c r="CI1977" s="86"/>
      <c r="CJ1977" s="87"/>
      <c r="CK1977" s="86"/>
      <c r="CL1977" s="86"/>
      <c r="CM1977" s="86"/>
      <c r="CN1977" s="86"/>
      <c r="CO1977" s="89"/>
    </row>
    <row r="1978" spans="15:93" x14ac:dyDescent="0.2">
      <c r="O1978" s="86"/>
      <c r="Q1978" s="86"/>
      <c r="S1978" s="86"/>
      <c r="U1978" s="86"/>
      <c r="W1978" s="86"/>
      <c r="Y1978" s="86"/>
      <c r="AA1978" s="86"/>
      <c r="AC1978" s="86"/>
      <c r="AE1978" s="86"/>
      <c r="AG1978" s="86"/>
      <c r="AI1978" s="86"/>
      <c r="AK1978" s="86"/>
      <c r="AM1978" s="86"/>
      <c r="AO1978" s="86"/>
      <c r="AQ1978" s="86"/>
      <c r="AS1978" s="86"/>
      <c r="AU1978" s="86"/>
      <c r="AW1978" s="86"/>
      <c r="AY1978" s="86"/>
      <c r="AZ1978" s="86"/>
      <c r="BA1978" s="86"/>
      <c r="BB1978" s="86"/>
      <c r="BD1978" s="86"/>
      <c r="BE1978" s="86"/>
      <c r="BF1978" s="86"/>
      <c r="BG1978" s="86"/>
      <c r="BI1978" s="86"/>
      <c r="BJ1978" s="86"/>
      <c r="BK1978" s="86"/>
      <c r="BL1978" s="86"/>
      <c r="BM1978" s="86"/>
      <c r="BO1978" s="86"/>
      <c r="BP1978" s="86"/>
      <c r="BQ1978" s="86"/>
      <c r="BR1978" s="86"/>
      <c r="BT1978" s="86"/>
      <c r="BU1978" s="86"/>
      <c r="BV1978" s="86"/>
      <c r="BW1978" s="86"/>
      <c r="BY1978" s="86"/>
      <c r="BZ1978" s="86"/>
      <c r="CA1978" s="86"/>
      <c r="CB1978" s="86"/>
      <c r="CD1978" s="87"/>
      <c r="CF1978" s="86"/>
      <c r="CG1978" s="87"/>
      <c r="CH1978" s="88"/>
      <c r="CI1978" s="86"/>
      <c r="CJ1978" s="87"/>
      <c r="CK1978" s="86"/>
      <c r="CL1978" s="86"/>
      <c r="CM1978" s="86"/>
      <c r="CN1978" s="86"/>
      <c r="CO1978" s="89"/>
    </row>
    <row r="1979" spans="15:93" x14ac:dyDescent="0.2">
      <c r="O1979" s="86"/>
      <c r="Q1979" s="86"/>
      <c r="S1979" s="86"/>
      <c r="U1979" s="86"/>
      <c r="W1979" s="86"/>
      <c r="Y1979" s="86"/>
      <c r="AA1979" s="86"/>
      <c r="AC1979" s="86"/>
      <c r="AE1979" s="86"/>
      <c r="AG1979" s="86"/>
      <c r="AI1979" s="86"/>
      <c r="AK1979" s="86"/>
      <c r="AM1979" s="86"/>
      <c r="AO1979" s="86"/>
      <c r="AQ1979" s="86"/>
      <c r="AS1979" s="86"/>
      <c r="AU1979" s="86"/>
      <c r="AW1979" s="86"/>
      <c r="AY1979" s="86"/>
      <c r="AZ1979" s="86"/>
      <c r="BA1979" s="86"/>
      <c r="BB1979" s="86"/>
      <c r="BD1979" s="86"/>
      <c r="BE1979" s="86"/>
      <c r="BF1979" s="86"/>
      <c r="BG1979" s="86"/>
      <c r="BI1979" s="86"/>
      <c r="BJ1979" s="86"/>
      <c r="BK1979" s="86"/>
      <c r="BL1979" s="86"/>
      <c r="BM1979" s="86"/>
      <c r="BO1979" s="86"/>
      <c r="BP1979" s="86"/>
      <c r="BQ1979" s="86"/>
      <c r="BR1979" s="86"/>
      <c r="BT1979" s="86"/>
      <c r="BU1979" s="86"/>
      <c r="BV1979" s="86"/>
      <c r="BW1979" s="86"/>
      <c r="BY1979" s="86"/>
      <c r="BZ1979" s="86"/>
      <c r="CA1979" s="86"/>
      <c r="CB1979" s="86"/>
      <c r="CD1979" s="87"/>
      <c r="CF1979" s="86"/>
      <c r="CG1979" s="87"/>
      <c r="CH1979" s="88"/>
      <c r="CI1979" s="86"/>
      <c r="CJ1979" s="87"/>
      <c r="CK1979" s="86"/>
      <c r="CL1979" s="86"/>
      <c r="CM1979" s="86"/>
      <c r="CN1979" s="86"/>
      <c r="CO1979" s="89"/>
    </row>
    <row r="1980" spans="15:93" x14ac:dyDescent="0.2">
      <c r="O1980" s="86"/>
      <c r="Q1980" s="86"/>
      <c r="S1980" s="86"/>
      <c r="U1980" s="86"/>
      <c r="W1980" s="86"/>
      <c r="Y1980" s="86"/>
      <c r="AA1980" s="86"/>
      <c r="AC1980" s="86"/>
      <c r="AE1980" s="86"/>
      <c r="AG1980" s="86"/>
      <c r="AI1980" s="86"/>
      <c r="AK1980" s="86"/>
      <c r="AM1980" s="86"/>
      <c r="AO1980" s="86"/>
      <c r="AQ1980" s="86"/>
      <c r="AS1980" s="86"/>
      <c r="AU1980" s="86"/>
      <c r="AW1980" s="86"/>
      <c r="AY1980" s="86"/>
      <c r="AZ1980" s="86"/>
      <c r="BA1980" s="86"/>
      <c r="BB1980" s="86"/>
      <c r="BD1980" s="86"/>
      <c r="BE1980" s="86"/>
      <c r="BF1980" s="86"/>
      <c r="BG1980" s="86"/>
      <c r="BI1980" s="86"/>
      <c r="BJ1980" s="86"/>
      <c r="BK1980" s="86"/>
      <c r="BL1980" s="86"/>
      <c r="BM1980" s="86"/>
      <c r="BO1980" s="86"/>
      <c r="BP1980" s="86"/>
      <c r="BQ1980" s="86"/>
      <c r="BR1980" s="86"/>
      <c r="BT1980" s="86"/>
      <c r="BU1980" s="86"/>
      <c r="BV1980" s="86"/>
      <c r="BW1980" s="86"/>
      <c r="BY1980" s="86"/>
      <c r="BZ1980" s="86"/>
      <c r="CA1980" s="86"/>
      <c r="CB1980" s="86"/>
      <c r="CD1980" s="87"/>
      <c r="CF1980" s="86"/>
      <c r="CG1980" s="87"/>
      <c r="CH1980" s="88"/>
      <c r="CI1980" s="86"/>
      <c r="CJ1980" s="87"/>
      <c r="CK1980" s="86"/>
      <c r="CL1980" s="86"/>
      <c r="CM1980" s="86"/>
      <c r="CN1980" s="86"/>
      <c r="CO1980" s="89"/>
    </row>
    <row r="1981" spans="15:93" x14ac:dyDescent="0.2">
      <c r="O1981" s="86"/>
      <c r="Q1981" s="86"/>
      <c r="S1981" s="86"/>
      <c r="U1981" s="86"/>
      <c r="W1981" s="86"/>
      <c r="Y1981" s="86"/>
      <c r="AA1981" s="86"/>
      <c r="AC1981" s="86"/>
      <c r="AE1981" s="86"/>
      <c r="AG1981" s="86"/>
      <c r="AI1981" s="86"/>
      <c r="AK1981" s="86"/>
      <c r="AM1981" s="86"/>
      <c r="AO1981" s="86"/>
      <c r="AQ1981" s="86"/>
      <c r="AS1981" s="86"/>
      <c r="AU1981" s="86"/>
      <c r="AW1981" s="86"/>
      <c r="AY1981" s="86"/>
      <c r="AZ1981" s="86"/>
      <c r="BA1981" s="86"/>
      <c r="BB1981" s="86"/>
      <c r="BD1981" s="86"/>
      <c r="BE1981" s="86"/>
      <c r="BF1981" s="86"/>
      <c r="BG1981" s="86"/>
      <c r="BI1981" s="86"/>
      <c r="BJ1981" s="86"/>
      <c r="BK1981" s="86"/>
      <c r="BL1981" s="86"/>
      <c r="BM1981" s="86"/>
      <c r="BO1981" s="86"/>
      <c r="BP1981" s="86"/>
      <c r="BQ1981" s="86"/>
      <c r="BR1981" s="86"/>
      <c r="BT1981" s="86"/>
      <c r="BU1981" s="86"/>
      <c r="BV1981" s="86"/>
      <c r="BW1981" s="86"/>
      <c r="BY1981" s="86"/>
      <c r="BZ1981" s="86"/>
      <c r="CA1981" s="86"/>
      <c r="CB1981" s="86"/>
      <c r="CD1981" s="87"/>
      <c r="CF1981" s="86"/>
      <c r="CG1981" s="87"/>
      <c r="CH1981" s="88"/>
      <c r="CI1981" s="86"/>
      <c r="CJ1981" s="87"/>
      <c r="CK1981" s="86"/>
      <c r="CL1981" s="86"/>
      <c r="CM1981" s="86"/>
      <c r="CN1981" s="86"/>
      <c r="CO1981" s="89"/>
    </row>
    <row r="1982" spans="15:93" x14ac:dyDescent="0.2">
      <c r="O1982" s="86"/>
      <c r="Q1982" s="86"/>
      <c r="S1982" s="86"/>
      <c r="U1982" s="86"/>
      <c r="W1982" s="86"/>
      <c r="Y1982" s="86"/>
      <c r="AA1982" s="86"/>
      <c r="AC1982" s="86"/>
      <c r="AE1982" s="86"/>
      <c r="AG1982" s="86"/>
      <c r="AI1982" s="86"/>
      <c r="AK1982" s="86"/>
      <c r="AM1982" s="86"/>
      <c r="AO1982" s="86"/>
      <c r="AQ1982" s="86"/>
      <c r="AS1982" s="86"/>
      <c r="AU1982" s="86"/>
      <c r="AW1982" s="86"/>
      <c r="AY1982" s="86"/>
      <c r="AZ1982" s="86"/>
      <c r="BA1982" s="86"/>
      <c r="BB1982" s="86"/>
      <c r="BD1982" s="86"/>
      <c r="BE1982" s="86"/>
      <c r="BF1982" s="86"/>
      <c r="BG1982" s="86"/>
      <c r="BI1982" s="86"/>
      <c r="BJ1982" s="86"/>
      <c r="BK1982" s="86"/>
      <c r="BL1982" s="86"/>
      <c r="BM1982" s="86"/>
      <c r="BO1982" s="86"/>
      <c r="BP1982" s="86"/>
      <c r="BQ1982" s="86"/>
      <c r="BR1982" s="86"/>
      <c r="BT1982" s="86"/>
      <c r="BU1982" s="86"/>
      <c r="BV1982" s="86"/>
      <c r="BW1982" s="86"/>
      <c r="BY1982" s="86"/>
      <c r="BZ1982" s="86"/>
      <c r="CA1982" s="86"/>
      <c r="CB1982" s="86"/>
      <c r="CD1982" s="87"/>
      <c r="CF1982" s="86"/>
      <c r="CG1982" s="87"/>
      <c r="CH1982" s="88"/>
      <c r="CI1982" s="86"/>
      <c r="CJ1982" s="87"/>
      <c r="CK1982" s="86"/>
      <c r="CL1982" s="86"/>
      <c r="CM1982" s="86"/>
      <c r="CN1982" s="86"/>
      <c r="CO1982" s="89"/>
    </row>
    <row r="1983" spans="15:93" x14ac:dyDescent="0.2">
      <c r="O1983" s="86"/>
      <c r="Q1983" s="86"/>
      <c r="S1983" s="86"/>
      <c r="U1983" s="86"/>
      <c r="W1983" s="86"/>
      <c r="Y1983" s="86"/>
      <c r="AA1983" s="86"/>
      <c r="AC1983" s="86"/>
      <c r="AE1983" s="86"/>
      <c r="AG1983" s="86"/>
      <c r="AI1983" s="86"/>
      <c r="AK1983" s="86"/>
      <c r="AM1983" s="86"/>
      <c r="AO1983" s="86"/>
      <c r="AQ1983" s="86"/>
      <c r="AS1983" s="86"/>
      <c r="AU1983" s="86"/>
      <c r="AW1983" s="86"/>
      <c r="AY1983" s="86"/>
      <c r="AZ1983" s="86"/>
      <c r="BA1983" s="86"/>
      <c r="BB1983" s="86"/>
      <c r="BD1983" s="86"/>
      <c r="BE1983" s="86"/>
      <c r="BF1983" s="86"/>
      <c r="BG1983" s="86"/>
      <c r="BI1983" s="86"/>
      <c r="BJ1983" s="86"/>
      <c r="BK1983" s="86"/>
      <c r="BL1983" s="86"/>
      <c r="BM1983" s="86"/>
      <c r="BO1983" s="86"/>
      <c r="BP1983" s="86"/>
      <c r="BQ1983" s="86"/>
      <c r="BR1983" s="86"/>
      <c r="BT1983" s="86"/>
      <c r="BU1983" s="86"/>
      <c r="BV1983" s="86"/>
      <c r="BW1983" s="86"/>
      <c r="BY1983" s="86"/>
      <c r="BZ1983" s="86"/>
      <c r="CA1983" s="86"/>
      <c r="CB1983" s="86"/>
      <c r="CD1983" s="87"/>
      <c r="CF1983" s="86"/>
      <c r="CG1983" s="87"/>
      <c r="CH1983" s="88"/>
      <c r="CI1983" s="86"/>
      <c r="CJ1983" s="87"/>
      <c r="CK1983" s="86"/>
      <c r="CL1983" s="86"/>
      <c r="CM1983" s="86"/>
      <c r="CN1983" s="86"/>
      <c r="CO1983" s="89"/>
    </row>
    <row r="1984" spans="15:93" x14ac:dyDescent="0.2">
      <c r="O1984" s="86"/>
      <c r="Q1984" s="86"/>
      <c r="S1984" s="86"/>
      <c r="U1984" s="86"/>
      <c r="W1984" s="86"/>
      <c r="Y1984" s="86"/>
      <c r="AA1984" s="86"/>
      <c r="AC1984" s="86"/>
      <c r="AE1984" s="86"/>
      <c r="AG1984" s="86"/>
      <c r="AI1984" s="86"/>
      <c r="AK1984" s="86"/>
      <c r="AM1984" s="86"/>
      <c r="AO1984" s="86"/>
      <c r="AQ1984" s="86"/>
      <c r="AS1984" s="86"/>
      <c r="AU1984" s="86"/>
      <c r="AW1984" s="86"/>
      <c r="AY1984" s="86"/>
      <c r="AZ1984" s="86"/>
      <c r="BA1984" s="86"/>
      <c r="BB1984" s="86"/>
      <c r="BD1984" s="86"/>
      <c r="BE1984" s="86"/>
      <c r="BF1984" s="86"/>
      <c r="BG1984" s="86"/>
      <c r="BI1984" s="86"/>
      <c r="BJ1984" s="86"/>
      <c r="BK1984" s="86"/>
      <c r="BL1984" s="86"/>
      <c r="BM1984" s="86"/>
      <c r="BO1984" s="86"/>
      <c r="BP1984" s="86"/>
      <c r="BQ1984" s="86"/>
      <c r="BR1984" s="86"/>
      <c r="BT1984" s="86"/>
      <c r="BU1984" s="86"/>
      <c r="BV1984" s="86"/>
      <c r="BW1984" s="86"/>
      <c r="BY1984" s="86"/>
      <c r="BZ1984" s="86"/>
      <c r="CA1984" s="86"/>
      <c r="CB1984" s="86"/>
      <c r="CD1984" s="87"/>
      <c r="CF1984" s="86"/>
      <c r="CG1984" s="87"/>
      <c r="CH1984" s="88"/>
      <c r="CI1984" s="86"/>
      <c r="CJ1984" s="87"/>
      <c r="CK1984" s="86"/>
      <c r="CL1984" s="86"/>
      <c r="CM1984" s="86"/>
      <c r="CN1984" s="86"/>
      <c r="CO1984" s="89"/>
    </row>
    <row r="1985" spans="15:93" x14ac:dyDescent="0.2">
      <c r="O1985" s="86"/>
      <c r="Q1985" s="86"/>
      <c r="S1985" s="86"/>
      <c r="U1985" s="86"/>
      <c r="W1985" s="86"/>
      <c r="Y1985" s="86"/>
      <c r="AA1985" s="86"/>
      <c r="AC1985" s="86"/>
      <c r="AE1985" s="86"/>
      <c r="AG1985" s="86"/>
      <c r="AI1985" s="86"/>
      <c r="AK1985" s="86"/>
      <c r="AM1985" s="86"/>
      <c r="AO1985" s="86"/>
      <c r="AQ1985" s="86"/>
      <c r="AS1985" s="86"/>
      <c r="AU1985" s="86"/>
      <c r="AW1985" s="86"/>
      <c r="AY1985" s="86"/>
      <c r="AZ1985" s="86"/>
      <c r="BA1985" s="86"/>
      <c r="BB1985" s="86"/>
      <c r="BD1985" s="86"/>
      <c r="BE1985" s="86"/>
      <c r="BF1985" s="86"/>
      <c r="BG1985" s="86"/>
      <c r="BI1985" s="86"/>
      <c r="BJ1985" s="86"/>
      <c r="BK1985" s="86"/>
      <c r="BL1985" s="86"/>
      <c r="BM1985" s="86"/>
      <c r="BO1985" s="86"/>
      <c r="BP1985" s="86"/>
      <c r="BQ1985" s="86"/>
      <c r="BR1985" s="86"/>
      <c r="BT1985" s="86"/>
      <c r="BU1985" s="86"/>
      <c r="BV1985" s="86"/>
      <c r="BW1985" s="86"/>
      <c r="BY1985" s="86"/>
      <c r="BZ1985" s="86"/>
      <c r="CA1985" s="86"/>
      <c r="CB1985" s="86"/>
      <c r="CD1985" s="87"/>
      <c r="CF1985" s="86"/>
      <c r="CG1985" s="87"/>
      <c r="CH1985" s="88"/>
      <c r="CI1985" s="86"/>
      <c r="CJ1985" s="87"/>
      <c r="CK1985" s="86"/>
      <c r="CL1985" s="86"/>
      <c r="CM1985" s="86"/>
      <c r="CN1985" s="86"/>
      <c r="CO1985" s="89"/>
    </row>
    <row r="1986" spans="15:93" x14ac:dyDescent="0.2">
      <c r="O1986" s="86"/>
      <c r="Q1986" s="86"/>
      <c r="S1986" s="86"/>
      <c r="U1986" s="86"/>
      <c r="W1986" s="86"/>
      <c r="Y1986" s="86"/>
      <c r="AA1986" s="86"/>
      <c r="AC1986" s="86"/>
      <c r="AE1986" s="86"/>
      <c r="AG1986" s="86"/>
      <c r="AI1986" s="86"/>
      <c r="AK1986" s="86"/>
      <c r="AM1986" s="86"/>
      <c r="AO1986" s="86"/>
      <c r="AQ1986" s="86"/>
      <c r="AS1986" s="86"/>
      <c r="AU1986" s="86"/>
      <c r="AW1986" s="86"/>
      <c r="AY1986" s="86"/>
      <c r="AZ1986" s="86"/>
      <c r="BA1986" s="86"/>
      <c r="BB1986" s="86"/>
      <c r="BD1986" s="86"/>
      <c r="BE1986" s="86"/>
      <c r="BF1986" s="86"/>
      <c r="BG1986" s="86"/>
      <c r="BI1986" s="86"/>
      <c r="BJ1986" s="86"/>
      <c r="BK1986" s="86"/>
      <c r="BL1986" s="86"/>
      <c r="BM1986" s="86"/>
      <c r="BO1986" s="86"/>
      <c r="BP1986" s="86"/>
      <c r="BQ1986" s="86"/>
      <c r="BR1986" s="86"/>
      <c r="BT1986" s="86"/>
      <c r="BU1986" s="86"/>
      <c r="BV1986" s="86"/>
      <c r="BW1986" s="86"/>
      <c r="BY1986" s="86"/>
      <c r="BZ1986" s="86"/>
      <c r="CA1986" s="86"/>
      <c r="CB1986" s="86"/>
      <c r="CD1986" s="87"/>
      <c r="CF1986" s="86"/>
      <c r="CG1986" s="87"/>
      <c r="CH1986" s="88"/>
      <c r="CI1986" s="86"/>
      <c r="CJ1986" s="87"/>
      <c r="CK1986" s="86"/>
      <c r="CL1986" s="86"/>
      <c r="CM1986" s="86"/>
      <c r="CN1986" s="86"/>
      <c r="CO1986" s="89"/>
    </row>
    <row r="1987" spans="15:93" x14ac:dyDescent="0.2">
      <c r="O1987" s="86"/>
      <c r="Q1987" s="86"/>
      <c r="S1987" s="86"/>
      <c r="U1987" s="86"/>
      <c r="W1987" s="86"/>
      <c r="Y1987" s="86"/>
      <c r="AA1987" s="86"/>
      <c r="AC1987" s="86"/>
      <c r="AE1987" s="86"/>
      <c r="AG1987" s="86"/>
      <c r="AI1987" s="86"/>
      <c r="AK1987" s="86"/>
      <c r="AM1987" s="86"/>
      <c r="AO1987" s="86"/>
      <c r="AQ1987" s="86"/>
      <c r="AS1987" s="86"/>
      <c r="AU1987" s="86"/>
      <c r="AW1987" s="86"/>
      <c r="AY1987" s="86"/>
      <c r="AZ1987" s="86"/>
      <c r="BA1987" s="86"/>
      <c r="BB1987" s="86"/>
      <c r="BD1987" s="86"/>
      <c r="BE1987" s="86"/>
      <c r="BF1987" s="86"/>
      <c r="BG1987" s="86"/>
      <c r="BI1987" s="86"/>
      <c r="BJ1987" s="86"/>
      <c r="BK1987" s="86"/>
      <c r="BL1987" s="86"/>
      <c r="BM1987" s="86"/>
      <c r="BO1987" s="86"/>
      <c r="BP1987" s="86"/>
      <c r="BQ1987" s="86"/>
      <c r="BR1987" s="86"/>
      <c r="BT1987" s="86"/>
      <c r="BU1987" s="86"/>
      <c r="BV1987" s="86"/>
      <c r="BW1987" s="86"/>
      <c r="BY1987" s="86"/>
      <c r="BZ1987" s="86"/>
      <c r="CA1987" s="86"/>
      <c r="CB1987" s="86"/>
      <c r="CD1987" s="87"/>
      <c r="CF1987" s="86"/>
      <c r="CG1987" s="87"/>
      <c r="CH1987" s="88"/>
      <c r="CI1987" s="86"/>
      <c r="CJ1987" s="87"/>
      <c r="CK1987" s="86"/>
      <c r="CL1987" s="86"/>
      <c r="CM1987" s="86"/>
      <c r="CN1987" s="86"/>
      <c r="CO1987" s="89"/>
    </row>
    <row r="1988" spans="15:93" x14ac:dyDescent="0.2">
      <c r="O1988" s="86"/>
      <c r="Q1988" s="86"/>
      <c r="S1988" s="86"/>
      <c r="U1988" s="86"/>
      <c r="W1988" s="86"/>
      <c r="Y1988" s="86"/>
      <c r="AA1988" s="86"/>
      <c r="AC1988" s="86"/>
      <c r="AE1988" s="86"/>
      <c r="AG1988" s="86"/>
      <c r="AI1988" s="86"/>
      <c r="AK1988" s="86"/>
      <c r="AM1988" s="86"/>
      <c r="AO1988" s="86"/>
      <c r="AQ1988" s="86"/>
      <c r="AS1988" s="86"/>
      <c r="AU1988" s="86"/>
      <c r="AW1988" s="86"/>
      <c r="AY1988" s="86"/>
      <c r="AZ1988" s="86"/>
      <c r="BA1988" s="86"/>
      <c r="BB1988" s="86"/>
      <c r="BD1988" s="86"/>
      <c r="BE1988" s="86"/>
      <c r="BF1988" s="86"/>
      <c r="BG1988" s="86"/>
      <c r="BI1988" s="86"/>
      <c r="BJ1988" s="86"/>
      <c r="BK1988" s="86"/>
      <c r="BL1988" s="86"/>
      <c r="BM1988" s="86"/>
      <c r="BO1988" s="86"/>
      <c r="BP1988" s="86"/>
      <c r="BQ1988" s="86"/>
      <c r="BR1988" s="86"/>
      <c r="BT1988" s="86"/>
      <c r="BU1988" s="86"/>
      <c r="BV1988" s="86"/>
      <c r="BW1988" s="86"/>
      <c r="BY1988" s="86"/>
      <c r="BZ1988" s="86"/>
      <c r="CA1988" s="86"/>
      <c r="CB1988" s="86"/>
      <c r="CD1988" s="87"/>
      <c r="CF1988" s="86"/>
      <c r="CG1988" s="87"/>
      <c r="CH1988" s="88"/>
      <c r="CI1988" s="86"/>
      <c r="CJ1988" s="87"/>
      <c r="CK1988" s="86"/>
      <c r="CL1988" s="86"/>
      <c r="CM1988" s="86"/>
      <c r="CN1988" s="86"/>
      <c r="CO1988" s="89"/>
    </row>
    <row r="1989" spans="15:93" x14ac:dyDescent="0.2">
      <c r="O1989" s="86"/>
      <c r="Q1989" s="86"/>
      <c r="S1989" s="86"/>
      <c r="U1989" s="86"/>
      <c r="W1989" s="86"/>
      <c r="Y1989" s="86"/>
      <c r="AA1989" s="86"/>
      <c r="AC1989" s="86"/>
      <c r="AE1989" s="86"/>
      <c r="AG1989" s="86"/>
      <c r="AI1989" s="86"/>
      <c r="AK1989" s="86"/>
      <c r="AM1989" s="86"/>
      <c r="AO1989" s="86"/>
      <c r="AQ1989" s="86"/>
      <c r="AS1989" s="86"/>
      <c r="AU1989" s="86"/>
      <c r="AW1989" s="86"/>
      <c r="AY1989" s="86"/>
      <c r="AZ1989" s="86"/>
      <c r="BA1989" s="86"/>
      <c r="BB1989" s="86"/>
      <c r="BD1989" s="86"/>
      <c r="BE1989" s="86"/>
      <c r="BF1989" s="86"/>
      <c r="BG1989" s="86"/>
      <c r="BI1989" s="86"/>
      <c r="BJ1989" s="86"/>
      <c r="BK1989" s="86"/>
      <c r="BL1989" s="86"/>
      <c r="BM1989" s="86"/>
      <c r="BO1989" s="86"/>
      <c r="BP1989" s="86"/>
      <c r="BQ1989" s="86"/>
      <c r="BR1989" s="86"/>
      <c r="BT1989" s="86"/>
      <c r="BU1989" s="86"/>
      <c r="BV1989" s="86"/>
      <c r="BW1989" s="86"/>
      <c r="BY1989" s="86"/>
      <c r="BZ1989" s="86"/>
      <c r="CA1989" s="86"/>
      <c r="CB1989" s="86"/>
      <c r="CD1989" s="87"/>
      <c r="CF1989" s="86"/>
      <c r="CG1989" s="87"/>
      <c r="CH1989" s="88"/>
      <c r="CI1989" s="86"/>
      <c r="CJ1989" s="87"/>
      <c r="CK1989" s="86"/>
      <c r="CL1989" s="86"/>
      <c r="CM1989" s="86"/>
      <c r="CN1989" s="86"/>
      <c r="CO1989" s="89"/>
    </row>
    <row r="1990" spans="15:93" x14ac:dyDescent="0.2">
      <c r="O1990" s="86"/>
      <c r="Q1990" s="86"/>
      <c r="S1990" s="86"/>
      <c r="U1990" s="86"/>
      <c r="W1990" s="86"/>
      <c r="Y1990" s="86"/>
      <c r="AA1990" s="86"/>
      <c r="AC1990" s="86"/>
      <c r="AE1990" s="86"/>
      <c r="AG1990" s="86"/>
      <c r="AI1990" s="86"/>
      <c r="AK1990" s="86"/>
      <c r="AM1990" s="86"/>
      <c r="AO1990" s="86"/>
      <c r="AQ1990" s="86"/>
      <c r="AS1990" s="86"/>
      <c r="AU1990" s="86"/>
      <c r="AW1990" s="86"/>
      <c r="AY1990" s="86"/>
      <c r="AZ1990" s="86"/>
      <c r="BA1990" s="86"/>
      <c r="BB1990" s="86"/>
      <c r="BD1990" s="86"/>
      <c r="BE1990" s="86"/>
      <c r="BF1990" s="86"/>
      <c r="BG1990" s="86"/>
      <c r="BI1990" s="86"/>
      <c r="BJ1990" s="86"/>
      <c r="BK1990" s="86"/>
      <c r="BL1990" s="86"/>
      <c r="BM1990" s="86"/>
      <c r="BO1990" s="86"/>
      <c r="BP1990" s="86"/>
      <c r="BQ1990" s="86"/>
      <c r="BR1990" s="86"/>
      <c r="BT1990" s="86"/>
      <c r="BU1990" s="86"/>
      <c r="BV1990" s="86"/>
      <c r="BW1990" s="86"/>
      <c r="BY1990" s="86"/>
      <c r="BZ1990" s="86"/>
      <c r="CA1990" s="86"/>
      <c r="CB1990" s="86"/>
      <c r="CD1990" s="87"/>
      <c r="CF1990" s="86"/>
      <c r="CG1990" s="87"/>
      <c r="CH1990" s="88"/>
      <c r="CI1990" s="86"/>
      <c r="CJ1990" s="87"/>
      <c r="CK1990" s="86"/>
      <c r="CL1990" s="86"/>
      <c r="CM1990" s="86"/>
      <c r="CN1990" s="86"/>
      <c r="CO1990" s="89"/>
    </row>
    <row r="1991" spans="15:93" x14ac:dyDescent="0.2">
      <c r="O1991" s="86"/>
      <c r="Q1991" s="86"/>
      <c r="S1991" s="86"/>
      <c r="U1991" s="86"/>
      <c r="W1991" s="86"/>
      <c r="Y1991" s="86"/>
      <c r="AA1991" s="86"/>
      <c r="AC1991" s="86"/>
      <c r="AE1991" s="86"/>
      <c r="AG1991" s="86"/>
      <c r="AI1991" s="86"/>
      <c r="AK1991" s="86"/>
      <c r="AM1991" s="86"/>
      <c r="AO1991" s="86"/>
      <c r="AQ1991" s="86"/>
      <c r="AS1991" s="86"/>
      <c r="AU1991" s="86"/>
      <c r="AW1991" s="86"/>
      <c r="AY1991" s="86"/>
      <c r="AZ1991" s="86"/>
      <c r="BA1991" s="86"/>
      <c r="BB1991" s="86"/>
      <c r="BD1991" s="86"/>
      <c r="BE1991" s="86"/>
      <c r="BF1991" s="86"/>
      <c r="BG1991" s="86"/>
      <c r="BI1991" s="86"/>
      <c r="BJ1991" s="86"/>
      <c r="BK1991" s="86"/>
      <c r="BL1991" s="86"/>
      <c r="BM1991" s="86"/>
      <c r="BO1991" s="86"/>
      <c r="BP1991" s="86"/>
      <c r="BQ1991" s="86"/>
      <c r="BR1991" s="86"/>
      <c r="BT1991" s="86"/>
      <c r="BU1991" s="86"/>
      <c r="BV1991" s="86"/>
      <c r="BW1991" s="86"/>
      <c r="BY1991" s="86"/>
      <c r="BZ1991" s="86"/>
      <c r="CA1991" s="86"/>
      <c r="CB1991" s="86"/>
      <c r="CD1991" s="87"/>
      <c r="CF1991" s="86"/>
      <c r="CG1991" s="87"/>
      <c r="CH1991" s="88"/>
      <c r="CI1991" s="86"/>
      <c r="CJ1991" s="87"/>
      <c r="CK1991" s="86"/>
      <c r="CL1991" s="86"/>
      <c r="CM1991" s="86"/>
      <c r="CN1991" s="86"/>
      <c r="CO1991" s="89"/>
    </row>
    <row r="1992" spans="15:93" x14ac:dyDescent="0.2">
      <c r="O1992" s="86"/>
      <c r="Q1992" s="86"/>
      <c r="S1992" s="86"/>
      <c r="U1992" s="86"/>
      <c r="W1992" s="86"/>
      <c r="Y1992" s="86"/>
      <c r="AA1992" s="86"/>
      <c r="AC1992" s="86"/>
      <c r="AE1992" s="86"/>
      <c r="AG1992" s="86"/>
      <c r="AI1992" s="86"/>
      <c r="AK1992" s="86"/>
      <c r="AM1992" s="86"/>
      <c r="AO1992" s="86"/>
      <c r="AQ1992" s="86"/>
      <c r="AS1992" s="86"/>
      <c r="AU1992" s="86"/>
      <c r="AW1992" s="86"/>
      <c r="AY1992" s="86"/>
      <c r="AZ1992" s="86"/>
      <c r="BA1992" s="86"/>
      <c r="BB1992" s="86"/>
      <c r="BD1992" s="86"/>
      <c r="BE1992" s="86"/>
      <c r="BF1992" s="86"/>
      <c r="BG1992" s="86"/>
      <c r="BI1992" s="86"/>
      <c r="BJ1992" s="86"/>
      <c r="BK1992" s="86"/>
      <c r="BL1992" s="86"/>
      <c r="BM1992" s="86"/>
      <c r="BO1992" s="86"/>
      <c r="BP1992" s="86"/>
      <c r="BQ1992" s="86"/>
      <c r="BR1992" s="86"/>
      <c r="BT1992" s="86"/>
      <c r="BU1992" s="86"/>
      <c r="BV1992" s="86"/>
      <c r="BW1992" s="86"/>
      <c r="BY1992" s="86"/>
      <c r="BZ1992" s="86"/>
      <c r="CA1992" s="86"/>
      <c r="CB1992" s="86"/>
      <c r="CD1992" s="87"/>
      <c r="CF1992" s="86"/>
      <c r="CG1992" s="87"/>
      <c r="CH1992" s="88"/>
      <c r="CI1992" s="86"/>
      <c r="CJ1992" s="87"/>
      <c r="CK1992" s="86"/>
      <c r="CL1992" s="86"/>
      <c r="CM1992" s="86"/>
      <c r="CN1992" s="86"/>
      <c r="CO1992" s="89"/>
    </row>
    <row r="1993" spans="15:93" x14ac:dyDescent="0.2">
      <c r="O1993" s="86"/>
      <c r="Q1993" s="86"/>
      <c r="S1993" s="86"/>
      <c r="U1993" s="86"/>
      <c r="W1993" s="86"/>
      <c r="Y1993" s="86"/>
      <c r="AA1993" s="86"/>
      <c r="AC1993" s="86"/>
      <c r="AE1993" s="86"/>
      <c r="AG1993" s="86"/>
      <c r="AI1993" s="86"/>
      <c r="AK1993" s="86"/>
      <c r="AM1993" s="86"/>
      <c r="AO1993" s="86"/>
      <c r="AQ1993" s="86"/>
      <c r="AS1993" s="86"/>
      <c r="AU1993" s="86"/>
      <c r="AW1993" s="86"/>
      <c r="AY1993" s="86"/>
      <c r="AZ1993" s="86"/>
      <c r="BA1993" s="86"/>
      <c r="BB1993" s="86"/>
      <c r="BD1993" s="86"/>
      <c r="BE1993" s="86"/>
      <c r="BF1993" s="86"/>
      <c r="BG1993" s="86"/>
      <c r="BI1993" s="86"/>
      <c r="BJ1993" s="86"/>
      <c r="BK1993" s="86"/>
      <c r="BL1993" s="86"/>
      <c r="BM1993" s="86"/>
      <c r="BO1993" s="86"/>
      <c r="BP1993" s="86"/>
      <c r="BQ1993" s="86"/>
      <c r="BR1993" s="86"/>
      <c r="BT1993" s="86"/>
      <c r="BU1993" s="86"/>
      <c r="BV1993" s="86"/>
      <c r="BW1993" s="86"/>
      <c r="BY1993" s="86"/>
      <c r="BZ1993" s="86"/>
      <c r="CA1993" s="86"/>
      <c r="CB1993" s="86"/>
      <c r="CD1993" s="87"/>
      <c r="CF1993" s="86"/>
      <c r="CG1993" s="87"/>
      <c r="CH1993" s="88"/>
      <c r="CI1993" s="86"/>
      <c r="CJ1993" s="87"/>
      <c r="CK1993" s="86"/>
      <c r="CL1993" s="86"/>
      <c r="CM1993" s="86"/>
      <c r="CN1993" s="86"/>
      <c r="CO1993" s="89"/>
    </row>
    <row r="1994" spans="15:93" x14ac:dyDescent="0.2">
      <c r="O1994" s="86"/>
      <c r="Q1994" s="86"/>
      <c r="S1994" s="86"/>
      <c r="U1994" s="86"/>
      <c r="W1994" s="86"/>
      <c r="Y1994" s="86"/>
      <c r="AA1994" s="86"/>
      <c r="AC1994" s="86"/>
      <c r="AE1994" s="86"/>
      <c r="AG1994" s="86"/>
      <c r="AI1994" s="86"/>
      <c r="AK1994" s="86"/>
      <c r="AM1994" s="86"/>
      <c r="AO1994" s="86"/>
      <c r="AQ1994" s="86"/>
      <c r="AS1994" s="86"/>
      <c r="AU1994" s="86"/>
      <c r="AW1994" s="86"/>
      <c r="AY1994" s="86"/>
      <c r="AZ1994" s="86"/>
      <c r="BA1994" s="86"/>
      <c r="BB1994" s="86"/>
      <c r="BD1994" s="86"/>
      <c r="BE1994" s="86"/>
      <c r="BF1994" s="86"/>
      <c r="BG1994" s="86"/>
      <c r="BI1994" s="86"/>
      <c r="BJ1994" s="86"/>
      <c r="BK1994" s="86"/>
      <c r="BL1994" s="86"/>
      <c r="BM1994" s="86"/>
      <c r="BO1994" s="86"/>
      <c r="BP1994" s="86"/>
      <c r="BQ1994" s="86"/>
      <c r="BR1994" s="86"/>
      <c r="BT1994" s="86"/>
      <c r="BU1994" s="86"/>
      <c r="BV1994" s="86"/>
      <c r="BW1994" s="86"/>
      <c r="BY1994" s="86"/>
      <c r="BZ1994" s="86"/>
      <c r="CA1994" s="86"/>
      <c r="CB1994" s="86"/>
      <c r="CD1994" s="87"/>
      <c r="CF1994" s="86"/>
      <c r="CG1994" s="87"/>
      <c r="CH1994" s="88"/>
      <c r="CI1994" s="86"/>
      <c r="CJ1994" s="87"/>
      <c r="CK1994" s="86"/>
      <c r="CL1994" s="86"/>
      <c r="CM1994" s="86"/>
      <c r="CN1994" s="86"/>
      <c r="CO1994" s="89"/>
    </row>
    <row r="1995" spans="15:93" x14ac:dyDescent="0.2">
      <c r="O1995" s="86"/>
      <c r="Q1995" s="86"/>
      <c r="S1995" s="86"/>
      <c r="U1995" s="86"/>
      <c r="W1995" s="86"/>
      <c r="Y1995" s="86"/>
      <c r="AA1995" s="86"/>
      <c r="AC1995" s="86"/>
      <c r="AE1995" s="86"/>
      <c r="AG1995" s="86"/>
      <c r="AI1995" s="86"/>
      <c r="AK1995" s="86"/>
      <c r="AM1995" s="86"/>
      <c r="AO1995" s="86"/>
      <c r="AQ1995" s="86"/>
      <c r="AS1995" s="86"/>
      <c r="AU1995" s="86"/>
      <c r="AW1995" s="86"/>
      <c r="AY1995" s="86"/>
      <c r="AZ1995" s="86"/>
      <c r="BA1995" s="86"/>
      <c r="BB1995" s="86"/>
      <c r="BD1995" s="86"/>
      <c r="BE1995" s="86"/>
      <c r="BF1995" s="86"/>
      <c r="BG1995" s="86"/>
      <c r="BI1995" s="86"/>
      <c r="BJ1995" s="86"/>
      <c r="BK1995" s="86"/>
      <c r="BL1995" s="86"/>
      <c r="BM1995" s="86"/>
      <c r="BO1995" s="86"/>
      <c r="BP1995" s="86"/>
      <c r="BQ1995" s="86"/>
      <c r="BR1995" s="86"/>
      <c r="BT1995" s="86"/>
      <c r="BU1995" s="86"/>
      <c r="BV1995" s="86"/>
      <c r="BW1995" s="86"/>
      <c r="BY1995" s="86"/>
      <c r="BZ1995" s="86"/>
      <c r="CA1995" s="86"/>
      <c r="CB1995" s="86"/>
      <c r="CD1995" s="87"/>
      <c r="CF1995" s="86"/>
      <c r="CG1995" s="87"/>
      <c r="CH1995" s="88"/>
      <c r="CI1995" s="86"/>
      <c r="CJ1995" s="87"/>
      <c r="CK1995" s="86"/>
      <c r="CL1995" s="86"/>
      <c r="CM1995" s="86"/>
      <c r="CN1995" s="86"/>
      <c r="CO1995" s="89"/>
    </row>
    <row r="1996" spans="15:93" x14ac:dyDescent="0.2">
      <c r="O1996" s="86"/>
      <c r="Q1996" s="86"/>
      <c r="S1996" s="86"/>
      <c r="U1996" s="86"/>
      <c r="W1996" s="86"/>
      <c r="Y1996" s="86"/>
      <c r="AA1996" s="86"/>
      <c r="AC1996" s="86"/>
      <c r="AE1996" s="86"/>
      <c r="AG1996" s="86"/>
      <c r="AI1996" s="86"/>
      <c r="AK1996" s="86"/>
      <c r="AM1996" s="86"/>
      <c r="AO1996" s="86"/>
      <c r="AQ1996" s="86"/>
      <c r="AS1996" s="86"/>
      <c r="AU1996" s="86"/>
      <c r="AW1996" s="86"/>
      <c r="AY1996" s="86"/>
      <c r="AZ1996" s="86"/>
      <c r="BA1996" s="86"/>
      <c r="BB1996" s="86"/>
      <c r="BD1996" s="86"/>
      <c r="BE1996" s="86"/>
      <c r="BF1996" s="86"/>
      <c r="BG1996" s="86"/>
      <c r="BI1996" s="86"/>
      <c r="BJ1996" s="86"/>
      <c r="BK1996" s="86"/>
      <c r="BL1996" s="86"/>
      <c r="BM1996" s="86"/>
      <c r="BO1996" s="86"/>
      <c r="BP1996" s="86"/>
      <c r="BQ1996" s="86"/>
      <c r="BR1996" s="86"/>
      <c r="BT1996" s="86"/>
      <c r="BU1996" s="86"/>
      <c r="BV1996" s="86"/>
      <c r="BW1996" s="86"/>
      <c r="BY1996" s="86"/>
      <c r="BZ1996" s="86"/>
      <c r="CA1996" s="86"/>
      <c r="CB1996" s="86"/>
      <c r="CD1996" s="87"/>
      <c r="CF1996" s="86"/>
      <c r="CG1996" s="87"/>
      <c r="CH1996" s="88"/>
      <c r="CI1996" s="86"/>
      <c r="CJ1996" s="87"/>
      <c r="CK1996" s="86"/>
      <c r="CL1996" s="86"/>
      <c r="CM1996" s="86"/>
      <c r="CN1996" s="86"/>
      <c r="CO1996" s="89"/>
    </row>
    <row r="1997" spans="15:93" x14ac:dyDescent="0.2">
      <c r="O1997" s="86"/>
      <c r="Q1997" s="86"/>
      <c r="S1997" s="86"/>
      <c r="U1997" s="86"/>
      <c r="W1997" s="86"/>
      <c r="Y1997" s="86"/>
      <c r="AA1997" s="86"/>
      <c r="AC1997" s="86"/>
      <c r="AE1997" s="86"/>
      <c r="AG1997" s="86"/>
      <c r="AI1997" s="86"/>
      <c r="AK1997" s="86"/>
      <c r="AM1997" s="86"/>
      <c r="AO1997" s="86"/>
      <c r="AQ1997" s="86"/>
      <c r="AS1997" s="86"/>
      <c r="AU1997" s="86"/>
      <c r="AW1997" s="86"/>
      <c r="AY1997" s="86"/>
      <c r="AZ1997" s="86"/>
      <c r="BA1997" s="86"/>
      <c r="BB1997" s="86"/>
      <c r="BD1997" s="86"/>
      <c r="BE1997" s="86"/>
      <c r="BF1997" s="86"/>
      <c r="BG1997" s="86"/>
      <c r="BI1997" s="86"/>
      <c r="BJ1997" s="86"/>
      <c r="BK1997" s="86"/>
      <c r="BL1997" s="86"/>
      <c r="BM1997" s="86"/>
      <c r="BO1997" s="86"/>
      <c r="BP1997" s="86"/>
      <c r="BQ1997" s="86"/>
      <c r="BR1997" s="86"/>
      <c r="BT1997" s="86"/>
      <c r="BU1997" s="86"/>
      <c r="BV1997" s="86"/>
      <c r="BW1997" s="86"/>
      <c r="BY1997" s="86"/>
      <c r="BZ1997" s="86"/>
      <c r="CA1997" s="86"/>
      <c r="CB1997" s="86"/>
      <c r="CD1997" s="87"/>
      <c r="CF1997" s="86"/>
      <c r="CG1997" s="87"/>
      <c r="CH1997" s="88"/>
      <c r="CI1997" s="86"/>
      <c r="CJ1997" s="87"/>
      <c r="CK1997" s="86"/>
      <c r="CL1997" s="86"/>
      <c r="CM1997" s="86"/>
      <c r="CN1997" s="86"/>
      <c r="CO1997" s="89"/>
    </row>
    <row r="1998" spans="15:93" x14ac:dyDescent="0.2">
      <c r="O1998" s="86"/>
      <c r="Q1998" s="86"/>
      <c r="S1998" s="86"/>
      <c r="U1998" s="86"/>
      <c r="W1998" s="86"/>
      <c r="Y1998" s="86"/>
      <c r="AA1998" s="86"/>
      <c r="AC1998" s="86"/>
      <c r="AE1998" s="86"/>
      <c r="AG1998" s="86"/>
      <c r="AI1998" s="86"/>
      <c r="AK1998" s="86"/>
      <c r="AM1998" s="86"/>
      <c r="AO1998" s="86"/>
      <c r="AQ1998" s="86"/>
      <c r="AS1998" s="86"/>
      <c r="AU1998" s="86"/>
      <c r="AW1998" s="86"/>
      <c r="AY1998" s="86"/>
      <c r="AZ1998" s="86"/>
      <c r="BA1998" s="86"/>
      <c r="BB1998" s="86"/>
      <c r="BD1998" s="86"/>
      <c r="BE1998" s="86"/>
      <c r="BF1998" s="86"/>
      <c r="BG1998" s="86"/>
      <c r="BI1998" s="86"/>
      <c r="BJ1998" s="86"/>
      <c r="BK1998" s="86"/>
      <c r="BL1998" s="86"/>
      <c r="BM1998" s="86"/>
      <c r="BO1998" s="86"/>
      <c r="BP1998" s="86"/>
      <c r="BQ1998" s="86"/>
      <c r="BR1998" s="86"/>
      <c r="BT1998" s="86"/>
      <c r="BU1998" s="86"/>
      <c r="BV1998" s="86"/>
      <c r="BW1998" s="86"/>
      <c r="BY1998" s="86"/>
      <c r="BZ1998" s="86"/>
      <c r="CA1998" s="86"/>
      <c r="CB1998" s="86"/>
      <c r="CD1998" s="87"/>
      <c r="CF1998" s="86"/>
      <c r="CG1998" s="87"/>
      <c r="CH1998" s="88"/>
      <c r="CI1998" s="86"/>
      <c r="CJ1998" s="87"/>
      <c r="CK1998" s="86"/>
      <c r="CL1998" s="86"/>
      <c r="CM1998" s="86"/>
      <c r="CN1998" s="86"/>
      <c r="CO1998" s="89"/>
    </row>
    <row r="1999" spans="15:93" x14ac:dyDescent="0.2">
      <c r="O1999" s="86"/>
      <c r="Q1999" s="86"/>
      <c r="S1999" s="86"/>
      <c r="U1999" s="86"/>
      <c r="W1999" s="86"/>
      <c r="Y1999" s="86"/>
      <c r="AA1999" s="86"/>
      <c r="AC1999" s="86"/>
      <c r="AE1999" s="86"/>
      <c r="AG1999" s="86"/>
      <c r="AI1999" s="86"/>
      <c r="AK1999" s="86"/>
      <c r="AM1999" s="86"/>
      <c r="AO1999" s="86"/>
      <c r="AQ1999" s="86"/>
      <c r="AS1999" s="86"/>
      <c r="AU1999" s="86"/>
      <c r="AW1999" s="86"/>
      <c r="AY1999" s="86"/>
      <c r="AZ1999" s="86"/>
      <c r="BA1999" s="86"/>
      <c r="BB1999" s="86"/>
      <c r="BD1999" s="86"/>
      <c r="BE1999" s="86"/>
      <c r="BF1999" s="86"/>
      <c r="BG1999" s="86"/>
      <c r="BI1999" s="86"/>
      <c r="BJ1999" s="86"/>
      <c r="BK1999" s="86"/>
      <c r="BL1999" s="86"/>
      <c r="BM1999" s="86"/>
      <c r="BO1999" s="86"/>
      <c r="BP1999" s="86"/>
      <c r="BQ1999" s="86"/>
      <c r="BR1999" s="86"/>
      <c r="BT1999" s="86"/>
      <c r="BU1999" s="86"/>
      <c r="BV1999" s="86"/>
      <c r="BW1999" s="86"/>
      <c r="BY1999" s="86"/>
      <c r="BZ1999" s="86"/>
      <c r="CA1999" s="86"/>
      <c r="CB1999" s="86"/>
      <c r="CD1999" s="87"/>
      <c r="CF1999" s="86"/>
      <c r="CG1999" s="87"/>
      <c r="CH1999" s="88"/>
      <c r="CI1999" s="86"/>
      <c r="CJ1999" s="87"/>
      <c r="CK1999" s="86"/>
      <c r="CL1999" s="86"/>
      <c r="CM1999" s="86"/>
      <c r="CN1999" s="86"/>
      <c r="CO1999" s="89"/>
    </row>
    <row r="2000" spans="15:93" x14ac:dyDescent="0.2">
      <c r="O2000" s="86"/>
      <c r="Q2000" s="86"/>
      <c r="S2000" s="86"/>
      <c r="U2000" s="86"/>
      <c r="W2000" s="86"/>
      <c r="Y2000" s="86"/>
      <c r="AA2000" s="86"/>
      <c r="AC2000" s="86"/>
      <c r="AE2000" s="86"/>
      <c r="AG2000" s="86"/>
      <c r="AI2000" s="86"/>
      <c r="AK2000" s="86"/>
      <c r="AM2000" s="86"/>
      <c r="AO2000" s="86"/>
      <c r="AQ2000" s="86"/>
      <c r="AS2000" s="86"/>
      <c r="AU2000" s="86"/>
      <c r="AW2000" s="86"/>
      <c r="AY2000" s="86"/>
      <c r="AZ2000" s="86"/>
      <c r="BA2000" s="86"/>
      <c r="BB2000" s="86"/>
      <c r="BD2000" s="86"/>
      <c r="BE2000" s="86"/>
      <c r="BF2000" s="86"/>
      <c r="BG2000" s="86"/>
      <c r="BI2000" s="86"/>
      <c r="BJ2000" s="86"/>
      <c r="BK2000" s="86"/>
      <c r="BL2000" s="86"/>
      <c r="BM2000" s="86"/>
      <c r="BO2000" s="86"/>
      <c r="BP2000" s="86"/>
      <c r="BQ2000" s="86"/>
      <c r="BR2000" s="86"/>
      <c r="BT2000" s="86"/>
      <c r="BU2000" s="86"/>
      <c r="BV2000" s="86"/>
      <c r="BW2000" s="86"/>
      <c r="BY2000" s="86"/>
      <c r="BZ2000" s="86"/>
      <c r="CA2000" s="86"/>
      <c r="CB2000" s="86"/>
      <c r="CD2000" s="87"/>
      <c r="CF2000" s="86"/>
      <c r="CG2000" s="87"/>
      <c r="CH2000" s="88"/>
      <c r="CI2000" s="86"/>
      <c r="CJ2000" s="87"/>
      <c r="CK2000" s="86"/>
      <c r="CL2000" s="86"/>
      <c r="CM2000" s="86"/>
      <c r="CN2000" s="86"/>
      <c r="CO2000" s="89"/>
    </row>
    <row r="2001" spans="15:93" x14ac:dyDescent="0.2">
      <c r="O2001" s="86"/>
      <c r="Q2001" s="86"/>
      <c r="S2001" s="86"/>
      <c r="U2001" s="86"/>
      <c r="W2001" s="86"/>
      <c r="Y2001" s="86"/>
      <c r="AA2001" s="86"/>
      <c r="AC2001" s="86"/>
      <c r="AE2001" s="86"/>
      <c r="AG2001" s="86"/>
      <c r="AI2001" s="86"/>
      <c r="AK2001" s="86"/>
      <c r="AM2001" s="86"/>
      <c r="AO2001" s="86"/>
      <c r="AQ2001" s="86"/>
      <c r="AS2001" s="86"/>
      <c r="AU2001" s="86"/>
      <c r="AW2001" s="86"/>
      <c r="AY2001" s="86"/>
      <c r="AZ2001" s="86"/>
      <c r="BA2001" s="86"/>
      <c r="BB2001" s="86"/>
      <c r="BD2001" s="86"/>
      <c r="BE2001" s="86"/>
      <c r="BF2001" s="86"/>
      <c r="BG2001" s="86"/>
      <c r="BI2001" s="86"/>
      <c r="BJ2001" s="86"/>
      <c r="BK2001" s="86"/>
      <c r="BL2001" s="86"/>
      <c r="BM2001" s="86"/>
      <c r="BO2001" s="86"/>
      <c r="BP2001" s="86"/>
      <c r="BQ2001" s="86"/>
      <c r="BR2001" s="86"/>
      <c r="BT2001" s="86"/>
      <c r="BU2001" s="86"/>
      <c r="BV2001" s="86"/>
      <c r="BW2001" s="86"/>
      <c r="BY2001" s="86"/>
      <c r="BZ2001" s="86"/>
      <c r="CA2001" s="86"/>
      <c r="CB2001" s="86"/>
      <c r="CD2001" s="87"/>
      <c r="CF2001" s="86"/>
      <c r="CG2001" s="87"/>
      <c r="CH2001" s="88"/>
      <c r="CI2001" s="86"/>
      <c r="CJ2001" s="87"/>
      <c r="CK2001" s="86"/>
      <c r="CL2001" s="86"/>
      <c r="CM2001" s="86"/>
      <c r="CN2001" s="86"/>
      <c r="CO2001" s="89"/>
    </row>
    <row r="2002" spans="15:93" x14ac:dyDescent="0.2">
      <c r="O2002" s="86"/>
      <c r="Q2002" s="86"/>
      <c r="S2002" s="86"/>
      <c r="U2002" s="86"/>
      <c r="W2002" s="86"/>
      <c r="Y2002" s="86"/>
      <c r="AA2002" s="86"/>
      <c r="AC2002" s="86"/>
      <c r="AE2002" s="86"/>
      <c r="AG2002" s="86"/>
      <c r="AI2002" s="86"/>
      <c r="AK2002" s="86"/>
      <c r="AM2002" s="86"/>
      <c r="AO2002" s="86"/>
      <c r="AQ2002" s="86"/>
      <c r="AS2002" s="86"/>
      <c r="AU2002" s="86"/>
      <c r="AW2002" s="86"/>
      <c r="AY2002" s="86"/>
      <c r="AZ2002" s="86"/>
      <c r="BA2002" s="86"/>
      <c r="BB2002" s="86"/>
      <c r="BD2002" s="86"/>
      <c r="BE2002" s="86"/>
      <c r="BF2002" s="86"/>
      <c r="BG2002" s="86"/>
      <c r="BI2002" s="86"/>
      <c r="BJ2002" s="86"/>
      <c r="BK2002" s="86"/>
      <c r="BL2002" s="86"/>
      <c r="BM2002" s="86"/>
      <c r="BO2002" s="86"/>
      <c r="BP2002" s="86"/>
      <c r="BQ2002" s="86"/>
      <c r="BR2002" s="86"/>
      <c r="BT2002" s="86"/>
      <c r="BU2002" s="86"/>
      <c r="BV2002" s="86"/>
      <c r="BW2002" s="86"/>
      <c r="BY2002" s="86"/>
      <c r="BZ2002" s="86"/>
      <c r="CA2002" s="86"/>
      <c r="CB2002" s="86"/>
      <c r="CD2002" s="87"/>
      <c r="CF2002" s="86"/>
      <c r="CG2002" s="87"/>
      <c r="CH2002" s="88"/>
      <c r="CI2002" s="86"/>
      <c r="CJ2002" s="87"/>
      <c r="CK2002" s="86"/>
      <c r="CL2002" s="86"/>
      <c r="CM2002" s="86"/>
      <c r="CN2002" s="86"/>
      <c r="CO2002" s="89"/>
    </row>
    <row r="2003" spans="15:93" x14ac:dyDescent="0.2">
      <c r="O2003" s="86"/>
      <c r="Q2003" s="86"/>
      <c r="S2003" s="86"/>
      <c r="U2003" s="86"/>
      <c r="W2003" s="86"/>
      <c r="Y2003" s="86"/>
      <c r="AA2003" s="86"/>
      <c r="AC2003" s="86"/>
      <c r="AE2003" s="86"/>
      <c r="AG2003" s="86"/>
      <c r="AI2003" s="86"/>
      <c r="AK2003" s="86"/>
      <c r="AM2003" s="86"/>
      <c r="AO2003" s="86"/>
      <c r="AQ2003" s="86"/>
      <c r="AS2003" s="86"/>
      <c r="AU2003" s="86"/>
      <c r="AW2003" s="86"/>
      <c r="AY2003" s="86"/>
      <c r="AZ2003" s="86"/>
      <c r="BA2003" s="86"/>
      <c r="BB2003" s="86"/>
      <c r="BD2003" s="86"/>
      <c r="BE2003" s="86"/>
      <c r="BF2003" s="86"/>
      <c r="BG2003" s="86"/>
      <c r="BI2003" s="86"/>
      <c r="BJ2003" s="86"/>
      <c r="BK2003" s="86"/>
      <c r="BL2003" s="86"/>
      <c r="BM2003" s="86"/>
      <c r="BO2003" s="86"/>
      <c r="BP2003" s="86"/>
      <c r="BQ2003" s="86"/>
      <c r="BR2003" s="86"/>
      <c r="BT2003" s="86"/>
      <c r="BU2003" s="86"/>
      <c r="BV2003" s="86"/>
      <c r="BW2003" s="86"/>
      <c r="BY2003" s="86"/>
      <c r="BZ2003" s="86"/>
      <c r="CA2003" s="86"/>
      <c r="CB2003" s="86"/>
      <c r="CD2003" s="87"/>
      <c r="CF2003" s="86"/>
      <c r="CG2003" s="87"/>
      <c r="CH2003" s="88"/>
      <c r="CI2003" s="86"/>
      <c r="CJ2003" s="87"/>
      <c r="CK2003" s="86"/>
      <c r="CL2003" s="86"/>
      <c r="CM2003" s="86"/>
      <c r="CN2003" s="86"/>
      <c r="CO2003" s="89"/>
    </row>
    <row r="2004" spans="15:93" x14ac:dyDescent="0.2">
      <c r="O2004" s="86"/>
      <c r="Q2004" s="86"/>
      <c r="S2004" s="86"/>
      <c r="U2004" s="86"/>
      <c r="W2004" s="86"/>
      <c r="Y2004" s="86"/>
      <c r="AA2004" s="86"/>
      <c r="AC2004" s="86"/>
      <c r="AE2004" s="86"/>
      <c r="AG2004" s="86"/>
      <c r="AI2004" s="86"/>
      <c r="AK2004" s="86"/>
      <c r="AM2004" s="86"/>
      <c r="AO2004" s="86"/>
      <c r="AQ2004" s="86"/>
      <c r="AS2004" s="86"/>
      <c r="AU2004" s="86"/>
      <c r="AW2004" s="86"/>
      <c r="AY2004" s="86"/>
      <c r="AZ2004" s="86"/>
      <c r="BA2004" s="86"/>
      <c r="BB2004" s="86"/>
      <c r="BD2004" s="86"/>
      <c r="BE2004" s="86"/>
      <c r="BF2004" s="86"/>
      <c r="BG2004" s="86"/>
      <c r="BI2004" s="86"/>
      <c r="BJ2004" s="86"/>
      <c r="BK2004" s="86"/>
      <c r="BL2004" s="86"/>
      <c r="BM2004" s="86"/>
      <c r="BO2004" s="86"/>
      <c r="BP2004" s="86"/>
      <c r="BQ2004" s="86"/>
      <c r="BR2004" s="86"/>
      <c r="BT2004" s="86"/>
      <c r="BU2004" s="86"/>
      <c r="BV2004" s="86"/>
      <c r="BW2004" s="86"/>
      <c r="BY2004" s="86"/>
      <c r="BZ2004" s="86"/>
      <c r="CA2004" s="86"/>
      <c r="CB2004" s="86"/>
      <c r="CD2004" s="87"/>
      <c r="CF2004" s="86"/>
      <c r="CG2004" s="87"/>
      <c r="CH2004" s="88"/>
      <c r="CI2004" s="86"/>
      <c r="CJ2004" s="87"/>
      <c r="CK2004" s="86"/>
      <c r="CL2004" s="86"/>
      <c r="CM2004" s="86"/>
      <c r="CN2004" s="86"/>
      <c r="CO2004" s="89"/>
    </row>
    <row r="2005" spans="15:93" x14ac:dyDescent="0.2">
      <c r="O2005" s="86"/>
      <c r="Q2005" s="86"/>
      <c r="S2005" s="86"/>
      <c r="U2005" s="86"/>
      <c r="W2005" s="86"/>
      <c r="Y2005" s="86"/>
      <c r="AA2005" s="86"/>
      <c r="AC2005" s="86"/>
      <c r="AE2005" s="86"/>
      <c r="AG2005" s="86"/>
      <c r="AI2005" s="86"/>
      <c r="AK2005" s="86"/>
      <c r="AM2005" s="86"/>
      <c r="AO2005" s="86"/>
      <c r="AQ2005" s="86"/>
      <c r="AS2005" s="86"/>
      <c r="AU2005" s="86"/>
      <c r="AW2005" s="86"/>
      <c r="AY2005" s="86"/>
      <c r="AZ2005" s="86"/>
      <c r="BA2005" s="86"/>
      <c r="BB2005" s="86"/>
      <c r="BD2005" s="86"/>
      <c r="BE2005" s="86"/>
      <c r="BF2005" s="86"/>
      <c r="BG2005" s="86"/>
      <c r="BI2005" s="86"/>
      <c r="BJ2005" s="86"/>
      <c r="BK2005" s="86"/>
      <c r="BL2005" s="86"/>
      <c r="BM2005" s="86"/>
      <c r="BO2005" s="86"/>
      <c r="BP2005" s="86"/>
      <c r="BQ2005" s="86"/>
      <c r="BR2005" s="86"/>
      <c r="BT2005" s="86"/>
      <c r="BU2005" s="86"/>
      <c r="BV2005" s="86"/>
      <c r="BW2005" s="86"/>
      <c r="BY2005" s="86"/>
      <c r="BZ2005" s="86"/>
      <c r="CA2005" s="86"/>
      <c r="CB2005" s="86"/>
      <c r="CD2005" s="87"/>
      <c r="CF2005" s="86"/>
      <c r="CG2005" s="87"/>
      <c r="CH2005" s="88"/>
      <c r="CI2005" s="86"/>
      <c r="CJ2005" s="87"/>
      <c r="CK2005" s="86"/>
      <c r="CL2005" s="86"/>
      <c r="CM2005" s="86"/>
      <c r="CN2005" s="86"/>
      <c r="CO2005" s="89"/>
    </row>
    <row r="2006" spans="15:93" x14ac:dyDescent="0.2">
      <c r="O2006" s="86"/>
      <c r="Q2006" s="86"/>
      <c r="S2006" s="86"/>
      <c r="U2006" s="86"/>
      <c r="W2006" s="86"/>
      <c r="Y2006" s="86"/>
      <c r="AA2006" s="86"/>
      <c r="AC2006" s="86"/>
      <c r="AE2006" s="86"/>
      <c r="AG2006" s="86"/>
      <c r="AI2006" s="86"/>
      <c r="AK2006" s="86"/>
      <c r="AM2006" s="86"/>
      <c r="AO2006" s="86"/>
      <c r="AQ2006" s="86"/>
      <c r="AS2006" s="86"/>
      <c r="AU2006" s="86"/>
      <c r="AW2006" s="86"/>
      <c r="AY2006" s="86"/>
      <c r="AZ2006" s="86"/>
      <c r="BA2006" s="86"/>
      <c r="BB2006" s="86"/>
      <c r="BD2006" s="86"/>
      <c r="BE2006" s="86"/>
      <c r="BF2006" s="86"/>
      <c r="BG2006" s="86"/>
      <c r="BI2006" s="86"/>
      <c r="BJ2006" s="86"/>
      <c r="BK2006" s="86"/>
      <c r="BL2006" s="86"/>
      <c r="BM2006" s="86"/>
      <c r="BO2006" s="86"/>
      <c r="BP2006" s="86"/>
      <c r="BQ2006" s="86"/>
      <c r="BR2006" s="86"/>
      <c r="BT2006" s="86"/>
      <c r="BU2006" s="86"/>
      <c r="BV2006" s="86"/>
      <c r="BW2006" s="86"/>
      <c r="BY2006" s="86"/>
      <c r="BZ2006" s="86"/>
      <c r="CA2006" s="86"/>
      <c r="CB2006" s="86"/>
      <c r="CD2006" s="87"/>
      <c r="CF2006" s="86"/>
      <c r="CG2006" s="87"/>
      <c r="CH2006" s="88"/>
      <c r="CI2006" s="86"/>
      <c r="CJ2006" s="87"/>
      <c r="CK2006" s="86"/>
      <c r="CL2006" s="86"/>
      <c r="CM2006" s="86"/>
      <c r="CN2006" s="86"/>
      <c r="CO2006" s="89"/>
    </row>
    <row r="2007" spans="15:93" x14ac:dyDescent="0.2">
      <c r="O2007" s="86"/>
      <c r="Q2007" s="86"/>
      <c r="S2007" s="86"/>
      <c r="U2007" s="86"/>
      <c r="W2007" s="86"/>
      <c r="Y2007" s="86"/>
      <c r="AA2007" s="86"/>
      <c r="AC2007" s="86"/>
      <c r="AE2007" s="86"/>
      <c r="AG2007" s="86"/>
      <c r="AI2007" s="86"/>
      <c r="AK2007" s="86"/>
      <c r="AM2007" s="86"/>
      <c r="AO2007" s="86"/>
      <c r="AQ2007" s="86"/>
      <c r="AS2007" s="86"/>
      <c r="AU2007" s="86"/>
      <c r="AW2007" s="86"/>
      <c r="AY2007" s="86"/>
      <c r="AZ2007" s="86"/>
      <c r="BA2007" s="86"/>
      <c r="BB2007" s="86"/>
      <c r="BD2007" s="86"/>
      <c r="BE2007" s="86"/>
      <c r="BF2007" s="86"/>
      <c r="BG2007" s="86"/>
      <c r="BI2007" s="86"/>
      <c r="BJ2007" s="86"/>
      <c r="BK2007" s="86"/>
      <c r="BL2007" s="86"/>
      <c r="BM2007" s="86"/>
      <c r="BO2007" s="86"/>
      <c r="BP2007" s="86"/>
      <c r="BQ2007" s="86"/>
      <c r="BR2007" s="86"/>
      <c r="BT2007" s="86"/>
      <c r="BU2007" s="86"/>
      <c r="BV2007" s="86"/>
      <c r="BW2007" s="86"/>
      <c r="BY2007" s="86"/>
      <c r="BZ2007" s="86"/>
      <c r="CA2007" s="86"/>
      <c r="CB2007" s="86"/>
      <c r="CD2007" s="87"/>
      <c r="CF2007" s="86"/>
      <c r="CG2007" s="87"/>
      <c r="CH2007" s="88"/>
      <c r="CI2007" s="86"/>
      <c r="CJ2007" s="87"/>
      <c r="CK2007" s="86"/>
      <c r="CL2007" s="86"/>
      <c r="CM2007" s="86"/>
      <c r="CN2007" s="86"/>
      <c r="CO2007" s="89"/>
    </row>
    <row r="2008" spans="15:93" x14ac:dyDescent="0.2">
      <c r="O2008" s="86"/>
      <c r="Q2008" s="86"/>
      <c r="S2008" s="86"/>
      <c r="U2008" s="86"/>
      <c r="W2008" s="86"/>
      <c r="Y2008" s="86"/>
      <c r="AA2008" s="86"/>
      <c r="AC2008" s="86"/>
      <c r="AE2008" s="86"/>
      <c r="AG2008" s="86"/>
      <c r="AI2008" s="86"/>
      <c r="AK2008" s="86"/>
      <c r="AM2008" s="86"/>
      <c r="AO2008" s="86"/>
      <c r="AQ2008" s="86"/>
      <c r="AS2008" s="86"/>
      <c r="AU2008" s="86"/>
      <c r="AW2008" s="86"/>
      <c r="AY2008" s="86"/>
      <c r="AZ2008" s="86"/>
      <c r="BA2008" s="86"/>
      <c r="BB2008" s="86"/>
      <c r="BD2008" s="86"/>
      <c r="BE2008" s="86"/>
      <c r="BF2008" s="86"/>
      <c r="BG2008" s="86"/>
      <c r="BI2008" s="86"/>
      <c r="BJ2008" s="86"/>
      <c r="BK2008" s="86"/>
      <c r="BL2008" s="86"/>
      <c r="BM2008" s="86"/>
      <c r="BO2008" s="86"/>
      <c r="BP2008" s="86"/>
      <c r="BQ2008" s="86"/>
      <c r="BR2008" s="86"/>
      <c r="BT2008" s="86"/>
      <c r="BU2008" s="86"/>
      <c r="BV2008" s="86"/>
      <c r="BW2008" s="86"/>
      <c r="BY2008" s="86"/>
      <c r="BZ2008" s="86"/>
      <c r="CA2008" s="86"/>
      <c r="CB2008" s="86"/>
      <c r="CD2008" s="87"/>
      <c r="CF2008" s="86"/>
      <c r="CG2008" s="87"/>
      <c r="CH2008" s="88"/>
      <c r="CI2008" s="86"/>
      <c r="CJ2008" s="87"/>
      <c r="CK2008" s="86"/>
      <c r="CL2008" s="86"/>
      <c r="CM2008" s="86"/>
      <c r="CN2008" s="86"/>
      <c r="CO2008" s="89"/>
    </row>
    <row r="2009" spans="15:93" x14ac:dyDescent="0.2">
      <c r="O2009" s="86"/>
      <c r="Q2009" s="86"/>
      <c r="S2009" s="86"/>
      <c r="U2009" s="86"/>
      <c r="W2009" s="86"/>
      <c r="Y2009" s="86"/>
      <c r="AA2009" s="86"/>
      <c r="AC2009" s="86"/>
      <c r="AE2009" s="86"/>
      <c r="AG2009" s="86"/>
      <c r="AI2009" s="86"/>
      <c r="AK2009" s="86"/>
      <c r="AM2009" s="86"/>
      <c r="AO2009" s="86"/>
      <c r="AQ2009" s="86"/>
      <c r="AS2009" s="86"/>
      <c r="AU2009" s="86"/>
      <c r="AW2009" s="86"/>
      <c r="AY2009" s="86"/>
      <c r="AZ2009" s="86"/>
      <c r="BA2009" s="86"/>
      <c r="BB2009" s="86"/>
      <c r="BD2009" s="86"/>
      <c r="BE2009" s="86"/>
      <c r="BF2009" s="86"/>
      <c r="BG2009" s="86"/>
      <c r="BI2009" s="86"/>
      <c r="BJ2009" s="86"/>
      <c r="BK2009" s="86"/>
      <c r="BL2009" s="86"/>
      <c r="BM2009" s="86"/>
      <c r="BO2009" s="86"/>
      <c r="BP2009" s="86"/>
      <c r="BQ2009" s="86"/>
      <c r="BR2009" s="86"/>
      <c r="BT2009" s="86"/>
      <c r="BU2009" s="86"/>
      <c r="BV2009" s="86"/>
      <c r="BW2009" s="86"/>
      <c r="BY2009" s="86"/>
      <c r="BZ2009" s="86"/>
      <c r="CA2009" s="86"/>
      <c r="CB2009" s="86"/>
      <c r="CD2009" s="87"/>
      <c r="CF2009" s="86"/>
      <c r="CG2009" s="87"/>
      <c r="CH2009" s="88"/>
      <c r="CI2009" s="86"/>
      <c r="CJ2009" s="87"/>
      <c r="CK2009" s="86"/>
      <c r="CL2009" s="86"/>
      <c r="CM2009" s="86"/>
      <c r="CN2009" s="86"/>
      <c r="CO2009" s="89"/>
    </row>
  </sheetData>
  <mergeCells count="21">
    <mergeCell ref="CE2:CE3"/>
    <mergeCell ref="A2:A3"/>
    <mergeCell ref="AR2:AR3"/>
    <mergeCell ref="BN2:BN3"/>
    <mergeCell ref="BS2:BS3"/>
    <mergeCell ref="BH2:BH3"/>
    <mergeCell ref="AN2:AN3"/>
    <mergeCell ref="AL2:AL3"/>
    <mergeCell ref="AJ2:AJ3"/>
    <mergeCell ref="AH2:AH3"/>
    <mergeCell ref="AF2:AF3"/>
    <mergeCell ref="AD2:AD3"/>
    <mergeCell ref="AB2:AB3"/>
    <mergeCell ref="Z2:Z3"/>
    <mergeCell ref="V2:V3"/>
    <mergeCell ref="X2:X3"/>
    <mergeCell ref="P2:P3"/>
    <mergeCell ref="R2:R3"/>
    <mergeCell ref="BX2:BX3"/>
    <mergeCell ref="CC2:CC3"/>
    <mergeCell ref="T2:T3"/>
  </mergeCells>
  <phoneticPr fontId="24" type="noConversion"/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rgb="FFFF0000"/>
    <pageSetUpPr fitToPage="1"/>
  </sheetPr>
  <dimension ref="A1:BT44"/>
  <sheetViews>
    <sheetView showGridLines="0" tabSelected="1" zoomScale="115" zoomScaleNormal="11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E35" sqref="E35"/>
    </sheetView>
  </sheetViews>
  <sheetFormatPr baseColWidth="10" defaultColWidth="11.42578125" defaultRowHeight="12.75" outlineLevelCol="1" x14ac:dyDescent="0.2"/>
  <cols>
    <col min="1" max="1" width="35.42578125" style="1" customWidth="1"/>
    <col min="2" max="2" width="1.7109375" customWidth="1"/>
    <col min="3" max="3" width="6.7109375" customWidth="1"/>
    <col min="4" max="5" width="6.7109375" customWidth="1" outlineLevel="1"/>
    <col min="6" max="6" width="6.5703125" customWidth="1" outlineLevel="1"/>
    <col min="7" max="7" width="1.7109375" style="226" customWidth="1"/>
    <col min="8" max="8" width="6.7109375" customWidth="1"/>
    <col min="9" max="9" width="6.7109375" style="253" customWidth="1" outlineLevel="1"/>
    <col min="10" max="10" width="6.7109375" style="180" customWidth="1" outlineLevel="1"/>
    <col min="11" max="11" width="6.7109375" style="1" customWidth="1" outlineLevel="1"/>
    <col min="12" max="12" width="1.7109375" style="53" customWidth="1"/>
    <col min="13" max="13" width="6.7109375" style="1" customWidth="1"/>
    <col min="14" max="16" width="6.7109375" style="1" hidden="1" customWidth="1" outlineLevel="1"/>
    <col min="17" max="17" width="1.7109375" style="53" customWidth="1" collapsed="1"/>
    <col min="18" max="18" width="6.7109375" style="1" customWidth="1"/>
    <col min="19" max="21" width="6.7109375" style="1" hidden="1" customWidth="1" outlineLevel="1"/>
    <col min="22" max="22" width="1.7109375" style="53" customWidth="1" collapsed="1"/>
    <col min="23" max="23" width="6.7109375" style="1" customWidth="1"/>
    <col min="24" max="26" width="6.7109375" style="1" hidden="1" customWidth="1" outlineLevel="1"/>
    <col min="27" max="27" width="1.7109375" style="53" customWidth="1" collapsed="1"/>
    <col min="28" max="28" width="6.7109375" style="2" customWidth="1"/>
    <col min="29" max="31" width="6.7109375" style="1" hidden="1" customWidth="1" outlineLevel="1"/>
    <col min="32" max="32" width="1.7109375" style="53" customWidth="1" collapsed="1"/>
    <col min="33" max="33" width="6.7109375" style="2" customWidth="1"/>
    <col min="34" max="36" width="6.7109375" style="1" hidden="1" customWidth="1" outlineLevel="1"/>
    <col min="37" max="37" width="1.7109375" style="53" customWidth="1" collapsed="1"/>
    <col min="38" max="38" width="6.7109375" style="2" customWidth="1"/>
    <col min="39" max="41" width="6.7109375" style="1" hidden="1" customWidth="1" outlineLevel="1"/>
    <col min="42" max="42" width="1.7109375" style="53" customWidth="1" collapsed="1"/>
    <col min="43" max="43" width="6.7109375" style="2" customWidth="1"/>
    <col min="44" max="46" width="6.7109375" style="1" hidden="1" customWidth="1" outlineLevel="1"/>
    <col min="47" max="47" width="1.7109375" style="53" customWidth="1" collapsed="1"/>
    <col min="48" max="48" width="6.7109375" style="2" customWidth="1"/>
    <col min="49" max="51" width="6.7109375" style="2" hidden="1" customWidth="1" outlineLevel="1"/>
    <col min="52" max="52" width="1.7109375" style="53" customWidth="1" collapsed="1"/>
    <col min="53" max="53" width="6.7109375" style="2" customWidth="1"/>
    <col min="54" max="56" width="6.7109375" style="2" hidden="1" customWidth="1" outlineLevel="1"/>
    <col min="57" max="57" width="1.7109375" style="53" customWidth="1" collapsed="1"/>
    <col min="58" max="58" width="6.7109375" style="2" customWidth="1"/>
    <col min="59" max="61" width="6.7109375" style="2" hidden="1" customWidth="1" outlineLevel="1"/>
    <col min="62" max="62" width="1.7109375" style="53" customWidth="1" collapsed="1"/>
    <col min="63" max="63" width="6.7109375" style="2" customWidth="1"/>
    <col min="64" max="66" width="6.7109375" style="2" hidden="1" customWidth="1" outlineLevel="1"/>
    <col min="67" max="67" width="1.7109375" style="53" customWidth="1" collapsed="1"/>
    <col min="68" max="68" width="6.7109375" style="2" customWidth="1"/>
    <col min="69" max="69" width="7.5703125" style="1" customWidth="1"/>
    <col min="70" max="70" width="8.140625" style="1" customWidth="1"/>
    <col min="71" max="71" width="6.5703125" style="1" customWidth="1"/>
    <col min="72" max="72" width="6" style="1" customWidth="1"/>
    <col min="73" max="16384" width="11.42578125" style="1"/>
  </cols>
  <sheetData>
    <row r="1" spans="1:72" ht="45" customHeight="1" x14ac:dyDescent="0.2">
      <c r="L1" s="52"/>
      <c r="Q1" s="52"/>
      <c r="V1" s="52"/>
      <c r="AA1" s="52"/>
      <c r="AF1" s="52"/>
      <c r="AK1" s="52"/>
      <c r="AP1" s="97"/>
      <c r="AU1" s="97"/>
      <c r="AZ1" s="52"/>
      <c r="BE1" s="52"/>
      <c r="BJ1" s="52"/>
      <c r="BN1" s="3"/>
      <c r="BO1" s="52"/>
      <c r="BP1" s="3"/>
      <c r="BR1" s="4"/>
      <c r="BS1" s="4"/>
      <c r="BT1" s="4"/>
    </row>
    <row r="2" spans="1:72" s="55" customFormat="1" ht="18.75" customHeight="1" x14ac:dyDescent="0.2">
      <c r="A2" s="466" t="s">
        <v>61</v>
      </c>
      <c r="B2" s="255"/>
      <c r="C2" s="357">
        <v>2017</v>
      </c>
      <c r="D2" s="357" t="s">
        <v>298</v>
      </c>
      <c r="E2" s="357" t="s">
        <v>288</v>
      </c>
      <c r="F2" s="357" t="s">
        <v>284</v>
      </c>
      <c r="G2" s="367"/>
      <c r="H2" s="357">
        <v>2016</v>
      </c>
      <c r="I2" s="357" t="s">
        <v>265</v>
      </c>
      <c r="J2" s="357" t="s">
        <v>226</v>
      </c>
      <c r="K2" s="357" t="s">
        <v>188</v>
      </c>
      <c r="L2" s="462"/>
      <c r="M2" s="357">
        <v>2015</v>
      </c>
      <c r="N2" s="357" t="s">
        <v>184</v>
      </c>
      <c r="O2" s="357" t="s">
        <v>181</v>
      </c>
      <c r="P2" s="357" t="s">
        <v>179</v>
      </c>
      <c r="Q2" s="462"/>
      <c r="R2" s="357">
        <v>2014</v>
      </c>
      <c r="S2" s="357" t="s">
        <v>173</v>
      </c>
      <c r="T2" s="357" t="s">
        <v>171</v>
      </c>
      <c r="U2" s="357" t="s">
        <v>168</v>
      </c>
      <c r="V2" s="462"/>
      <c r="W2" s="357">
        <v>2013</v>
      </c>
      <c r="X2" s="357" t="s">
        <v>162</v>
      </c>
      <c r="Y2" s="357" t="s">
        <v>159</v>
      </c>
      <c r="Z2" s="357" t="s">
        <v>158</v>
      </c>
      <c r="AA2" s="225"/>
      <c r="AB2" s="357">
        <v>2012</v>
      </c>
      <c r="AC2" s="357" t="s">
        <v>153</v>
      </c>
      <c r="AD2" s="357" t="s">
        <v>150</v>
      </c>
      <c r="AE2" s="357" t="s">
        <v>147</v>
      </c>
      <c r="AF2" s="225"/>
      <c r="AG2" s="357">
        <v>2011</v>
      </c>
      <c r="AH2" s="357" t="s">
        <v>141</v>
      </c>
      <c r="AI2" s="357" t="s">
        <v>138</v>
      </c>
      <c r="AJ2" s="357" t="s">
        <v>137</v>
      </c>
      <c r="AK2" s="225"/>
      <c r="AL2" s="357">
        <v>2010</v>
      </c>
      <c r="AM2" s="357" t="s">
        <v>131</v>
      </c>
      <c r="AN2" s="357" t="s">
        <v>129</v>
      </c>
      <c r="AO2" s="357" t="s">
        <v>126</v>
      </c>
      <c r="AP2" s="233"/>
      <c r="AQ2" s="357">
        <v>2009</v>
      </c>
      <c r="AR2" s="357" t="s">
        <v>117</v>
      </c>
      <c r="AS2" s="357" t="s">
        <v>68</v>
      </c>
      <c r="AT2" s="357" t="s">
        <v>1</v>
      </c>
      <c r="AU2" s="233"/>
      <c r="AV2" s="357">
        <v>2008</v>
      </c>
      <c r="AW2" s="357" t="s">
        <v>2</v>
      </c>
      <c r="AX2" s="357" t="s">
        <v>3</v>
      </c>
      <c r="AY2" s="357" t="s">
        <v>4</v>
      </c>
      <c r="AZ2" s="233"/>
      <c r="BA2" s="357">
        <v>2007</v>
      </c>
      <c r="BB2" s="357" t="s">
        <v>5</v>
      </c>
      <c r="BC2" s="357" t="s">
        <v>6</v>
      </c>
      <c r="BD2" s="357" t="s">
        <v>7</v>
      </c>
      <c r="BE2" s="233"/>
      <c r="BF2" s="357">
        <v>2006</v>
      </c>
      <c r="BG2" s="357" t="s">
        <v>8</v>
      </c>
      <c r="BH2" s="357" t="s">
        <v>9</v>
      </c>
      <c r="BI2" s="357" t="s">
        <v>10</v>
      </c>
      <c r="BJ2" s="233"/>
      <c r="BK2" s="357">
        <v>2005</v>
      </c>
      <c r="BL2" s="357" t="s">
        <v>11</v>
      </c>
      <c r="BM2" s="357" t="s">
        <v>12</v>
      </c>
      <c r="BN2" s="357" t="s">
        <v>13</v>
      </c>
      <c r="BO2" s="233"/>
      <c r="BP2" s="357">
        <v>2004</v>
      </c>
      <c r="BQ2" s="5"/>
      <c r="BR2" s="5"/>
      <c r="BS2" s="54"/>
      <c r="BT2" s="54"/>
    </row>
    <row r="3" spans="1:72" s="57" customFormat="1" ht="12" customHeight="1" x14ac:dyDescent="0.2">
      <c r="A3" s="467"/>
      <c r="B3"/>
      <c r="G3" s="168"/>
      <c r="L3" s="468"/>
      <c r="Q3" s="468"/>
      <c r="V3" s="468"/>
      <c r="AA3" s="234"/>
      <c r="AF3" s="234"/>
      <c r="AK3" s="234"/>
      <c r="BQ3" s="56"/>
    </row>
    <row r="4" spans="1:72" s="64" customFormat="1" ht="6.75" customHeight="1" thickBot="1" x14ac:dyDescent="0.25">
      <c r="A4" s="376"/>
      <c r="B4"/>
      <c r="C4" s="60"/>
      <c r="D4" s="60"/>
      <c r="E4" s="60"/>
      <c r="F4" s="60"/>
      <c r="G4" s="368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3"/>
    </row>
    <row r="5" spans="1:72" s="15" customFormat="1" ht="17.25" customHeight="1" thickTop="1" x14ac:dyDescent="0.2">
      <c r="A5" s="15" t="s">
        <v>14</v>
      </c>
      <c r="B5"/>
      <c r="C5" s="360">
        <v>9664</v>
      </c>
      <c r="D5" s="14">
        <v>7327</v>
      </c>
      <c r="E5" s="14">
        <v>4923</v>
      </c>
      <c r="F5" s="14">
        <v>2401</v>
      </c>
      <c r="G5" s="157"/>
      <c r="H5" s="157">
        <v>7699</v>
      </c>
      <c r="I5" s="157">
        <v>5784</v>
      </c>
      <c r="J5" s="157">
        <v>3863</v>
      </c>
      <c r="K5" s="157">
        <v>1920</v>
      </c>
      <c r="L5" s="157"/>
      <c r="M5" s="157">
        <v>7902</v>
      </c>
      <c r="N5" s="157">
        <v>6096</v>
      </c>
      <c r="O5" s="157">
        <v>4143</v>
      </c>
      <c r="P5" s="157">
        <v>2038</v>
      </c>
      <c r="Q5" s="157"/>
      <c r="R5" s="157">
        <v>8006</v>
      </c>
      <c r="S5" s="157">
        <v>6102</v>
      </c>
      <c r="T5" s="157">
        <v>4062</v>
      </c>
      <c r="U5" s="157">
        <v>2043</v>
      </c>
      <c r="V5" s="157"/>
      <c r="W5" s="157">
        <v>8300</v>
      </c>
      <c r="X5" s="157">
        <v>6286</v>
      </c>
      <c r="Y5" s="157">
        <v>4236</v>
      </c>
      <c r="Z5" s="157">
        <v>2095</v>
      </c>
      <c r="AA5" s="157"/>
      <c r="AB5" s="157">
        <v>9094</v>
      </c>
      <c r="AC5" s="157">
        <v>6971</v>
      </c>
      <c r="AD5" s="157">
        <v>4812</v>
      </c>
      <c r="AE5" s="157">
        <v>2388</v>
      </c>
      <c r="AF5" s="157"/>
      <c r="AG5" s="157">
        <v>8775</v>
      </c>
      <c r="AH5" s="157">
        <v>6652</v>
      </c>
      <c r="AI5" s="157">
        <v>4316</v>
      </c>
      <c r="AJ5" s="157">
        <v>2073</v>
      </c>
      <c r="AK5" s="157"/>
      <c r="AL5" s="157">
        <v>7120</v>
      </c>
      <c r="AM5" s="157">
        <v>5288</v>
      </c>
      <c r="AN5" s="157">
        <v>3441</v>
      </c>
      <c r="AO5" s="157">
        <v>1613</v>
      </c>
      <c r="AP5" s="157"/>
      <c r="AQ5" s="157">
        <v>5057</v>
      </c>
      <c r="AR5" s="157">
        <v>3665</v>
      </c>
      <c r="AS5" s="157">
        <v>2292</v>
      </c>
      <c r="AT5" s="157">
        <v>1054</v>
      </c>
      <c r="AU5" s="157"/>
      <c r="AV5" s="157">
        <v>6576</v>
      </c>
      <c r="AW5" s="157">
        <v>5114</v>
      </c>
      <c r="AX5" s="157">
        <v>3300</v>
      </c>
      <c r="AY5" s="157">
        <v>1535</v>
      </c>
      <c r="AZ5" s="157"/>
      <c r="BA5" s="157">
        <v>6608</v>
      </c>
      <c r="BB5" s="157">
        <v>5143</v>
      </c>
      <c r="BC5" s="157">
        <v>3438</v>
      </c>
      <c r="BD5" s="157">
        <v>1711</v>
      </c>
      <c r="BE5" s="157"/>
      <c r="BF5" s="157">
        <v>6944</v>
      </c>
      <c r="BG5" s="157">
        <v>5278</v>
      </c>
      <c r="BH5" s="157">
        <v>3587</v>
      </c>
      <c r="BI5" s="157">
        <v>1836</v>
      </c>
      <c r="BJ5" s="157"/>
      <c r="BK5" s="157">
        <v>7150</v>
      </c>
      <c r="BL5" s="157">
        <v>5364</v>
      </c>
      <c r="BM5" s="157">
        <v>3588</v>
      </c>
      <c r="BN5" s="157">
        <v>1729</v>
      </c>
      <c r="BO5" s="157"/>
      <c r="BP5" s="157">
        <v>6773</v>
      </c>
      <c r="BQ5" s="7"/>
      <c r="BR5" s="7"/>
      <c r="BS5" s="7"/>
    </row>
    <row r="6" spans="1:72" s="58" customFormat="1" x14ac:dyDescent="0.2">
      <c r="A6" s="58" t="s">
        <v>15</v>
      </c>
      <c r="B6"/>
      <c r="C6" s="349">
        <v>-7519</v>
      </c>
      <c r="D6" s="16">
        <v>-5664</v>
      </c>
      <c r="E6" s="16">
        <v>-3811</v>
      </c>
      <c r="F6" s="16">
        <v>-1855</v>
      </c>
      <c r="G6" s="158"/>
      <c r="H6" s="158">
        <v>-5945</v>
      </c>
      <c r="I6" s="158">
        <v>-4400</v>
      </c>
      <c r="J6" s="158">
        <v>-2925</v>
      </c>
      <c r="K6" s="158">
        <v>-1459</v>
      </c>
      <c r="L6" s="158"/>
      <c r="M6" s="158">
        <v>-6154</v>
      </c>
      <c r="N6" s="158">
        <v>-4713</v>
      </c>
      <c r="O6" s="158">
        <v>-3215</v>
      </c>
      <c r="P6" s="158">
        <v>-1595</v>
      </c>
      <c r="Q6" s="158"/>
      <c r="R6" s="158">
        <v>-6418</v>
      </c>
      <c r="S6" s="158">
        <v>-4844</v>
      </c>
      <c r="T6" s="158">
        <v>-3205</v>
      </c>
      <c r="U6" s="158">
        <v>-1626</v>
      </c>
      <c r="V6" s="158"/>
      <c r="W6" s="158">
        <v>-6752</v>
      </c>
      <c r="X6" s="158">
        <v>-5098</v>
      </c>
      <c r="Y6" s="158">
        <v>-3436</v>
      </c>
      <c r="Z6" s="158">
        <v>-1700</v>
      </c>
      <c r="AA6" s="158"/>
      <c r="AB6" s="158">
        <v>-6988</v>
      </c>
      <c r="AC6" s="158">
        <v>-5329</v>
      </c>
      <c r="AD6" s="158">
        <v>-3629</v>
      </c>
      <c r="AE6" s="158">
        <v>-1796</v>
      </c>
      <c r="AF6" s="158"/>
      <c r="AG6" s="158">
        <v>-6765</v>
      </c>
      <c r="AH6" s="158">
        <v>-5060</v>
      </c>
      <c r="AI6" s="158">
        <v>-3255</v>
      </c>
      <c r="AJ6" s="158">
        <v>-1551</v>
      </c>
      <c r="AK6" s="158"/>
      <c r="AL6" s="158">
        <v>-5381</v>
      </c>
      <c r="AM6" s="158">
        <v>-3960</v>
      </c>
      <c r="AN6" s="158">
        <v>-2573</v>
      </c>
      <c r="AO6" s="158">
        <v>-1219</v>
      </c>
      <c r="AP6" s="158"/>
      <c r="AQ6" s="158">
        <v>-3956</v>
      </c>
      <c r="AR6" s="158">
        <v>-2884</v>
      </c>
      <c r="AS6" s="158">
        <v>-1834</v>
      </c>
      <c r="AT6" s="158">
        <v>-857</v>
      </c>
      <c r="AU6" s="158"/>
      <c r="AV6" s="158">
        <v>-5115</v>
      </c>
      <c r="AW6" s="158">
        <v>-3910</v>
      </c>
      <c r="AX6" s="158">
        <v>-2501</v>
      </c>
      <c r="AY6" s="158">
        <v>-1158</v>
      </c>
      <c r="AZ6" s="158"/>
      <c r="BA6" s="158">
        <v>-5147</v>
      </c>
      <c r="BB6" s="158">
        <v>-3982</v>
      </c>
      <c r="BC6" s="158">
        <v>-2647</v>
      </c>
      <c r="BD6" s="158">
        <v>-1315</v>
      </c>
      <c r="BE6" s="158"/>
      <c r="BF6" s="158">
        <v>-5404</v>
      </c>
      <c r="BG6" s="158">
        <v>-4048</v>
      </c>
      <c r="BH6" s="158">
        <v>-2719</v>
      </c>
      <c r="BI6" s="158">
        <v>-1399</v>
      </c>
      <c r="BJ6" s="158"/>
      <c r="BK6" s="158">
        <v>-5537</v>
      </c>
      <c r="BL6" s="158">
        <v>-4106</v>
      </c>
      <c r="BM6" s="158">
        <v>-2706</v>
      </c>
      <c r="BN6" s="158">
        <v>-1287</v>
      </c>
      <c r="BO6" s="158"/>
      <c r="BP6" s="158">
        <v>-5349</v>
      </c>
      <c r="BQ6" s="9"/>
      <c r="BR6" s="9"/>
      <c r="BS6" s="9"/>
    </row>
    <row r="7" spans="1:72" s="15" customFormat="1" ht="17.25" customHeight="1" x14ac:dyDescent="0.2">
      <c r="A7" s="15" t="s">
        <v>16</v>
      </c>
      <c r="B7"/>
      <c r="C7" s="360">
        <v>2145</v>
      </c>
      <c r="D7" s="14">
        <v>1663</v>
      </c>
      <c r="E7" s="14">
        <v>1112</v>
      </c>
      <c r="F7" s="14">
        <v>546</v>
      </c>
      <c r="G7" s="157"/>
      <c r="H7" s="157">
        <v>1754</v>
      </c>
      <c r="I7" s="157">
        <v>1384</v>
      </c>
      <c r="J7" s="157">
        <v>938</v>
      </c>
      <c r="K7" s="157">
        <v>461</v>
      </c>
      <c r="L7" s="157"/>
      <c r="M7" s="157">
        <v>1748</v>
      </c>
      <c r="N7" s="157">
        <v>1383</v>
      </c>
      <c r="O7" s="157">
        <v>928</v>
      </c>
      <c r="P7" s="157">
        <v>443</v>
      </c>
      <c r="Q7" s="157"/>
      <c r="R7" s="157">
        <v>1588</v>
      </c>
      <c r="S7" s="157">
        <v>1258</v>
      </c>
      <c r="T7" s="157">
        <v>857</v>
      </c>
      <c r="U7" s="157">
        <v>417</v>
      </c>
      <c r="V7" s="157"/>
      <c r="W7" s="157">
        <v>1548</v>
      </c>
      <c r="X7" s="157">
        <v>1188</v>
      </c>
      <c r="Y7" s="157">
        <v>800</v>
      </c>
      <c r="Z7" s="157">
        <v>395</v>
      </c>
      <c r="AA7" s="157"/>
      <c r="AB7" s="157">
        <v>2106</v>
      </c>
      <c r="AC7" s="157">
        <v>1642</v>
      </c>
      <c r="AD7" s="157">
        <v>1183</v>
      </c>
      <c r="AE7" s="157">
        <v>592</v>
      </c>
      <c r="AF7" s="157"/>
      <c r="AG7" s="157">
        <v>2010</v>
      </c>
      <c r="AH7" s="157">
        <v>1592</v>
      </c>
      <c r="AI7" s="157">
        <v>1061</v>
      </c>
      <c r="AJ7" s="157">
        <v>522</v>
      </c>
      <c r="AK7" s="157"/>
      <c r="AL7" s="157">
        <v>1739</v>
      </c>
      <c r="AM7" s="157">
        <v>1328</v>
      </c>
      <c r="AN7" s="157">
        <v>868</v>
      </c>
      <c r="AO7" s="157">
        <v>394</v>
      </c>
      <c r="AP7" s="157"/>
      <c r="AQ7" s="157">
        <v>1101</v>
      </c>
      <c r="AR7" s="157">
        <v>781</v>
      </c>
      <c r="AS7" s="157">
        <v>458</v>
      </c>
      <c r="AT7" s="157">
        <v>197</v>
      </c>
      <c r="AU7" s="157"/>
      <c r="AV7" s="157">
        <v>1461</v>
      </c>
      <c r="AW7" s="157">
        <v>1204</v>
      </c>
      <c r="AX7" s="157">
        <v>799</v>
      </c>
      <c r="AY7" s="157">
        <v>377</v>
      </c>
      <c r="AZ7" s="157"/>
      <c r="BA7" s="157">
        <v>1461</v>
      </c>
      <c r="BB7" s="157">
        <v>1161</v>
      </c>
      <c r="BC7" s="157">
        <v>791</v>
      </c>
      <c r="BD7" s="157">
        <v>396</v>
      </c>
      <c r="BE7" s="157"/>
      <c r="BF7" s="157">
        <v>1540</v>
      </c>
      <c r="BG7" s="157">
        <v>1230</v>
      </c>
      <c r="BH7" s="157">
        <v>868</v>
      </c>
      <c r="BI7" s="157">
        <v>437</v>
      </c>
      <c r="BJ7" s="157"/>
      <c r="BK7" s="157">
        <v>1613</v>
      </c>
      <c r="BL7" s="157">
        <v>1258</v>
      </c>
      <c r="BM7" s="157">
        <v>882</v>
      </c>
      <c r="BN7" s="157">
        <v>442</v>
      </c>
      <c r="BO7" s="157"/>
      <c r="BP7" s="157">
        <v>1424</v>
      </c>
      <c r="BQ7" s="7"/>
      <c r="BR7" s="7"/>
      <c r="BS7" s="7"/>
    </row>
    <row r="8" spans="1:72" s="59" customFormat="1" ht="17.25" customHeight="1" x14ac:dyDescent="0.2">
      <c r="A8" s="59" t="s">
        <v>17</v>
      </c>
      <c r="B8"/>
      <c r="C8" s="361">
        <v>0.22195778145695363</v>
      </c>
      <c r="D8" s="17">
        <v>0.2269687457349529</v>
      </c>
      <c r="E8" s="17">
        <v>0.22587852935202113</v>
      </c>
      <c r="F8" s="17">
        <v>0.22740524781341107</v>
      </c>
      <c r="G8" s="160"/>
      <c r="H8" s="160">
        <v>0.22782179503831668</v>
      </c>
      <c r="I8" s="160">
        <v>0.2392807745504841</v>
      </c>
      <c r="J8" s="160">
        <v>0.24299999999999999</v>
      </c>
      <c r="K8" s="160">
        <v>0.24</v>
      </c>
      <c r="L8" s="160"/>
      <c r="M8" s="160">
        <v>0.221</v>
      </c>
      <c r="N8" s="160">
        <v>0.22700000000000001</v>
      </c>
      <c r="O8" s="160">
        <v>0.224</v>
      </c>
      <c r="P8" s="160">
        <v>0.217</v>
      </c>
      <c r="Q8" s="160"/>
      <c r="R8" s="160">
        <v>0.19800000000000001</v>
      </c>
      <c r="S8" s="160">
        <v>0.20599999999999999</v>
      </c>
      <c r="T8" s="160">
        <v>0.21099999999999999</v>
      </c>
      <c r="U8" s="160">
        <v>0.20399999999999999</v>
      </c>
      <c r="V8" s="160"/>
      <c r="W8" s="160">
        <v>0.187</v>
      </c>
      <c r="X8" s="160">
        <v>0.189</v>
      </c>
      <c r="Y8" s="160">
        <v>0.18885741265344666</v>
      </c>
      <c r="Z8" s="160">
        <v>0.18854415274463007</v>
      </c>
      <c r="AA8" s="160"/>
      <c r="AB8" s="160">
        <v>0.23180118759621729</v>
      </c>
      <c r="AC8" s="160">
        <v>0.23583417013340985</v>
      </c>
      <c r="AD8" s="160">
        <v>0.24584372402327515</v>
      </c>
      <c r="AE8" s="160">
        <v>0.24790619765494137</v>
      </c>
      <c r="AF8" s="160"/>
      <c r="AG8" s="160">
        <v>0.22905982905982905</v>
      </c>
      <c r="AH8" s="160">
        <v>0.23932651834034877</v>
      </c>
      <c r="AI8" s="160">
        <v>0.246</v>
      </c>
      <c r="AJ8" s="160">
        <v>0.25180897250361794</v>
      </c>
      <c r="AK8" s="160"/>
      <c r="AL8" s="160">
        <v>0.24399999999999999</v>
      </c>
      <c r="AM8" s="160">
        <v>0.25113464447806355</v>
      </c>
      <c r="AN8" s="160">
        <v>0.25225225225225223</v>
      </c>
      <c r="AO8" s="160">
        <v>0.24426534407935524</v>
      </c>
      <c r="AP8" s="160"/>
      <c r="AQ8" s="160">
        <v>0.21771801463318172</v>
      </c>
      <c r="AR8" s="160">
        <v>0.21309686221009549</v>
      </c>
      <c r="AS8" s="160">
        <v>0.19982547993019198</v>
      </c>
      <c r="AT8" s="160">
        <v>0.18690702087286529</v>
      </c>
      <c r="AU8" s="160"/>
      <c r="AV8" s="160">
        <v>0.22217153284671534</v>
      </c>
      <c r="AW8" s="160">
        <v>0.23543214704732107</v>
      </c>
      <c r="AX8" s="160">
        <v>0.24212121212121213</v>
      </c>
      <c r="AY8" s="160">
        <v>0.24560260586319219</v>
      </c>
      <c r="AZ8" s="160"/>
      <c r="BA8" s="160">
        <v>0.22109564164648909</v>
      </c>
      <c r="BB8" s="160">
        <v>0.22574372934085166</v>
      </c>
      <c r="BC8" s="160">
        <v>0.23007562536358347</v>
      </c>
      <c r="BD8" s="160">
        <v>0.23144360023378141</v>
      </c>
      <c r="BE8" s="160"/>
      <c r="BF8" s="160">
        <v>0.22177419354838709</v>
      </c>
      <c r="BG8" s="160">
        <v>0.23304281924971579</v>
      </c>
      <c r="BH8" s="160">
        <v>0.24198494563702258</v>
      </c>
      <c r="BI8" s="160">
        <v>0.23801742919389979</v>
      </c>
      <c r="BJ8" s="160"/>
      <c r="BK8" s="160">
        <v>0.22559440559440561</v>
      </c>
      <c r="BL8" s="160">
        <v>0.23452647278150635</v>
      </c>
      <c r="BM8" s="160">
        <v>0.24581939799331104</v>
      </c>
      <c r="BN8" s="160">
        <v>0.25563909774436089</v>
      </c>
      <c r="BO8" s="160"/>
      <c r="BP8" s="160">
        <v>0.21024656725232541</v>
      </c>
      <c r="BQ8" s="13"/>
      <c r="BR8" s="13"/>
      <c r="BS8" s="13"/>
    </row>
    <row r="9" spans="1:72" s="10" customFormat="1" x14ac:dyDescent="0.2">
      <c r="A9" s="58" t="s">
        <v>18</v>
      </c>
      <c r="B9"/>
      <c r="C9" s="349">
        <v>-952.99999999989996</v>
      </c>
      <c r="D9" s="16">
        <v>-697</v>
      </c>
      <c r="E9" s="16">
        <v>-456</v>
      </c>
      <c r="F9" s="16">
        <v>-218</v>
      </c>
      <c r="G9" s="158"/>
      <c r="H9" s="158">
        <v>-781</v>
      </c>
      <c r="I9" s="158">
        <v>-577</v>
      </c>
      <c r="J9" s="158">
        <v>-385</v>
      </c>
      <c r="K9" s="158">
        <v>-194</v>
      </c>
      <c r="L9" s="158"/>
      <c r="M9" s="158">
        <v>-759</v>
      </c>
      <c r="N9" s="158">
        <v>-573</v>
      </c>
      <c r="O9" s="158">
        <v>-383</v>
      </c>
      <c r="P9" s="158">
        <v>-183</v>
      </c>
      <c r="Q9" s="158"/>
      <c r="R9" s="158">
        <v>-742</v>
      </c>
      <c r="S9" s="158">
        <v>-560</v>
      </c>
      <c r="T9" s="158">
        <v>-374</v>
      </c>
      <c r="U9" s="158">
        <v>-186</v>
      </c>
      <c r="V9" s="158"/>
      <c r="W9" s="158">
        <v>-755</v>
      </c>
      <c r="X9" s="158">
        <v>-575</v>
      </c>
      <c r="Y9" s="158">
        <v>-389</v>
      </c>
      <c r="Z9" s="158">
        <v>-189</v>
      </c>
      <c r="AA9" s="158"/>
      <c r="AB9" s="158">
        <v>-763</v>
      </c>
      <c r="AC9" s="158">
        <v>-564</v>
      </c>
      <c r="AD9" s="158">
        <v>-381</v>
      </c>
      <c r="AE9" s="158">
        <v>-186</v>
      </c>
      <c r="AF9" s="158"/>
      <c r="AG9" s="158">
        <v>-732</v>
      </c>
      <c r="AH9" s="158">
        <v>-540</v>
      </c>
      <c r="AI9" s="158">
        <v>-357</v>
      </c>
      <c r="AJ9" s="158">
        <v>-170</v>
      </c>
      <c r="AK9" s="158"/>
      <c r="AL9" s="158">
        <v>-646</v>
      </c>
      <c r="AM9" s="158">
        <v>-470</v>
      </c>
      <c r="AN9" s="158">
        <v>-304</v>
      </c>
      <c r="AO9" s="158">
        <v>-142</v>
      </c>
      <c r="AP9" s="158"/>
      <c r="AQ9" s="158">
        <v>-530</v>
      </c>
      <c r="AR9" s="158">
        <v>-386</v>
      </c>
      <c r="AS9" s="158">
        <v>-251</v>
      </c>
      <c r="AT9" s="158">
        <v>-114</v>
      </c>
      <c r="AU9" s="158"/>
      <c r="AV9" s="158">
        <v>-658</v>
      </c>
      <c r="AW9" s="158">
        <v>-509</v>
      </c>
      <c r="AX9" s="158">
        <v>-329</v>
      </c>
      <c r="AY9" s="158">
        <v>-155</v>
      </c>
      <c r="AZ9" s="158"/>
      <c r="BA9" s="158">
        <v>-659</v>
      </c>
      <c r="BB9" s="158">
        <v>-507</v>
      </c>
      <c r="BC9" s="158">
        <v>-330</v>
      </c>
      <c r="BD9" s="158">
        <v>-163</v>
      </c>
      <c r="BE9" s="158"/>
      <c r="BF9" s="158">
        <v>-766</v>
      </c>
      <c r="BG9" s="158">
        <v>-585</v>
      </c>
      <c r="BH9" s="158">
        <v>-403</v>
      </c>
      <c r="BI9" s="158">
        <v>-201</v>
      </c>
      <c r="BJ9" s="158"/>
      <c r="BK9" s="158">
        <v>-863</v>
      </c>
      <c r="BL9" s="158">
        <v>-642</v>
      </c>
      <c r="BM9" s="158">
        <v>-432</v>
      </c>
      <c r="BN9" s="158">
        <v>-211</v>
      </c>
      <c r="BO9" s="158"/>
      <c r="BP9" s="158">
        <v>-860</v>
      </c>
      <c r="BQ9" s="9"/>
      <c r="BR9" s="9"/>
      <c r="BS9" s="9"/>
    </row>
    <row r="10" spans="1:72" s="10" customFormat="1" ht="12" customHeight="1" x14ac:dyDescent="0.2">
      <c r="A10" s="58" t="s">
        <v>19</v>
      </c>
      <c r="B10"/>
      <c r="C10" s="349">
        <v>-145</v>
      </c>
      <c r="D10" s="16">
        <v>-112</v>
      </c>
      <c r="E10" s="16">
        <v>-72</v>
      </c>
      <c r="F10" s="16">
        <v>-34</v>
      </c>
      <c r="G10" s="158"/>
      <c r="H10" s="158">
        <v>-131</v>
      </c>
      <c r="I10" s="158">
        <v>-96</v>
      </c>
      <c r="J10" s="158">
        <v>-62</v>
      </c>
      <c r="K10" s="158">
        <v>-30</v>
      </c>
      <c r="L10" s="158"/>
      <c r="M10" s="158">
        <v>-130</v>
      </c>
      <c r="N10" s="158">
        <v>-98</v>
      </c>
      <c r="O10" s="158">
        <v>-66</v>
      </c>
      <c r="P10" s="158">
        <v>-32</v>
      </c>
      <c r="Q10" s="158"/>
      <c r="R10" s="158">
        <v>-160</v>
      </c>
      <c r="S10" s="158">
        <v>-124</v>
      </c>
      <c r="T10" s="158">
        <v>-85</v>
      </c>
      <c r="U10" s="158">
        <v>-45</v>
      </c>
      <c r="V10" s="158"/>
      <c r="W10" s="158">
        <v>-186</v>
      </c>
      <c r="X10" s="158">
        <v>-134</v>
      </c>
      <c r="Y10" s="158">
        <v>-91</v>
      </c>
      <c r="Z10" s="158">
        <v>-48</v>
      </c>
      <c r="AA10" s="158"/>
      <c r="AB10" s="158">
        <v>-192</v>
      </c>
      <c r="AC10" s="158">
        <v>-147</v>
      </c>
      <c r="AD10" s="158">
        <v>-98</v>
      </c>
      <c r="AE10" s="158">
        <v>-45</v>
      </c>
      <c r="AF10" s="158"/>
      <c r="AG10" s="158">
        <v>-144</v>
      </c>
      <c r="AH10" s="158">
        <v>-105</v>
      </c>
      <c r="AI10" s="158">
        <v>-65</v>
      </c>
      <c r="AJ10" s="158">
        <v>-31</v>
      </c>
      <c r="AK10" s="158"/>
      <c r="AL10" s="158">
        <v>-116</v>
      </c>
      <c r="AM10" s="158">
        <v>-89</v>
      </c>
      <c r="AN10" s="158">
        <v>-55</v>
      </c>
      <c r="AO10" s="158">
        <v>-24</v>
      </c>
      <c r="AP10" s="158"/>
      <c r="AQ10" s="158">
        <v>-101</v>
      </c>
      <c r="AR10" s="158">
        <v>-75</v>
      </c>
      <c r="AS10" s="158">
        <v>-49</v>
      </c>
      <c r="AT10" s="158">
        <v>-24</v>
      </c>
      <c r="AU10" s="158"/>
      <c r="AV10" s="158">
        <v>-97</v>
      </c>
      <c r="AW10" s="158">
        <v>-75</v>
      </c>
      <c r="AX10" s="158">
        <v>-50</v>
      </c>
      <c r="AY10" s="158">
        <v>-23</v>
      </c>
      <c r="AZ10" s="158"/>
      <c r="BA10" s="158">
        <v>-88</v>
      </c>
      <c r="BB10" s="158">
        <v>-69</v>
      </c>
      <c r="BC10" s="158">
        <v>-45</v>
      </c>
      <c r="BD10" s="158">
        <v>-22</v>
      </c>
      <c r="BE10" s="158"/>
      <c r="BF10" s="158">
        <v>-87</v>
      </c>
      <c r="BG10" s="158">
        <v>-67</v>
      </c>
      <c r="BH10" s="158">
        <v>-44</v>
      </c>
      <c r="BI10" s="158">
        <v>-22</v>
      </c>
      <c r="BJ10" s="158"/>
      <c r="BK10" s="158">
        <v>-101</v>
      </c>
      <c r="BL10" s="158">
        <v>-78</v>
      </c>
      <c r="BM10" s="158">
        <v>-54</v>
      </c>
      <c r="BN10" s="158">
        <v>-26</v>
      </c>
      <c r="BO10" s="158"/>
      <c r="BP10" s="158">
        <v>-123</v>
      </c>
      <c r="BQ10" s="9"/>
      <c r="BR10" s="9"/>
      <c r="BS10" s="9"/>
    </row>
    <row r="11" spans="1:72" s="10" customFormat="1" x14ac:dyDescent="0.2">
      <c r="A11" s="58" t="s">
        <v>20</v>
      </c>
      <c r="B11"/>
      <c r="C11" s="349">
        <v>-382</v>
      </c>
      <c r="D11" s="16">
        <v>-259</v>
      </c>
      <c r="E11" s="16">
        <v>-167</v>
      </c>
      <c r="F11" s="16">
        <v>-72</v>
      </c>
      <c r="G11" s="158"/>
      <c r="H11" s="158">
        <v>-303</v>
      </c>
      <c r="I11" s="158">
        <v>-212</v>
      </c>
      <c r="J11" s="158">
        <v>-145</v>
      </c>
      <c r="K11" s="158">
        <v>-72</v>
      </c>
      <c r="L11" s="158"/>
      <c r="M11" s="158">
        <v>-284</v>
      </c>
      <c r="N11" s="158">
        <v>-202</v>
      </c>
      <c r="O11" s="158">
        <v>-132</v>
      </c>
      <c r="P11" s="158">
        <v>-64</v>
      </c>
      <c r="Q11" s="158"/>
      <c r="R11" s="158">
        <v>-278</v>
      </c>
      <c r="S11" s="158">
        <v>-207</v>
      </c>
      <c r="T11" s="158">
        <v>-145</v>
      </c>
      <c r="U11" s="158">
        <v>-74</v>
      </c>
      <c r="V11" s="158"/>
      <c r="W11" s="158">
        <v>-301</v>
      </c>
      <c r="X11" s="158">
        <v>-230</v>
      </c>
      <c r="Y11" s="158">
        <v>-154</v>
      </c>
      <c r="Z11" s="158">
        <v>-79</v>
      </c>
      <c r="AA11" s="158"/>
      <c r="AB11" s="158">
        <v>-339</v>
      </c>
      <c r="AC11" s="158">
        <v>-236</v>
      </c>
      <c r="AD11" s="158">
        <v>-156</v>
      </c>
      <c r="AE11" s="158">
        <v>-72</v>
      </c>
      <c r="AF11" s="158"/>
      <c r="AG11" s="158">
        <v>-325</v>
      </c>
      <c r="AH11" s="158">
        <v>-221</v>
      </c>
      <c r="AI11" s="158">
        <v>-144</v>
      </c>
      <c r="AJ11" s="158">
        <v>-70</v>
      </c>
      <c r="AK11" s="158"/>
      <c r="AL11" s="158">
        <v>-298</v>
      </c>
      <c r="AM11" s="158">
        <v>-197</v>
      </c>
      <c r="AN11" s="158">
        <v>-127</v>
      </c>
      <c r="AO11" s="158">
        <v>-60</v>
      </c>
      <c r="AP11" s="158"/>
      <c r="AQ11" s="158">
        <v>-235</v>
      </c>
      <c r="AR11" s="158">
        <v>-171</v>
      </c>
      <c r="AS11" s="158">
        <v>-114</v>
      </c>
      <c r="AT11" s="158">
        <v>-60</v>
      </c>
      <c r="AU11" s="158"/>
      <c r="AV11" s="158">
        <v>-270</v>
      </c>
      <c r="AW11" s="158">
        <v>-195</v>
      </c>
      <c r="AX11" s="158">
        <v>-126</v>
      </c>
      <c r="AY11" s="158">
        <v>-58</v>
      </c>
      <c r="AZ11" s="158"/>
      <c r="BA11" s="158">
        <v>-256</v>
      </c>
      <c r="BB11" s="158">
        <v>-186</v>
      </c>
      <c r="BC11" s="158">
        <v>-122</v>
      </c>
      <c r="BD11" s="158">
        <v>-58</v>
      </c>
      <c r="BE11" s="158"/>
      <c r="BF11" s="158">
        <v>-254</v>
      </c>
      <c r="BG11" s="158">
        <v>-186</v>
      </c>
      <c r="BH11" s="158">
        <v>-128</v>
      </c>
      <c r="BI11" s="158">
        <v>-64</v>
      </c>
      <c r="BJ11" s="158"/>
      <c r="BK11" s="158">
        <v>-285</v>
      </c>
      <c r="BL11" s="158">
        <v>-206</v>
      </c>
      <c r="BM11" s="158">
        <v>-142</v>
      </c>
      <c r="BN11" s="158">
        <v>-71</v>
      </c>
      <c r="BO11" s="158"/>
      <c r="BP11" s="158">
        <v>-284</v>
      </c>
      <c r="BQ11" s="9"/>
      <c r="BR11" s="9"/>
      <c r="BS11" s="9"/>
    </row>
    <row r="12" spans="1:72" s="10" customFormat="1" ht="12.75" customHeight="1" x14ac:dyDescent="0.2">
      <c r="A12" s="58" t="s">
        <v>21</v>
      </c>
      <c r="B12" s="226"/>
      <c r="C12" s="349">
        <v>179</v>
      </c>
      <c r="D12" s="16">
        <v>130</v>
      </c>
      <c r="E12" s="16">
        <v>87</v>
      </c>
      <c r="F12" s="16">
        <v>29</v>
      </c>
      <c r="G12" s="158"/>
      <c r="H12" s="158">
        <v>147</v>
      </c>
      <c r="I12" s="158">
        <v>105</v>
      </c>
      <c r="J12" s="158">
        <v>80</v>
      </c>
      <c r="K12" s="158">
        <v>52</v>
      </c>
      <c r="L12" s="158"/>
      <c r="M12" s="158">
        <v>207</v>
      </c>
      <c r="N12" s="158">
        <v>128</v>
      </c>
      <c r="O12" s="158">
        <v>94</v>
      </c>
      <c r="P12" s="158">
        <v>23</v>
      </c>
      <c r="Q12" s="158"/>
      <c r="R12" s="158">
        <v>118</v>
      </c>
      <c r="S12" s="158">
        <v>95</v>
      </c>
      <c r="T12" s="158">
        <v>65</v>
      </c>
      <c r="U12" s="158">
        <v>31</v>
      </c>
      <c r="V12" s="158"/>
      <c r="W12" s="158">
        <v>128</v>
      </c>
      <c r="X12" s="158">
        <v>84</v>
      </c>
      <c r="Y12" s="158">
        <v>66</v>
      </c>
      <c r="Z12" s="158">
        <v>30</v>
      </c>
      <c r="AA12" s="158"/>
      <c r="AB12" s="158">
        <v>186</v>
      </c>
      <c r="AC12" s="158">
        <v>129</v>
      </c>
      <c r="AD12" s="158">
        <v>84</v>
      </c>
      <c r="AE12" s="158">
        <v>34</v>
      </c>
      <c r="AF12" s="158"/>
      <c r="AG12" s="158">
        <v>179</v>
      </c>
      <c r="AH12" s="158">
        <v>140</v>
      </c>
      <c r="AI12" s="158">
        <v>101</v>
      </c>
      <c r="AJ12" s="158">
        <v>43</v>
      </c>
      <c r="AK12" s="158"/>
      <c r="AL12" s="158">
        <v>189</v>
      </c>
      <c r="AM12" s="158">
        <v>138</v>
      </c>
      <c r="AN12" s="158">
        <v>92</v>
      </c>
      <c r="AO12" s="158">
        <v>38</v>
      </c>
      <c r="AP12" s="158"/>
      <c r="AQ12" s="158">
        <v>237</v>
      </c>
      <c r="AR12" s="158">
        <v>181</v>
      </c>
      <c r="AS12" s="158">
        <v>125</v>
      </c>
      <c r="AT12" s="158">
        <v>67</v>
      </c>
      <c r="AU12" s="158"/>
      <c r="AV12" s="158">
        <v>404</v>
      </c>
      <c r="AW12" s="158">
        <v>-56</v>
      </c>
      <c r="AX12" s="158">
        <v>283</v>
      </c>
      <c r="AY12" s="158">
        <v>151</v>
      </c>
      <c r="AZ12" s="158"/>
      <c r="BA12" s="158">
        <v>317</v>
      </c>
      <c r="BB12" s="158">
        <v>225</v>
      </c>
      <c r="BC12" s="158">
        <v>135</v>
      </c>
      <c r="BD12" s="158">
        <v>66</v>
      </c>
      <c r="BE12" s="158"/>
      <c r="BF12" s="158">
        <v>243</v>
      </c>
      <c r="BG12" s="158">
        <v>171</v>
      </c>
      <c r="BH12" s="158">
        <v>145</v>
      </c>
      <c r="BI12" s="158">
        <v>50</v>
      </c>
      <c r="BJ12" s="158"/>
      <c r="BK12" s="158">
        <v>155</v>
      </c>
      <c r="BL12" s="158">
        <v>94</v>
      </c>
      <c r="BM12" s="158">
        <v>47</v>
      </c>
      <c r="BN12" s="158">
        <v>30</v>
      </c>
      <c r="BO12" s="158"/>
      <c r="BP12" s="158">
        <v>107</v>
      </c>
      <c r="BQ12" s="9"/>
      <c r="BR12" s="9"/>
    </row>
    <row r="13" spans="1:72" s="10" customFormat="1" ht="14.25" customHeight="1" x14ac:dyDescent="0.2">
      <c r="A13" s="58" t="s">
        <v>22</v>
      </c>
      <c r="B13" s="226"/>
      <c r="C13" s="349">
        <v>-410</v>
      </c>
      <c r="D13" s="16">
        <v>-340</v>
      </c>
      <c r="E13" s="16">
        <v>-250</v>
      </c>
      <c r="F13" s="16">
        <v>-59</v>
      </c>
      <c r="G13" s="158"/>
      <c r="H13" s="158">
        <v>-222</v>
      </c>
      <c r="I13" s="158">
        <v>-175</v>
      </c>
      <c r="J13" s="158">
        <v>-119</v>
      </c>
      <c r="K13" s="158">
        <v>-86</v>
      </c>
      <c r="L13" s="158"/>
      <c r="M13" s="158">
        <v>-367</v>
      </c>
      <c r="N13" s="158">
        <v>-294</v>
      </c>
      <c r="O13" s="158">
        <v>-201</v>
      </c>
      <c r="P13" s="158">
        <v>-124</v>
      </c>
      <c r="Q13" s="158"/>
      <c r="R13" s="158">
        <v>-308</v>
      </c>
      <c r="S13" s="158">
        <v>-182</v>
      </c>
      <c r="T13" s="158">
        <v>-121</v>
      </c>
      <c r="U13" s="158">
        <v>-68</v>
      </c>
      <c r="V13" s="158"/>
      <c r="W13" s="158">
        <v>-527</v>
      </c>
      <c r="X13" s="158">
        <v>-164</v>
      </c>
      <c r="Y13" s="158">
        <v>-115</v>
      </c>
      <c r="Z13" s="158">
        <v>-42</v>
      </c>
      <c r="AA13" s="158"/>
      <c r="AB13" s="158">
        <v>-190</v>
      </c>
      <c r="AC13" s="158">
        <v>-142</v>
      </c>
      <c r="AD13" s="158">
        <v>-104</v>
      </c>
      <c r="AE13" s="158">
        <v>-46</v>
      </c>
      <c r="AF13" s="158"/>
      <c r="AG13" s="158">
        <v>-212</v>
      </c>
      <c r="AH13" s="158">
        <v>-142</v>
      </c>
      <c r="AI13" s="158">
        <v>-95</v>
      </c>
      <c r="AJ13" s="158">
        <v>-48</v>
      </c>
      <c r="AK13" s="158"/>
      <c r="AL13" s="158">
        <v>-261</v>
      </c>
      <c r="AM13" s="158">
        <v>-181</v>
      </c>
      <c r="AN13" s="158">
        <v>-114</v>
      </c>
      <c r="AO13" s="158">
        <v>-42</v>
      </c>
      <c r="AP13" s="158"/>
      <c r="AQ13" s="158">
        <v>-323</v>
      </c>
      <c r="AR13" s="158">
        <v>-224</v>
      </c>
      <c r="AS13" s="158">
        <v>-127</v>
      </c>
      <c r="AT13" s="158">
        <v>-67</v>
      </c>
      <c r="AU13" s="158"/>
      <c r="AV13" s="158">
        <v>-517</v>
      </c>
      <c r="AW13" s="158"/>
      <c r="AX13" s="158">
        <v>-316</v>
      </c>
      <c r="AY13" s="158">
        <v>-147</v>
      </c>
      <c r="AZ13" s="158"/>
      <c r="BA13" s="158">
        <v>-560</v>
      </c>
      <c r="BB13" s="158">
        <v>-414</v>
      </c>
      <c r="BC13" s="158">
        <v>-323</v>
      </c>
      <c r="BD13" s="158">
        <v>-69</v>
      </c>
      <c r="BE13" s="158"/>
      <c r="BF13" s="158">
        <v>-300</v>
      </c>
      <c r="BG13" s="158">
        <v>-226</v>
      </c>
      <c r="BH13" s="158">
        <v>-186</v>
      </c>
      <c r="BI13" s="158">
        <v>-75</v>
      </c>
      <c r="BJ13" s="158"/>
      <c r="BK13" s="158">
        <v>-491</v>
      </c>
      <c r="BL13" s="158">
        <v>-287</v>
      </c>
      <c r="BM13" s="158">
        <v>-108</v>
      </c>
      <c r="BN13" s="158">
        <v>-48</v>
      </c>
      <c r="BO13" s="158"/>
      <c r="BP13" s="158">
        <v>-205</v>
      </c>
      <c r="BQ13" s="9"/>
      <c r="BR13" s="9"/>
      <c r="BS13" s="9"/>
    </row>
    <row r="14" spans="1:72" s="10" customFormat="1" ht="14.25" customHeight="1" x14ac:dyDescent="0.2">
      <c r="A14" s="388" t="s">
        <v>144</v>
      </c>
      <c r="B14" s="226"/>
      <c r="C14" s="362">
        <v>-231</v>
      </c>
      <c r="D14" s="121">
        <v>-210</v>
      </c>
      <c r="E14" s="121">
        <v>-163</v>
      </c>
      <c r="F14" s="121">
        <v>-30</v>
      </c>
      <c r="G14" s="257"/>
      <c r="H14" s="257">
        <v>-75</v>
      </c>
      <c r="I14" s="257">
        <v>-70</v>
      </c>
      <c r="J14" s="257">
        <v>-39</v>
      </c>
      <c r="K14" s="257">
        <v>-34</v>
      </c>
      <c r="L14" s="257"/>
      <c r="M14" s="257">
        <v>-160</v>
      </c>
      <c r="N14" s="257">
        <v>-166</v>
      </c>
      <c r="O14" s="257">
        <v>-107</v>
      </c>
      <c r="P14" s="257">
        <v>-101</v>
      </c>
      <c r="Q14" s="257"/>
      <c r="R14" s="257">
        <v>-190</v>
      </c>
      <c r="S14" s="257">
        <v>-87</v>
      </c>
      <c r="T14" s="257">
        <v>-56</v>
      </c>
      <c r="U14" s="257">
        <v>-37</v>
      </c>
      <c r="V14" s="257"/>
      <c r="W14" s="257">
        <v>-399</v>
      </c>
      <c r="X14" s="257">
        <v>-80</v>
      </c>
      <c r="Y14" s="257">
        <v>-49</v>
      </c>
      <c r="Z14" s="257">
        <v>-12</v>
      </c>
      <c r="AA14" s="257"/>
      <c r="AB14" s="257">
        <v>-4</v>
      </c>
      <c r="AC14" s="257">
        <v>-13</v>
      </c>
      <c r="AD14" s="257">
        <v>-20</v>
      </c>
      <c r="AE14" s="257">
        <v>-12</v>
      </c>
      <c r="AF14" s="257"/>
      <c r="AG14" s="257">
        <v>-33</v>
      </c>
      <c r="AH14" s="257">
        <v>-2</v>
      </c>
      <c r="AI14" s="257">
        <v>6</v>
      </c>
      <c r="AJ14" s="257">
        <v>-5</v>
      </c>
      <c r="AK14" s="257"/>
      <c r="AL14" s="257">
        <v>-72</v>
      </c>
      <c r="AM14" s="257">
        <v>-43</v>
      </c>
      <c r="AN14" s="257">
        <v>-22</v>
      </c>
      <c r="AO14" s="257">
        <v>-4</v>
      </c>
      <c r="AP14" s="257"/>
      <c r="AQ14" s="257">
        <v>-86</v>
      </c>
      <c r="AR14" s="257">
        <v>-43</v>
      </c>
      <c r="AS14" s="257">
        <v>-2</v>
      </c>
      <c r="AT14" s="257">
        <v>0</v>
      </c>
      <c r="AU14" s="257">
        <v>0</v>
      </c>
      <c r="AV14" s="257">
        <v>-113</v>
      </c>
      <c r="AW14" s="257">
        <v>-56</v>
      </c>
      <c r="AX14" s="257">
        <v>-33</v>
      </c>
      <c r="AY14" s="257">
        <v>4</v>
      </c>
      <c r="AZ14" s="257">
        <v>0</v>
      </c>
      <c r="BA14" s="257">
        <v>-243</v>
      </c>
      <c r="BB14" s="257">
        <v>-189</v>
      </c>
      <c r="BC14" s="257">
        <v>-188</v>
      </c>
      <c r="BD14" s="257">
        <v>-3</v>
      </c>
      <c r="BE14" s="257">
        <v>0</v>
      </c>
      <c r="BF14" s="257">
        <v>-57</v>
      </c>
      <c r="BG14" s="257">
        <v>-55</v>
      </c>
      <c r="BH14" s="257">
        <v>-41</v>
      </c>
      <c r="BI14" s="257">
        <v>-25</v>
      </c>
      <c r="BJ14" s="257">
        <v>0</v>
      </c>
      <c r="BK14" s="257">
        <v>-336</v>
      </c>
      <c r="BL14" s="257">
        <v>-193</v>
      </c>
      <c r="BM14" s="257">
        <v>-61</v>
      </c>
      <c r="BN14" s="257">
        <v>-18</v>
      </c>
      <c r="BO14" s="257">
        <v>0</v>
      </c>
      <c r="BP14" s="257">
        <v>-98</v>
      </c>
      <c r="BQ14" s="9"/>
      <c r="BR14" s="9"/>
      <c r="BS14" s="9"/>
    </row>
    <row r="15" spans="1:72" s="8" customFormat="1" ht="13.5" thickBot="1" x14ac:dyDescent="0.25">
      <c r="A15" s="389" t="s">
        <v>23</v>
      </c>
      <c r="B15" s="226"/>
      <c r="C15" s="369">
        <v>434.00000000009999</v>
      </c>
      <c r="D15" s="370">
        <v>385</v>
      </c>
      <c r="E15" s="370">
        <v>254</v>
      </c>
      <c r="F15" s="370">
        <v>192.00000000009999</v>
      </c>
      <c r="G15" s="371"/>
      <c r="H15" s="371">
        <v>464.00000000029996</v>
      </c>
      <c r="I15" s="371">
        <v>429</v>
      </c>
      <c r="J15" s="371">
        <v>307</v>
      </c>
      <c r="K15" s="371">
        <v>131</v>
      </c>
      <c r="L15" s="157"/>
      <c r="M15" s="371">
        <v>415</v>
      </c>
      <c r="N15" s="371">
        <v>344</v>
      </c>
      <c r="O15" s="371">
        <v>240</v>
      </c>
      <c r="P15" s="371">
        <v>63</v>
      </c>
      <c r="Q15" s="157"/>
      <c r="R15" s="371">
        <v>218</v>
      </c>
      <c r="S15" s="371">
        <v>280</v>
      </c>
      <c r="T15" s="371">
        <v>197</v>
      </c>
      <c r="U15" s="371">
        <v>75</v>
      </c>
      <c r="V15" s="157"/>
      <c r="W15" s="371">
        <v>-93</v>
      </c>
      <c r="X15" s="371">
        <v>169</v>
      </c>
      <c r="Y15" s="371">
        <v>117</v>
      </c>
      <c r="Z15" s="371">
        <v>67</v>
      </c>
      <c r="AA15" s="157"/>
      <c r="AB15" s="371">
        <v>808</v>
      </c>
      <c r="AC15" s="371">
        <v>682</v>
      </c>
      <c r="AD15" s="371">
        <v>528</v>
      </c>
      <c r="AE15" s="371">
        <v>277</v>
      </c>
      <c r="AF15" s="157"/>
      <c r="AG15" s="371">
        <v>776</v>
      </c>
      <c r="AH15" s="371">
        <v>724</v>
      </c>
      <c r="AI15" s="371">
        <v>501</v>
      </c>
      <c r="AJ15" s="371">
        <v>246</v>
      </c>
      <c r="AK15" s="157"/>
      <c r="AL15" s="371">
        <v>607</v>
      </c>
      <c r="AM15" s="371">
        <v>529</v>
      </c>
      <c r="AN15" s="371">
        <v>360</v>
      </c>
      <c r="AO15" s="371">
        <v>164</v>
      </c>
      <c r="AP15" s="157"/>
      <c r="AQ15" s="371">
        <v>149</v>
      </c>
      <c r="AR15" s="371">
        <v>106</v>
      </c>
      <c r="AS15" s="371">
        <v>42</v>
      </c>
      <c r="AT15" s="371">
        <v>-1</v>
      </c>
      <c r="AU15" s="157"/>
      <c r="AV15" s="371">
        <v>323</v>
      </c>
      <c r="AW15" s="371">
        <v>369</v>
      </c>
      <c r="AX15" s="371">
        <v>261</v>
      </c>
      <c r="AY15" s="371">
        <v>145</v>
      </c>
      <c r="AZ15" s="157"/>
      <c r="BA15" s="371">
        <v>215</v>
      </c>
      <c r="BB15" s="371">
        <v>210</v>
      </c>
      <c r="BC15" s="371">
        <v>106.23007562536361</v>
      </c>
      <c r="BD15" s="371">
        <v>150.23144360023377</v>
      </c>
      <c r="BE15" s="157"/>
      <c r="BF15" s="371">
        <v>376.2217741935483</v>
      </c>
      <c r="BG15" s="371">
        <v>337.2330428192497</v>
      </c>
      <c r="BH15" s="371">
        <v>252.241984945637</v>
      </c>
      <c r="BI15" s="371">
        <v>125.23801742919392</v>
      </c>
      <c r="BJ15" s="157"/>
      <c r="BK15" s="371">
        <v>28.225594405594393</v>
      </c>
      <c r="BL15" s="371">
        <v>139.23452647278145</v>
      </c>
      <c r="BM15" s="371">
        <v>193</v>
      </c>
      <c r="BN15" s="371">
        <v>116</v>
      </c>
      <c r="BO15" s="157"/>
      <c r="BP15" s="371">
        <v>59</v>
      </c>
      <c r="BQ15" s="7"/>
      <c r="BR15" s="7"/>
      <c r="BS15" s="7"/>
    </row>
    <row r="16" spans="1:72" s="10" customFormat="1" ht="29.25" customHeight="1" thickTop="1" x14ac:dyDescent="0.2">
      <c r="A16" s="58" t="s">
        <v>62</v>
      </c>
      <c r="B16" s="226"/>
      <c r="C16" s="349">
        <v>0</v>
      </c>
      <c r="D16" s="16">
        <v>0</v>
      </c>
      <c r="E16" s="16">
        <v>0</v>
      </c>
      <c r="F16" s="16">
        <v>0</v>
      </c>
      <c r="G16" s="158"/>
      <c r="H16" s="158">
        <v>1E-10</v>
      </c>
      <c r="I16" s="158">
        <v>0</v>
      </c>
      <c r="J16" s="158">
        <v>0</v>
      </c>
      <c r="K16" s="158">
        <v>0</v>
      </c>
      <c r="L16" s="158"/>
      <c r="M16" s="158">
        <v>0</v>
      </c>
      <c r="N16" s="158">
        <v>0</v>
      </c>
      <c r="O16" s="158">
        <v>0</v>
      </c>
      <c r="P16" s="158">
        <v>0</v>
      </c>
      <c r="Q16" s="158"/>
      <c r="R16" s="158">
        <v>2</v>
      </c>
      <c r="S16" s="158">
        <v>6</v>
      </c>
      <c r="T16" s="158">
        <v>5</v>
      </c>
      <c r="U16" s="158">
        <v>1</v>
      </c>
      <c r="V16" s="158"/>
      <c r="W16" s="158">
        <v>0</v>
      </c>
      <c r="X16" s="158">
        <v>0</v>
      </c>
      <c r="Y16" s="158">
        <v>0</v>
      </c>
      <c r="Z16" s="158">
        <v>0</v>
      </c>
      <c r="AA16" s="158"/>
      <c r="AB16" s="158">
        <v>1</v>
      </c>
      <c r="AC16" s="158">
        <v>3</v>
      </c>
      <c r="AD16" s="158">
        <v>6</v>
      </c>
      <c r="AE16" s="158">
        <v>3</v>
      </c>
      <c r="AF16" s="158"/>
      <c r="AG16" s="158">
        <v>7</v>
      </c>
      <c r="AH16" s="158">
        <v>19</v>
      </c>
      <c r="AI16" s="158">
        <v>12</v>
      </c>
      <c r="AJ16" s="158">
        <v>5</v>
      </c>
      <c r="AK16" s="158"/>
      <c r="AL16" s="158">
        <v>16</v>
      </c>
      <c r="AM16" s="158">
        <v>23</v>
      </c>
      <c r="AN16" s="158">
        <v>12</v>
      </c>
      <c r="AO16" s="158">
        <v>4</v>
      </c>
      <c r="AP16" s="158"/>
      <c r="AQ16" s="158">
        <v>8</v>
      </c>
      <c r="AR16" s="158">
        <v>12</v>
      </c>
      <c r="AS16" s="158">
        <v>5</v>
      </c>
      <c r="AT16" s="158">
        <v>2</v>
      </c>
      <c r="AU16" s="158"/>
      <c r="AV16" s="158">
        <v>21</v>
      </c>
      <c r="AW16" s="158">
        <v>18</v>
      </c>
      <c r="AX16" s="158">
        <v>15</v>
      </c>
      <c r="AY16" s="158">
        <v>7</v>
      </c>
      <c r="AZ16" s="158"/>
      <c r="BA16" s="158">
        <v>-1</v>
      </c>
      <c r="BB16" s="158">
        <v>16</v>
      </c>
      <c r="BC16" s="158">
        <v>11</v>
      </c>
      <c r="BD16" s="158">
        <v>-3</v>
      </c>
      <c r="BE16" s="158"/>
      <c r="BF16" s="158">
        <v>-16</v>
      </c>
      <c r="BG16" s="158">
        <v>8</v>
      </c>
      <c r="BH16" s="158">
        <v>11</v>
      </c>
      <c r="BI16" s="158">
        <v>9</v>
      </c>
      <c r="BJ16" s="158"/>
      <c r="BK16" s="158">
        <v>-32</v>
      </c>
      <c r="BL16" s="158">
        <v>4</v>
      </c>
      <c r="BM16" s="158">
        <v>8</v>
      </c>
      <c r="BN16" s="158">
        <v>5</v>
      </c>
      <c r="BO16" s="158"/>
      <c r="BP16" s="158">
        <v>-2</v>
      </c>
      <c r="BQ16" s="9"/>
      <c r="BR16" s="9"/>
      <c r="BS16" s="9"/>
    </row>
    <row r="17" spans="1:72" s="10" customFormat="1" x14ac:dyDescent="0.2">
      <c r="A17" s="58" t="s">
        <v>24</v>
      </c>
      <c r="B17" s="226"/>
      <c r="C17" s="349">
        <v>-85</v>
      </c>
      <c r="D17" s="16">
        <v>-64</v>
      </c>
      <c r="E17" s="16">
        <v>-44</v>
      </c>
      <c r="F17" s="16">
        <v>-20</v>
      </c>
      <c r="G17" s="158"/>
      <c r="H17" s="158">
        <v>-63</v>
      </c>
      <c r="I17" s="158">
        <v>-49</v>
      </c>
      <c r="J17" s="158">
        <v>-33</v>
      </c>
      <c r="K17" s="158">
        <v>-17</v>
      </c>
      <c r="L17" s="158"/>
      <c r="M17" s="158">
        <v>-66</v>
      </c>
      <c r="N17" s="158">
        <v>-49</v>
      </c>
      <c r="O17" s="158">
        <v>-33</v>
      </c>
      <c r="P17" s="158">
        <v>-15</v>
      </c>
      <c r="Q17" s="158"/>
      <c r="R17" s="158">
        <v>-69</v>
      </c>
      <c r="S17" s="158">
        <v>-55</v>
      </c>
      <c r="T17" s="158">
        <v>-39</v>
      </c>
      <c r="U17" s="158">
        <v>-24</v>
      </c>
      <c r="V17" s="158"/>
      <c r="W17" s="158">
        <v>-106</v>
      </c>
      <c r="X17" s="158">
        <v>-81</v>
      </c>
      <c r="Y17" s="158">
        <v>-53</v>
      </c>
      <c r="Z17" s="158">
        <v>-25</v>
      </c>
      <c r="AA17" s="158"/>
      <c r="AB17" s="158">
        <v>-96</v>
      </c>
      <c r="AC17" s="158">
        <v>-71</v>
      </c>
      <c r="AD17" s="158">
        <v>-47</v>
      </c>
      <c r="AE17" s="158">
        <v>-23</v>
      </c>
      <c r="AF17" s="158"/>
      <c r="AG17" s="158">
        <v>-93</v>
      </c>
      <c r="AH17" s="338">
        <v>-64</v>
      </c>
      <c r="AI17" s="158">
        <v>-42</v>
      </c>
      <c r="AJ17" s="158">
        <v>-20</v>
      </c>
      <c r="AK17" s="158"/>
      <c r="AL17" s="158">
        <v>-83</v>
      </c>
      <c r="AM17" s="158">
        <v>-65</v>
      </c>
      <c r="AN17" s="158">
        <v>-40</v>
      </c>
      <c r="AO17" s="158">
        <v>-21</v>
      </c>
      <c r="AP17" s="158"/>
      <c r="AQ17" s="158">
        <v>-73</v>
      </c>
      <c r="AR17" s="158">
        <v>-49</v>
      </c>
      <c r="AS17" s="158">
        <v>-28</v>
      </c>
      <c r="AT17" s="158">
        <v>-10</v>
      </c>
      <c r="AU17" s="158"/>
      <c r="AV17" s="158">
        <v>-36</v>
      </c>
      <c r="AW17" s="158">
        <v>-22</v>
      </c>
      <c r="AX17" s="158">
        <v>-13</v>
      </c>
      <c r="AY17" s="158">
        <v>-3</v>
      </c>
      <c r="AZ17" s="158"/>
      <c r="BA17" s="158">
        <v>-20</v>
      </c>
      <c r="BB17" s="158">
        <v>-14</v>
      </c>
      <c r="BC17" s="158">
        <v>-10</v>
      </c>
      <c r="BD17" s="158">
        <v>-5</v>
      </c>
      <c r="BE17" s="158"/>
      <c r="BF17" s="158">
        <v>-23</v>
      </c>
      <c r="BG17" s="158">
        <v>-19</v>
      </c>
      <c r="BH17" s="158">
        <v>-13</v>
      </c>
      <c r="BI17" s="158">
        <v>-7</v>
      </c>
      <c r="BJ17" s="158"/>
      <c r="BK17" s="158">
        <v>-41</v>
      </c>
      <c r="BL17" s="158">
        <v>-32</v>
      </c>
      <c r="BM17" s="158">
        <v>-23</v>
      </c>
      <c r="BN17" s="158">
        <v>-10</v>
      </c>
      <c r="BO17" s="158"/>
      <c r="BP17" s="158">
        <v>-46</v>
      </c>
      <c r="BQ17" s="9"/>
      <c r="BR17" s="9"/>
      <c r="BS17" s="9"/>
    </row>
    <row r="18" spans="1:72" s="10" customFormat="1" ht="12.75" customHeight="1" x14ac:dyDescent="0.2">
      <c r="A18" s="58" t="s">
        <v>118</v>
      </c>
      <c r="B18" s="226"/>
      <c r="C18" s="349">
        <v>-24</v>
      </c>
      <c r="D18" s="16">
        <v>-7</v>
      </c>
      <c r="E18" s="16">
        <v>13</v>
      </c>
      <c r="F18" s="16">
        <v>-10</v>
      </c>
      <c r="G18" s="158"/>
      <c r="H18" s="158">
        <v>-62</v>
      </c>
      <c r="I18" s="158">
        <v>-39</v>
      </c>
      <c r="J18" s="158">
        <v>-33</v>
      </c>
      <c r="K18" s="158">
        <v>-20</v>
      </c>
      <c r="L18" s="158"/>
      <c r="M18" s="158">
        <v>-61</v>
      </c>
      <c r="N18" s="158">
        <v>-49</v>
      </c>
      <c r="O18" s="158">
        <v>-29</v>
      </c>
      <c r="P18" s="158">
        <v>-14</v>
      </c>
      <c r="Q18" s="158"/>
      <c r="R18" s="158">
        <v>-71</v>
      </c>
      <c r="S18" s="158">
        <v>-44</v>
      </c>
      <c r="T18" s="158">
        <v>-31</v>
      </c>
      <c r="U18" s="158">
        <v>-14</v>
      </c>
      <c r="V18" s="158"/>
      <c r="W18" s="158">
        <v>-40</v>
      </c>
      <c r="X18" s="158">
        <v>-26</v>
      </c>
      <c r="Y18" s="158">
        <v>-22</v>
      </c>
      <c r="Z18" s="158">
        <v>-11</v>
      </c>
      <c r="AA18" s="158"/>
      <c r="AB18" s="158">
        <v>-53</v>
      </c>
      <c r="AC18" s="158">
        <v>-22</v>
      </c>
      <c r="AD18" s="158">
        <v>-10</v>
      </c>
      <c r="AE18" s="158">
        <v>-10</v>
      </c>
      <c r="AF18" s="158"/>
      <c r="AG18" s="158">
        <v>-35</v>
      </c>
      <c r="AH18" s="158">
        <v>-28</v>
      </c>
      <c r="AI18" s="158">
        <v>-20</v>
      </c>
      <c r="AJ18" s="158">
        <v>-12</v>
      </c>
      <c r="AK18" s="158"/>
      <c r="AL18" s="158">
        <v>-47</v>
      </c>
      <c r="AM18" s="158">
        <v>-26</v>
      </c>
      <c r="AN18" s="158">
        <v>-16</v>
      </c>
      <c r="AO18" s="158">
        <v>-3</v>
      </c>
      <c r="AP18" s="158"/>
      <c r="AQ18" s="158">
        <v>-52</v>
      </c>
      <c r="AR18" s="158">
        <v>-36</v>
      </c>
      <c r="AS18" s="158">
        <v>-18</v>
      </c>
      <c r="AT18" s="158">
        <v>-12</v>
      </c>
      <c r="AU18" s="158"/>
      <c r="AV18" s="158">
        <v>-62</v>
      </c>
      <c r="AW18" s="158">
        <v>-62</v>
      </c>
      <c r="AX18" s="158">
        <v>-39</v>
      </c>
      <c r="AY18" s="158">
        <v>-7</v>
      </c>
      <c r="AZ18" s="158"/>
      <c r="BA18" s="158">
        <v>-22</v>
      </c>
      <c r="BB18" s="158">
        <v>-16</v>
      </c>
      <c r="BC18" s="158">
        <v>-17</v>
      </c>
      <c r="BD18" s="158">
        <v>-10</v>
      </c>
      <c r="BE18" s="158"/>
      <c r="BF18" s="158">
        <v>-50</v>
      </c>
      <c r="BG18" s="158">
        <v>-34</v>
      </c>
      <c r="BH18" s="158">
        <v>-17</v>
      </c>
      <c r="BI18" s="158">
        <v>-12</v>
      </c>
      <c r="BJ18" s="158"/>
      <c r="BK18" s="158">
        <v>-72</v>
      </c>
      <c r="BL18" s="158">
        <v>-67</v>
      </c>
      <c r="BM18" s="158">
        <v>-55</v>
      </c>
      <c r="BN18" s="158">
        <v>-17</v>
      </c>
      <c r="BO18" s="158"/>
      <c r="BP18" s="158">
        <v>-31</v>
      </c>
      <c r="BQ18" s="9"/>
      <c r="BR18" s="9"/>
      <c r="BS18" s="9"/>
    </row>
    <row r="19" spans="1:72" s="8" customFormat="1" ht="17.25" customHeight="1" thickBot="1" x14ac:dyDescent="0.25">
      <c r="A19" s="389" t="s">
        <v>25</v>
      </c>
      <c r="B19" s="226"/>
      <c r="C19" s="369">
        <v>-109</v>
      </c>
      <c r="D19" s="370">
        <v>-71</v>
      </c>
      <c r="E19" s="370">
        <v>-31</v>
      </c>
      <c r="F19" s="370">
        <v>-30</v>
      </c>
      <c r="G19" s="371"/>
      <c r="H19" s="371">
        <v>-124.9999999999</v>
      </c>
      <c r="I19" s="371">
        <v>-88</v>
      </c>
      <c r="J19" s="371">
        <v>-66</v>
      </c>
      <c r="K19" s="371">
        <v>-37</v>
      </c>
      <c r="L19" s="157"/>
      <c r="M19" s="371">
        <v>-127</v>
      </c>
      <c r="N19" s="371">
        <v>-98</v>
      </c>
      <c r="O19" s="371">
        <v>-62</v>
      </c>
      <c r="P19" s="371">
        <v>-29</v>
      </c>
      <c r="Q19" s="157"/>
      <c r="R19" s="371">
        <v>-138</v>
      </c>
      <c r="S19" s="371">
        <v>-93</v>
      </c>
      <c r="T19" s="371">
        <v>-65</v>
      </c>
      <c r="U19" s="371">
        <v>-37</v>
      </c>
      <c r="V19" s="157"/>
      <c r="W19" s="371">
        <f>SUM(W16:W18)</f>
        <v>-146</v>
      </c>
      <c r="X19" s="371">
        <v>-107</v>
      </c>
      <c r="Y19" s="371">
        <v>-75</v>
      </c>
      <c r="Z19" s="371">
        <v>-36</v>
      </c>
      <c r="AA19" s="157"/>
      <c r="AB19" s="371">
        <v>-148</v>
      </c>
      <c r="AC19" s="371">
        <v>-90</v>
      </c>
      <c r="AD19" s="371">
        <v>-51</v>
      </c>
      <c r="AE19" s="371">
        <v>-30</v>
      </c>
      <c r="AF19" s="157"/>
      <c r="AG19" s="371">
        <v>-121</v>
      </c>
      <c r="AH19" s="371">
        <v>-73</v>
      </c>
      <c r="AI19" s="371">
        <v>-50</v>
      </c>
      <c r="AJ19" s="371">
        <v>-27</v>
      </c>
      <c r="AK19" s="157"/>
      <c r="AL19" s="371">
        <v>-114</v>
      </c>
      <c r="AM19" s="371">
        <v>-68</v>
      </c>
      <c r="AN19" s="371">
        <v>-44</v>
      </c>
      <c r="AO19" s="371">
        <v>-20</v>
      </c>
      <c r="AP19" s="157"/>
      <c r="AQ19" s="371">
        <v>-117</v>
      </c>
      <c r="AR19" s="371">
        <v>-73</v>
      </c>
      <c r="AS19" s="371">
        <v>-41</v>
      </c>
      <c r="AT19" s="371">
        <v>-20</v>
      </c>
      <c r="AU19" s="157"/>
      <c r="AV19" s="371">
        <v>-77</v>
      </c>
      <c r="AW19" s="371">
        <v>-66</v>
      </c>
      <c r="AX19" s="371">
        <v>-37</v>
      </c>
      <c r="AY19" s="371">
        <v>-3</v>
      </c>
      <c r="AZ19" s="157"/>
      <c r="BA19" s="371">
        <v>-43</v>
      </c>
      <c r="BB19" s="371">
        <v>-14</v>
      </c>
      <c r="BC19" s="371">
        <v>-16</v>
      </c>
      <c r="BD19" s="371">
        <v>-18</v>
      </c>
      <c r="BE19" s="157"/>
      <c r="BF19" s="371">
        <v>-89</v>
      </c>
      <c r="BG19" s="371">
        <v>-45</v>
      </c>
      <c r="BH19" s="371">
        <v>-19</v>
      </c>
      <c r="BI19" s="371">
        <v>-10</v>
      </c>
      <c r="BJ19" s="157"/>
      <c r="BK19" s="371">
        <v>-145</v>
      </c>
      <c r="BL19" s="371">
        <v>-95</v>
      </c>
      <c r="BM19" s="371">
        <v>-70</v>
      </c>
      <c r="BN19" s="371">
        <v>-22</v>
      </c>
      <c r="BO19" s="157"/>
      <c r="BP19" s="371">
        <v>-79</v>
      </c>
      <c r="BQ19" s="7"/>
      <c r="BR19" s="7"/>
      <c r="BS19" s="7"/>
    </row>
    <row r="20" spans="1:72" s="8" customFormat="1" ht="17.25" customHeight="1" thickTop="1" x14ac:dyDescent="0.2">
      <c r="A20" s="15" t="s">
        <v>26</v>
      </c>
      <c r="B20" s="226"/>
      <c r="C20" s="360">
        <v>325</v>
      </c>
      <c r="D20" s="14">
        <v>314</v>
      </c>
      <c r="E20" s="14">
        <v>223</v>
      </c>
      <c r="F20" s="14">
        <v>162</v>
      </c>
      <c r="G20" s="157"/>
      <c r="H20" s="157">
        <v>339.00000000009999</v>
      </c>
      <c r="I20" s="157">
        <v>341</v>
      </c>
      <c r="J20" s="157">
        <v>241</v>
      </c>
      <c r="K20" s="157">
        <v>94</v>
      </c>
      <c r="L20" s="157"/>
      <c r="M20" s="157">
        <v>288</v>
      </c>
      <c r="N20" s="157">
        <v>246</v>
      </c>
      <c r="O20" s="157">
        <v>178</v>
      </c>
      <c r="P20" s="157">
        <v>34</v>
      </c>
      <c r="Q20" s="157"/>
      <c r="R20" s="157">
        <v>80</v>
      </c>
      <c r="S20" s="157">
        <v>187</v>
      </c>
      <c r="T20" s="157">
        <v>132</v>
      </c>
      <c r="U20" s="157">
        <v>38</v>
      </c>
      <c r="V20" s="157"/>
      <c r="W20" s="157">
        <v>-239</v>
      </c>
      <c r="X20" s="157">
        <v>62</v>
      </c>
      <c r="Y20" s="157">
        <v>42</v>
      </c>
      <c r="Z20" s="157">
        <v>31</v>
      </c>
      <c r="AA20" s="157"/>
      <c r="AB20" s="157">
        <v>660</v>
      </c>
      <c r="AC20" s="157">
        <v>592</v>
      </c>
      <c r="AD20" s="157">
        <v>477</v>
      </c>
      <c r="AE20" s="157">
        <v>247</v>
      </c>
      <c r="AF20" s="157"/>
      <c r="AG20" s="157">
        <v>655</v>
      </c>
      <c r="AH20" s="358">
        <v>651</v>
      </c>
      <c r="AI20" s="157">
        <v>451</v>
      </c>
      <c r="AJ20" s="157">
        <v>219</v>
      </c>
      <c r="AK20" s="157"/>
      <c r="AL20" s="157">
        <v>493</v>
      </c>
      <c r="AM20" s="157">
        <v>461</v>
      </c>
      <c r="AN20" s="157">
        <v>316</v>
      </c>
      <c r="AO20" s="157">
        <v>144</v>
      </c>
      <c r="AP20" s="157"/>
      <c r="AQ20" s="157">
        <v>32</v>
      </c>
      <c r="AR20" s="157">
        <v>33</v>
      </c>
      <c r="AS20" s="157">
        <v>1</v>
      </c>
      <c r="AT20" s="157">
        <v>-21</v>
      </c>
      <c r="AU20" s="157"/>
      <c r="AV20" s="157">
        <v>246</v>
      </c>
      <c r="AW20" s="157">
        <v>303</v>
      </c>
      <c r="AX20" s="157">
        <v>224</v>
      </c>
      <c r="AY20" s="157">
        <v>142</v>
      </c>
      <c r="AZ20" s="157"/>
      <c r="BA20" s="157">
        <v>172</v>
      </c>
      <c r="BB20" s="157">
        <v>196</v>
      </c>
      <c r="BC20" s="157">
        <v>90</v>
      </c>
      <c r="BD20" s="157">
        <v>132</v>
      </c>
      <c r="BE20" s="157"/>
      <c r="BF20" s="157">
        <v>287</v>
      </c>
      <c r="BG20" s="157">
        <v>292</v>
      </c>
      <c r="BH20" s="157">
        <v>233.241984945637</v>
      </c>
      <c r="BI20" s="157">
        <v>115.23801742919392</v>
      </c>
      <c r="BJ20" s="157"/>
      <c r="BK20" s="157">
        <v>-116.77440559440561</v>
      </c>
      <c r="BL20" s="157">
        <v>44.234526472781454</v>
      </c>
      <c r="BM20" s="157">
        <v>123</v>
      </c>
      <c r="BN20" s="157">
        <v>94</v>
      </c>
      <c r="BO20" s="157"/>
      <c r="BP20" s="157">
        <v>-20</v>
      </c>
      <c r="BQ20" s="7"/>
      <c r="BR20" s="7"/>
      <c r="BS20" s="7"/>
      <c r="BT20" s="7"/>
    </row>
    <row r="21" spans="1:72" s="10" customFormat="1" x14ac:dyDescent="0.2">
      <c r="A21" s="58" t="s">
        <v>27</v>
      </c>
      <c r="B21" s="226"/>
      <c r="C21" s="349">
        <v>-201</v>
      </c>
      <c r="D21" s="16">
        <v>-141</v>
      </c>
      <c r="E21" s="16">
        <v>-106</v>
      </c>
      <c r="F21" s="16">
        <v>-59</v>
      </c>
      <c r="G21" s="158"/>
      <c r="H21" s="158">
        <v>-144</v>
      </c>
      <c r="I21" s="158">
        <v>-145</v>
      </c>
      <c r="J21" s="158">
        <v>-105</v>
      </c>
      <c r="K21" s="158">
        <v>-41</v>
      </c>
      <c r="L21" s="158"/>
      <c r="M21" s="158">
        <v>-121</v>
      </c>
      <c r="N21" s="158">
        <v>-97</v>
      </c>
      <c r="O21" s="158">
        <v>-70</v>
      </c>
      <c r="P21" s="158">
        <v>-13</v>
      </c>
      <c r="Q21" s="158"/>
      <c r="R21" s="158">
        <v>-36</v>
      </c>
      <c r="S21" s="158">
        <v>-74</v>
      </c>
      <c r="T21" s="158">
        <v>-54</v>
      </c>
      <c r="U21" s="158">
        <v>-14</v>
      </c>
      <c r="V21" s="158"/>
      <c r="W21" s="158">
        <v>71</v>
      </c>
      <c r="X21" s="158">
        <v>-19</v>
      </c>
      <c r="Y21" s="158">
        <v>-10</v>
      </c>
      <c r="Z21" s="158">
        <v>-7</v>
      </c>
      <c r="AA21" s="158"/>
      <c r="AB21" s="158">
        <v>-151</v>
      </c>
      <c r="AC21" s="158">
        <v>-133</v>
      </c>
      <c r="AD21" s="158">
        <v>-107</v>
      </c>
      <c r="AE21" s="158">
        <v>-55</v>
      </c>
      <c r="AF21" s="158"/>
      <c r="AG21" s="158">
        <v>-148</v>
      </c>
      <c r="AH21" s="158">
        <v>-149</v>
      </c>
      <c r="AI21" s="158">
        <v>-103</v>
      </c>
      <c r="AJ21" s="158">
        <v>-52</v>
      </c>
      <c r="AK21" s="158"/>
      <c r="AL21" s="158">
        <v>-112</v>
      </c>
      <c r="AM21" s="158">
        <v>-106</v>
      </c>
      <c r="AN21" s="158">
        <v>-80</v>
      </c>
      <c r="AO21" s="158">
        <v>-39</v>
      </c>
      <c r="AP21" s="158"/>
      <c r="AQ21" s="158">
        <v>7</v>
      </c>
      <c r="AR21" s="158">
        <v>-7</v>
      </c>
      <c r="AS21" s="158">
        <v>2</v>
      </c>
      <c r="AT21" s="158">
        <v>7</v>
      </c>
      <c r="AU21" s="158"/>
      <c r="AV21" s="158">
        <v>-63</v>
      </c>
      <c r="AW21" s="158">
        <v>-81</v>
      </c>
      <c r="AX21" s="158">
        <v>-61</v>
      </c>
      <c r="AY21" s="158">
        <v>-37</v>
      </c>
      <c r="AZ21" s="158"/>
      <c r="BA21" s="158">
        <v>-60</v>
      </c>
      <c r="BB21" s="158">
        <v>-88</v>
      </c>
      <c r="BC21" s="158">
        <v>-56</v>
      </c>
      <c r="BD21" s="158">
        <v>-40</v>
      </c>
      <c r="BE21" s="158"/>
      <c r="BF21" s="158">
        <v>-85</v>
      </c>
      <c r="BG21" s="158">
        <v>-93</v>
      </c>
      <c r="BH21" s="158">
        <v>-72</v>
      </c>
      <c r="BI21" s="158">
        <v>-32</v>
      </c>
      <c r="BJ21" s="158"/>
      <c r="BK21" s="158">
        <v>63</v>
      </c>
      <c r="BL21" s="158">
        <v>3</v>
      </c>
      <c r="BM21" s="158">
        <v>-28</v>
      </c>
      <c r="BN21" s="158">
        <v>-23</v>
      </c>
      <c r="BO21" s="158"/>
      <c r="BP21" s="158">
        <v>13</v>
      </c>
      <c r="BQ21" s="9"/>
      <c r="BR21" s="9"/>
      <c r="BS21" s="9"/>
      <c r="BT21" s="9"/>
    </row>
    <row r="22" spans="1:72" s="8" customFormat="1" ht="17.25" customHeight="1" x14ac:dyDescent="0.2">
      <c r="A22" s="15" t="s">
        <v>28</v>
      </c>
      <c r="B22" s="226"/>
      <c r="C22" s="360">
        <v>124</v>
      </c>
      <c r="D22" s="14">
        <v>173</v>
      </c>
      <c r="E22" s="14">
        <v>117</v>
      </c>
      <c r="F22" s="14">
        <v>103</v>
      </c>
      <c r="G22" s="157"/>
      <c r="H22" s="157">
        <v>195.00000000009999</v>
      </c>
      <c r="I22" s="157">
        <v>196</v>
      </c>
      <c r="J22" s="157">
        <v>136</v>
      </c>
      <c r="K22" s="157">
        <v>53</v>
      </c>
      <c r="L22" s="157"/>
      <c r="M22" s="157">
        <v>167</v>
      </c>
      <c r="N22" s="157">
        <v>149</v>
      </c>
      <c r="O22" s="157">
        <v>108</v>
      </c>
      <c r="P22" s="157">
        <v>21</v>
      </c>
      <c r="Q22" s="157"/>
      <c r="R22" s="157">
        <v>44</v>
      </c>
      <c r="S22" s="157">
        <v>113</v>
      </c>
      <c r="T22" s="157">
        <v>78</v>
      </c>
      <c r="U22" s="157">
        <v>24</v>
      </c>
      <c r="V22" s="157"/>
      <c r="W22" s="157">
        <v>-168</v>
      </c>
      <c r="X22" s="157">
        <v>43</v>
      </c>
      <c r="Y22" s="157">
        <v>32</v>
      </c>
      <c r="Z22" s="157">
        <v>24</v>
      </c>
      <c r="AA22" s="157"/>
      <c r="AB22" s="157">
        <v>509</v>
      </c>
      <c r="AC22" s="157">
        <v>459</v>
      </c>
      <c r="AD22" s="157">
        <v>370</v>
      </c>
      <c r="AE22" s="157">
        <v>192</v>
      </c>
      <c r="AF22" s="157"/>
      <c r="AG22" s="157">
        <v>507</v>
      </c>
      <c r="AH22" s="157">
        <v>502</v>
      </c>
      <c r="AI22" s="157">
        <v>348</v>
      </c>
      <c r="AJ22" s="157">
        <v>167</v>
      </c>
      <c r="AK22" s="157"/>
      <c r="AL22" s="157">
        <v>381</v>
      </c>
      <c r="AM22" s="157">
        <v>355</v>
      </c>
      <c r="AN22" s="157">
        <v>236</v>
      </c>
      <c r="AO22" s="157">
        <v>105</v>
      </c>
      <c r="AP22" s="157"/>
      <c r="AQ22" s="157">
        <v>39</v>
      </c>
      <c r="AR22" s="157">
        <v>26</v>
      </c>
      <c r="AS22" s="157">
        <v>3</v>
      </c>
      <c r="AT22" s="157">
        <v>-14</v>
      </c>
      <c r="AU22" s="157"/>
      <c r="AV22" s="157">
        <v>183</v>
      </c>
      <c r="AW22" s="157">
        <v>222</v>
      </c>
      <c r="AX22" s="157">
        <v>163</v>
      </c>
      <c r="AY22" s="157">
        <v>105</v>
      </c>
      <c r="AZ22" s="157"/>
      <c r="BA22" s="157">
        <v>112</v>
      </c>
      <c r="BB22" s="157">
        <v>108</v>
      </c>
      <c r="BC22" s="157">
        <v>34</v>
      </c>
      <c r="BD22" s="157">
        <v>92</v>
      </c>
      <c r="BE22" s="157"/>
      <c r="BF22" s="157">
        <v>202</v>
      </c>
      <c r="BG22" s="157">
        <v>199</v>
      </c>
      <c r="BH22" s="157">
        <v>161.241984945637</v>
      </c>
      <c r="BI22" s="157">
        <v>83.238017429193917</v>
      </c>
      <c r="BJ22" s="157"/>
      <c r="BK22" s="157">
        <v>-53.774405594405607</v>
      </c>
      <c r="BL22" s="157">
        <v>47.234526472781454</v>
      </c>
      <c r="BM22" s="157">
        <v>95</v>
      </c>
      <c r="BN22" s="157">
        <v>71</v>
      </c>
      <c r="BO22" s="157"/>
      <c r="BP22" s="157">
        <v>-7</v>
      </c>
      <c r="BQ22" s="7"/>
      <c r="BR22" s="7"/>
      <c r="BS22" s="7"/>
      <c r="BT22" s="7"/>
    </row>
    <row r="23" spans="1:72" s="10" customFormat="1" ht="11.25" customHeight="1" x14ac:dyDescent="0.2">
      <c r="A23" s="58" t="s">
        <v>29</v>
      </c>
      <c r="B23" s="226"/>
      <c r="C23" s="349">
        <v>37</v>
      </c>
      <c r="D23" s="16">
        <v>37</v>
      </c>
      <c r="E23" s="16">
        <v>36</v>
      </c>
      <c r="F23" s="16">
        <v>25</v>
      </c>
      <c r="G23" s="158"/>
      <c r="H23" s="158">
        <v>3</v>
      </c>
      <c r="I23" s="158">
        <v>6</v>
      </c>
      <c r="J23" s="158">
        <v>8</v>
      </c>
      <c r="K23" s="158">
        <v>0</v>
      </c>
      <c r="L23" s="158"/>
      <c r="M23" s="158">
        <v>2</v>
      </c>
      <c r="N23" s="158">
        <v>-1</v>
      </c>
      <c r="O23" s="158">
        <v>-1</v>
      </c>
      <c r="P23" s="158">
        <v>-1</v>
      </c>
      <c r="Q23" s="158"/>
      <c r="R23" s="158">
        <v>3</v>
      </c>
      <c r="S23" s="158">
        <v>2</v>
      </c>
      <c r="T23" s="158">
        <v>2</v>
      </c>
      <c r="U23" s="158">
        <v>-1</v>
      </c>
      <c r="V23" s="158"/>
      <c r="W23" s="158">
        <v>9</v>
      </c>
      <c r="X23" s="158">
        <v>2</v>
      </c>
      <c r="Y23" s="158">
        <v>2</v>
      </c>
      <c r="Z23" s="158">
        <v>1</v>
      </c>
      <c r="AA23" s="158"/>
      <c r="AB23" s="158">
        <v>-1</v>
      </c>
      <c r="AC23" s="158">
        <v>-1</v>
      </c>
      <c r="AD23" s="158">
        <v>-1</v>
      </c>
      <c r="AE23" s="158">
        <v>0</v>
      </c>
      <c r="AF23" s="158"/>
      <c r="AG23" s="158">
        <v>-1</v>
      </c>
      <c r="AH23" s="158">
        <v>-1</v>
      </c>
      <c r="AI23" s="158">
        <v>-1</v>
      </c>
      <c r="AJ23" s="158">
        <v>-1</v>
      </c>
      <c r="AK23" s="158"/>
      <c r="AL23" s="158">
        <v>-2</v>
      </c>
      <c r="AM23" s="158">
        <v>-2</v>
      </c>
      <c r="AN23" s="158">
        <v>-1</v>
      </c>
      <c r="AO23" s="158">
        <v>-1</v>
      </c>
      <c r="AP23" s="158"/>
      <c r="AQ23" s="158">
        <v>1</v>
      </c>
      <c r="AR23" s="158">
        <v>0</v>
      </c>
      <c r="AS23" s="158">
        <v>0</v>
      </c>
      <c r="AT23" s="158">
        <v>0</v>
      </c>
      <c r="AU23" s="158"/>
      <c r="AV23" s="158">
        <v>0</v>
      </c>
      <c r="AW23" s="158">
        <v>-7</v>
      </c>
      <c r="AX23" s="158">
        <v>-4</v>
      </c>
      <c r="AY23" s="158">
        <v>-1</v>
      </c>
      <c r="AZ23" s="158"/>
      <c r="BA23" s="158">
        <v>0</v>
      </c>
      <c r="BB23" s="158">
        <v>-1</v>
      </c>
      <c r="BC23" s="158">
        <v>-2</v>
      </c>
      <c r="BD23" s="158">
        <v>-1</v>
      </c>
      <c r="BE23" s="158"/>
      <c r="BF23" s="158">
        <v>-5</v>
      </c>
      <c r="BG23" s="158">
        <v>-4</v>
      </c>
      <c r="BH23" s="158">
        <v>-2</v>
      </c>
      <c r="BI23" s="158">
        <v>-1</v>
      </c>
      <c r="BJ23" s="158"/>
      <c r="BK23" s="158">
        <v>-9</v>
      </c>
      <c r="BL23" s="158">
        <v>-10</v>
      </c>
      <c r="BM23" s="158">
        <v>-1</v>
      </c>
      <c r="BN23" s="158">
        <v>-1</v>
      </c>
      <c r="BO23" s="158"/>
      <c r="BP23" s="158">
        <v>-5</v>
      </c>
      <c r="BQ23" s="9"/>
      <c r="BR23" s="9"/>
      <c r="BS23" s="9"/>
    </row>
    <row r="24" spans="1:72" s="8" customFormat="1" ht="17.25" customHeight="1" x14ac:dyDescent="0.2">
      <c r="A24" s="15" t="s">
        <v>30</v>
      </c>
      <c r="B24" s="226"/>
      <c r="C24" s="360">
        <v>87</v>
      </c>
      <c r="D24" s="14">
        <v>136</v>
      </c>
      <c r="E24" s="14">
        <v>81</v>
      </c>
      <c r="F24" s="14">
        <v>78</v>
      </c>
      <c r="G24" s="157"/>
      <c r="H24" s="157">
        <v>192.00000000009999</v>
      </c>
      <c r="I24" s="157">
        <v>190</v>
      </c>
      <c r="J24" s="157">
        <v>128</v>
      </c>
      <c r="K24" s="157">
        <v>53</v>
      </c>
      <c r="L24" s="157"/>
      <c r="M24" s="157">
        <v>165</v>
      </c>
      <c r="N24" s="157">
        <v>150</v>
      </c>
      <c r="O24" s="157">
        <v>109</v>
      </c>
      <c r="P24" s="157">
        <v>22</v>
      </c>
      <c r="Q24" s="157"/>
      <c r="R24" s="157">
        <v>47</v>
      </c>
      <c r="S24" s="157">
        <v>115</v>
      </c>
      <c r="T24" s="157">
        <v>80</v>
      </c>
      <c r="U24" s="157">
        <v>25</v>
      </c>
      <c r="V24" s="157"/>
      <c r="W24" s="157">
        <v>-159</v>
      </c>
      <c r="X24" s="157">
        <v>45</v>
      </c>
      <c r="Y24" s="157">
        <v>34</v>
      </c>
      <c r="Z24" s="157">
        <v>25</v>
      </c>
      <c r="AA24" s="157"/>
      <c r="AB24" s="157">
        <v>508</v>
      </c>
      <c r="AC24" s="157">
        <v>458</v>
      </c>
      <c r="AD24" s="157">
        <v>369</v>
      </c>
      <c r="AE24" s="157">
        <v>193</v>
      </c>
      <c r="AF24" s="157"/>
      <c r="AG24" s="157">
        <v>506</v>
      </c>
      <c r="AH24" s="157">
        <v>501</v>
      </c>
      <c r="AI24" s="157">
        <v>347</v>
      </c>
      <c r="AJ24" s="157">
        <v>166</v>
      </c>
      <c r="AK24" s="157"/>
      <c r="AL24" s="157">
        <v>379</v>
      </c>
      <c r="AM24" s="157">
        <v>353</v>
      </c>
      <c r="AN24" s="157">
        <v>235</v>
      </c>
      <c r="AO24" s="157">
        <v>104</v>
      </c>
      <c r="AP24" s="157"/>
      <c r="AQ24" s="157">
        <v>40</v>
      </c>
      <c r="AR24" s="157">
        <v>26</v>
      </c>
      <c r="AS24" s="157">
        <v>3</v>
      </c>
      <c r="AT24" s="157">
        <v>-14</v>
      </c>
      <c r="AU24" s="157"/>
      <c r="AV24" s="157">
        <v>183</v>
      </c>
      <c r="AW24" s="157">
        <v>215</v>
      </c>
      <c r="AX24" s="157">
        <v>159</v>
      </c>
      <c r="AY24" s="157">
        <v>104</v>
      </c>
      <c r="AZ24" s="157"/>
      <c r="BA24" s="157">
        <v>112</v>
      </c>
      <c r="BB24" s="157">
        <v>107</v>
      </c>
      <c r="BC24" s="157">
        <v>32</v>
      </c>
      <c r="BD24" s="157">
        <v>91</v>
      </c>
      <c r="BE24" s="157"/>
      <c r="BF24" s="157">
        <v>197</v>
      </c>
      <c r="BG24" s="157">
        <v>195</v>
      </c>
      <c r="BH24" s="157">
        <v>159.241984945637</v>
      </c>
      <c r="BI24" s="157">
        <v>82.238017429193917</v>
      </c>
      <c r="BJ24" s="157"/>
      <c r="BK24" s="157">
        <v>-62.774405594405607</v>
      </c>
      <c r="BL24" s="157">
        <v>37.234526472781454</v>
      </c>
      <c r="BM24" s="157">
        <v>94</v>
      </c>
      <c r="BN24" s="157">
        <v>70</v>
      </c>
      <c r="BO24" s="157"/>
      <c r="BP24" s="157">
        <v>-12</v>
      </c>
      <c r="BQ24" s="7"/>
      <c r="BR24" s="7"/>
      <c r="BS24" s="7"/>
    </row>
    <row r="25" spans="1:72" s="10" customFormat="1" x14ac:dyDescent="0.2">
      <c r="A25" s="390" t="s">
        <v>269</v>
      </c>
      <c r="B25" s="226"/>
      <c r="C25" s="363">
        <v>0.95</v>
      </c>
      <c r="D25" s="18">
        <v>1.49</v>
      </c>
      <c r="E25" s="18">
        <v>0.89</v>
      </c>
      <c r="F25" s="18">
        <v>0.85</v>
      </c>
      <c r="G25" s="256"/>
      <c r="H25" s="256">
        <v>2.1</v>
      </c>
      <c r="I25" s="256">
        <v>2.08</v>
      </c>
      <c r="J25" s="256">
        <v>1.4</v>
      </c>
      <c r="K25" s="256">
        <v>0.57999999999999996</v>
      </c>
      <c r="L25" s="256"/>
      <c r="M25" s="256">
        <v>1.8</v>
      </c>
      <c r="N25" s="256">
        <v>1.64</v>
      </c>
      <c r="O25" s="256">
        <v>1.19</v>
      </c>
      <c r="P25" s="256">
        <v>0.24</v>
      </c>
      <c r="Q25" s="256"/>
      <c r="R25" s="256">
        <v>0.53</v>
      </c>
      <c r="S25" s="256">
        <v>1.31</v>
      </c>
      <c r="T25" s="256">
        <v>0.93</v>
      </c>
      <c r="U25" s="256">
        <v>0.3</v>
      </c>
      <c r="V25" s="256"/>
      <c r="W25" s="256">
        <v>-1.91</v>
      </c>
      <c r="X25" s="256">
        <v>0.54086538461538458</v>
      </c>
      <c r="Y25" s="256">
        <v>0.41</v>
      </c>
      <c r="Z25" s="256">
        <v>0.30048076923076922</v>
      </c>
      <c r="AA25" s="256"/>
      <c r="AB25" s="256">
        <v>6.11</v>
      </c>
      <c r="AC25" s="256">
        <v>5.5</v>
      </c>
      <c r="AD25" s="256">
        <v>4.43</v>
      </c>
      <c r="AE25" s="256">
        <v>2.31</v>
      </c>
      <c r="AF25" s="256"/>
      <c r="AG25" s="256">
        <v>6.0817307692307692</v>
      </c>
      <c r="AH25" s="256">
        <v>6.021634615384615</v>
      </c>
      <c r="AI25" s="256">
        <v>4.17</v>
      </c>
      <c r="AJ25" s="256">
        <v>1.99512828134001</v>
      </c>
      <c r="AK25" s="256"/>
      <c r="AL25" s="256">
        <v>4.5599999999999996</v>
      </c>
      <c r="AM25" s="256">
        <v>4.24</v>
      </c>
      <c r="AN25" s="256">
        <v>2.82</v>
      </c>
      <c r="AO25" s="256">
        <v>1.25</v>
      </c>
      <c r="AP25" s="256"/>
      <c r="AQ25" s="256">
        <v>0.48076923076923073</v>
      </c>
      <c r="AR25" s="256">
        <v>0.3125</v>
      </c>
      <c r="AS25" s="256">
        <v>3.6057692307692304E-2</v>
      </c>
      <c r="AT25" s="256">
        <v>-0.17</v>
      </c>
      <c r="AU25" s="256"/>
      <c r="AV25" s="256">
        <v>2.2000000000000002</v>
      </c>
      <c r="AW25" s="256">
        <v>2.58</v>
      </c>
      <c r="AX25" s="256">
        <v>1.91</v>
      </c>
      <c r="AY25" s="256">
        <v>1.25</v>
      </c>
      <c r="AZ25" s="256"/>
      <c r="BA25" s="256">
        <v>1.32</v>
      </c>
      <c r="BB25" s="256">
        <v>1.27</v>
      </c>
      <c r="BC25" s="256">
        <v>0.38</v>
      </c>
      <c r="BD25" s="256">
        <v>1.08</v>
      </c>
      <c r="BE25" s="256"/>
      <c r="BF25" s="256">
        <v>2.33</v>
      </c>
      <c r="BG25" s="256">
        <v>2.31</v>
      </c>
      <c r="BH25" s="256">
        <v>1.88</v>
      </c>
      <c r="BI25" s="256">
        <v>0.97</v>
      </c>
      <c r="BJ25" s="256"/>
      <c r="BK25" s="256">
        <v>-0.75</v>
      </c>
      <c r="BL25" s="256">
        <v>0.44</v>
      </c>
      <c r="BM25" s="256">
        <v>1.29</v>
      </c>
      <c r="BN25" s="256">
        <v>0.96</v>
      </c>
      <c r="BO25" s="256"/>
      <c r="BP25" s="256">
        <v>-0.16</v>
      </c>
      <c r="BQ25" s="9"/>
      <c r="BR25" s="9"/>
      <c r="BS25" s="9"/>
    </row>
    <row r="26" spans="1:72" s="10" customFormat="1" x14ac:dyDescent="0.2">
      <c r="A26" s="390" t="s">
        <v>270</v>
      </c>
      <c r="B26" s="226"/>
      <c r="C26" s="363">
        <v>4.1399999999999997</v>
      </c>
      <c r="D26" s="18">
        <v>3.7</v>
      </c>
      <c r="E26" s="18">
        <v>2.5499999999999998</v>
      </c>
      <c r="F26" s="18">
        <v>1.01</v>
      </c>
      <c r="G26" s="256"/>
      <c r="H26" s="256">
        <v>2.69</v>
      </c>
      <c r="I26" s="256">
        <v>2.4500000000000002</v>
      </c>
      <c r="J26" s="256">
        <v>1.61</v>
      </c>
      <c r="K26" s="256">
        <v>0.73</v>
      </c>
      <c r="L26" s="256"/>
      <c r="M26" s="256">
        <v>2.0299999999999998</v>
      </c>
      <c r="N26" s="256">
        <v>2.14</v>
      </c>
      <c r="O26" s="256">
        <v>1.5</v>
      </c>
      <c r="P26" s="256">
        <v>0.72</v>
      </c>
      <c r="Q26" s="256"/>
      <c r="R26" s="256">
        <v>2.2200000000000002</v>
      </c>
      <c r="S26" s="256">
        <v>2.09</v>
      </c>
      <c r="T26" s="256">
        <v>1.43</v>
      </c>
      <c r="U26" s="256">
        <v>0.6</v>
      </c>
      <c r="V26" s="256"/>
      <c r="W26" s="256">
        <v>1.73</v>
      </c>
      <c r="X26" s="256">
        <v>1.37</v>
      </c>
      <c r="Y26" s="256">
        <v>0.95</v>
      </c>
      <c r="Z26" s="256">
        <v>0.42</v>
      </c>
      <c r="AA26" s="256"/>
      <c r="AB26" s="256">
        <v>6.44</v>
      </c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6"/>
      <c r="BI26" s="256"/>
      <c r="BJ26" s="256"/>
      <c r="BK26" s="256"/>
      <c r="BL26" s="256"/>
      <c r="BM26" s="256"/>
      <c r="BN26" s="256"/>
      <c r="BO26" s="256"/>
      <c r="BP26" s="256"/>
      <c r="BQ26" s="9"/>
      <c r="BR26" s="9"/>
      <c r="BS26" s="9"/>
    </row>
    <row r="27" spans="1:72" x14ac:dyDescent="0.2">
      <c r="A27" s="55"/>
      <c r="C27" s="364"/>
      <c r="D27" s="454"/>
      <c r="E27" s="451"/>
      <c r="F27" s="308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>
        <v>0</v>
      </c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</row>
    <row r="28" spans="1:72" x14ac:dyDescent="0.2">
      <c r="A28" s="57" t="s">
        <v>31</v>
      </c>
      <c r="C28" s="365">
        <v>434.00000000009999</v>
      </c>
      <c r="D28" s="61">
        <v>385</v>
      </c>
      <c r="E28" s="61">
        <v>254</v>
      </c>
      <c r="F28" s="61">
        <v>192.00000000009999</v>
      </c>
      <c r="G28" s="259"/>
      <c r="H28" s="259">
        <v>464.00000000029996</v>
      </c>
      <c r="I28" s="259">
        <v>429</v>
      </c>
      <c r="J28" s="259">
        <v>307</v>
      </c>
      <c r="K28" s="259">
        <v>131</v>
      </c>
      <c r="L28" s="259"/>
      <c r="M28" s="259">
        <v>415</v>
      </c>
      <c r="N28" s="259">
        <v>344</v>
      </c>
      <c r="O28" s="259">
        <v>240</v>
      </c>
      <c r="P28" s="259">
        <v>63</v>
      </c>
      <c r="Q28" s="259"/>
      <c r="R28" s="259">
        <v>218</v>
      </c>
      <c r="S28" s="259">
        <v>280</v>
      </c>
      <c r="T28" s="259">
        <v>197</v>
      </c>
      <c r="U28" s="259">
        <v>75</v>
      </c>
      <c r="V28" s="259"/>
      <c r="W28" s="259">
        <v>-93</v>
      </c>
      <c r="X28" s="259">
        <v>169</v>
      </c>
      <c r="Y28" s="259">
        <v>117</v>
      </c>
      <c r="Z28" s="259">
        <v>67</v>
      </c>
      <c r="AA28" s="259"/>
      <c r="AB28" s="259">
        <v>808</v>
      </c>
      <c r="AC28" s="259">
        <v>682</v>
      </c>
      <c r="AD28" s="259">
        <v>528</v>
      </c>
      <c r="AE28" s="259">
        <v>277</v>
      </c>
      <c r="AF28" s="259"/>
      <c r="AG28" s="259">
        <v>776</v>
      </c>
      <c r="AH28" s="259">
        <v>724</v>
      </c>
      <c r="AI28" s="259">
        <v>501</v>
      </c>
      <c r="AJ28" s="259">
        <v>246</v>
      </c>
      <c r="AK28" s="259"/>
      <c r="AL28" s="259">
        <v>607</v>
      </c>
      <c r="AM28" s="259">
        <v>529</v>
      </c>
      <c r="AN28" s="259">
        <v>360</v>
      </c>
      <c r="AO28" s="259">
        <v>164</v>
      </c>
      <c r="AP28" s="259"/>
      <c r="AQ28" s="259">
        <v>149</v>
      </c>
      <c r="AR28" s="259">
        <v>106</v>
      </c>
      <c r="AS28" s="259">
        <v>42</v>
      </c>
      <c r="AT28" s="259">
        <v>-1</v>
      </c>
      <c r="AU28" s="259"/>
      <c r="AV28" s="259">
        <v>323</v>
      </c>
      <c r="AW28" s="259">
        <v>369</v>
      </c>
      <c r="AX28" s="259">
        <v>261</v>
      </c>
      <c r="AY28" s="259">
        <v>145</v>
      </c>
      <c r="AZ28" s="259"/>
      <c r="BA28" s="259">
        <v>215</v>
      </c>
      <c r="BB28" s="259">
        <v>210</v>
      </c>
      <c r="BC28" s="259">
        <v>106.23007562536361</v>
      </c>
      <c r="BD28" s="259">
        <v>150.23144360023377</v>
      </c>
      <c r="BE28" s="259"/>
      <c r="BF28" s="259">
        <v>376.2217741935483</v>
      </c>
      <c r="BG28" s="259">
        <v>337.2330428192497</v>
      </c>
      <c r="BH28" s="259">
        <v>252.241984945637</v>
      </c>
      <c r="BI28" s="259">
        <v>125.23801742919392</v>
      </c>
      <c r="BJ28" s="259"/>
      <c r="BK28" s="259">
        <v>28.225594405594393</v>
      </c>
      <c r="BL28" s="259">
        <v>139.23452647278145</v>
      </c>
      <c r="BM28" s="259">
        <v>193</v>
      </c>
      <c r="BN28" s="259">
        <v>116</v>
      </c>
      <c r="BO28" s="259"/>
      <c r="BP28" s="259">
        <v>59</v>
      </c>
    </row>
    <row r="29" spans="1:72" x14ac:dyDescent="0.2">
      <c r="A29" s="391" t="s">
        <v>33</v>
      </c>
      <c r="C29" s="366">
        <v>1072.0000000001</v>
      </c>
      <c r="D29" s="454">
        <v>858</v>
      </c>
      <c r="E29" s="451">
        <v>543</v>
      </c>
      <c r="F29" s="308">
        <v>316.00000000009999</v>
      </c>
      <c r="G29" s="125"/>
      <c r="H29" s="260">
        <v>945.00000000030013</v>
      </c>
      <c r="I29" s="260">
        <v>783</v>
      </c>
      <c r="J29" s="125">
        <v>542</v>
      </c>
      <c r="K29" s="125">
        <v>251</v>
      </c>
      <c r="L29" s="125"/>
      <c r="M29" s="260">
        <v>833</v>
      </c>
      <c r="N29" s="125">
        <v>692</v>
      </c>
      <c r="O29" s="125">
        <v>474</v>
      </c>
      <c r="P29" s="125">
        <v>178</v>
      </c>
      <c r="Q29" s="125"/>
      <c r="R29" s="260">
        <v>644</v>
      </c>
      <c r="S29" s="125">
        <v>582</v>
      </c>
      <c r="T29" s="125">
        <v>399</v>
      </c>
      <c r="U29" s="125">
        <v>178</v>
      </c>
      <c r="V29" s="125"/>
      <c r="W29" s="260">
        <v>624</v>
      </c>
      <c r="X29" s="125">
        <v>501</v>
      </c>
      <c r="Y29" s="125">
        <v>335</v>
      </c>
      <c r="Z29" s="125">
        <v>169</v>
      </c>
      <c r="AA29" s="125"/>
      <c r="AB29" s="260">
        <v>1186</v>
      </c>
      <c r="AC29" s="125">
        <v>958</v>
      </c>
      <c r="AD29" s="125">
        <v>709</v>
      </c>
      <c r="AE29" s="125">
        <v>365</v>
      </c>
      <c r="AF29" s="125"/>
      <c r="AG29" s="260">
        <v>1101</v>
      </c>
      <c r="AH29" s="125">
        <v>957</v>
      </c>
      <c r="AI29" s="125">
        <v>651</v>
      </c>
      <c r="AJ29" s="125">
        <v>317</v>
      </c>
      <c r="AK29" s="125"/>
      <c r="AL29" s="125">
        <v>890</v>
      </c>
      <c r="AM29" s="125">
        <v>733</v>
      </c>
      <c r="AN29" s="125">
        <v>495</v>
      </c>
      <c r="AO29" s="125">
        <v>230</v>
      </c>
      <c r="AP29" s="125"/>
      <c r="AQ29" s="125">
        <v>422</v>
      </c>
      <c r="AR29" s="125">
        <v>300</v>
      </c>
      <c r="AS29" s="125">
        <v>170</v>
      </c>
      <c r="AT29" s="125">
        <v>62</v>
      </c>
      <c r="AU29" s="125"/>
      <c r="AV29" s="125">
        <v>602</v>
      </c>
      <c r="AW29" s="125">
        <v>572</v>
      </c>
      <c r="AX29" s="125">
        <v>389</v>
      </c>
      <c r="AY29" s="125">
        <v>209</v>
      </c>
      <c r="AZ29" s="125"/>
      <c r="BA29" s="125">
        <v>513</v>
      </c>
      <c r="BB29" s="125">
        <v>446</v>
      </c>
      <c r="BC29" s="125">
        <v>272</v>
      </c>
      <c r="BD29" s="125">
        <v>212</v>
      </c>
      <c r="BE29" s="125"/>
      <c r="BF29" s="125">
        <v>638</v>
      </c>
      <c r="BG29" s="125">
        <v>525</v>
      </c>
      <c r="BH29" s="125">
        <v>377</v>
      </c>
      <c r="BI29" s="125">
        <v>187</v>
      </c>
      <c r="BJ29" s="125"/>
      <c r="BK29" s="125">
        <v>341</v>
      </c>
      <c r="BL29" s="125">
        <v>356</v>
      </c>
      <c r="BM29" s="125">
        <v>47</v>
      </c>
      <c r="BN29" s="125">
        <v>30</v>
      </c>
      <c r="BO29" s="125"/>
      <c r="BP29" s="125">
        <v>107</v>
      </c>
    </row>
    <row r="30" spans="1:72" x14ac:dyDescent="0.2">
      <c r="A30" s="392" t="s">
        <v>34</v>
      </c>
      <c r="C30" s="366">
        <v>261</v>
      </c>
      <c r="D30" s="454">
        <v>226</v>
      </c>
      <c r="E30" s="451">
        <v>165</v>
      </c>
      <c r="F30" s="308">
        <v>12.0000000002</v>
      </c>
      <c r="G30" s="125"/>
      <c r="H30" s="125">
        <v>50</v>
      </c>
      <c r="I30" s="260">
        <v>29.000000000299998</v>
      </c>
      <c r="J30" s="125">
        <v>13</v>
      </c>
      <c r="K30" s="125">
        <v>11</v>
      </c>
      <c r="L30" s="125"/>
      <c r="M30" s="125">
        <v>7</v>
      </c>
      <c r="N30" s="125">
        <v>53</v>
      </c>
      <c r="O30" s="125">
        <v>36</v>
      </c>
      <c r="P30" s="125">
        <v>60</v>
      </c>
      <c r="Q30" s="125"/>
      <c r="R30" s="125">
        <v>184</v>
      </c>
      <c r="S30" s="125">
        <v>73</v>
      </c>
      <c r="T30" s="125">
        <v>46</v>
      </c>
      <c r="U30" s="125">
        <v>27</v>
      </c>
      <c r="V30" s="125"/>
      <c r="W30" s="125">
        <v>381</v>
      </c>
      <c r="X30" s="125">
        <v>64</v>
      </c>
      <c r="Y30" s="125">
        <v>43</v>
      </c>
      <c r="Z30" s="125">
        <v>5</v>
      </c>
      <c r="AA30" s="125"/>
      <c r="AB30" s="125">
        <v>39</v>
      </c>
      <c r="AC30" s="125">
        <v>28</v>
      </c>
      <c r="AD30" s="125">
        <v>24</v>
      </c>
      <c r="AE30" s="125">
        <v>4</v>
      </c>
      <c r="AF30" s="125"/>
      <c r="AG30" s="125">
        <v>50</v>
      </c>
      <c r="AH30" s="125">
        <v>15</v>
      </c>
      <c r="AI30" s="125">
        <v>10</v>
      </c>
      <c r="AJ30" s="125">
        <v>5</v>
      </c>
      <c r="AK30" s="125"/>
      <c r="AL30" s="125">
        <v>28</v>
      </c>
      <c r="AM30" s="125">
        <v>13</v>
      </c>
      <c r="AN30" s="125">
        <v>7</v>
      </c>
      <c r="AO30" s="125">
        <v>3</v>
      </c>
      <c r="AP30" s="125"/>
      <c r="AQ30" s="125">
        <v>55</v>
      </c>
      <c r="AR30" s="125">
        <v>24</v>
      </c>
      <c r="AS30" s="125">
        <v>11</v>
      </c>
      <c r="AT30" s="125">
        <v>4</v>
      </c>
      <c r="AU30" s="125"/>
      <c r="AV30" s="125">
        <v>139</v>
      </c>
      <c r="AW30" s="125">
        <v>69</v>
      </c>
      <c r="AX30" s="125">
        <v>57</v>
      </c>
      <c r="AY30" s="125">
        <v>14</v>
      </c>
      <c r="AZ30" s="125"/>
      <c r="BA30" s="125">
        <v>257</v>
      </c>
      <c r="BB30" s="125">
        <v>211</v>
      </c>
      <c r="BC30" s="125">
        <v>203</v>
      </c>
      <c r="BD30" s="125">
        <v>8</v>
      </c>
      <c r="BE30" s="125"/>
      <c r="BF30" s="125">
        <v>45</v>
      </c>
      <c r="BG30" s="125">
        <v>46</v>
      </c>
      <c r="BH30" s="125">
        <v>29</v>
      </c>
      <c r="BI30" s="125">
        <v>18</v>
      </c>
      <c r="BJ30" s="125"/>
      <c r="BK30" s="125">
        <v>304</v>
      </c>
      <c r="BL30" s="125">
        <v>170</v>
      </c>
      <c r="BM30" s="125">
        <v>28</v>
      </c>
      <c r="BN30" s="125">
        <v>5</v>
      </c>
      <c r="BO30" s="125"/>
      <c r="BP30" s="125">
        <v>99</v>
      </c>
    </row>
    <row r="31" spans="1:72" ht="13.5" thickBot="1" x14ac:dyDescent="0.25">
      <c r="A31" s="393" t="s">
        <v>36</v>
      </c>
      <c r="C31" s="455">
        <v>43</v>
      </c>
      <c r="D31" s="100">
        <v>42</v>
      </c>
      <c r="E31" s="100">
        <v>13</v>
      </c>
      <c r="F31" s="100">
        <v>0</v>
      </c>
      <c r="G31" s="359"/>
      <c r="H31" s="359">
        <v>0</v>
      </c>
      <c r="I31" s="261">
        <v>0</v>
      </c>
      <c r="J31" s="359">
        <v>0</v>
      </c>
      <c r="K31" s="359">
        <v>0</v>
      </c>
      <c r="L31" s="125"/>
      <c r="M31" s="359">
        <v>-45</v>
      </c>
      <c r="N31" s="359">
        <v>11</v>
      </c>
      <c r="O31" s="359">
        <v>11</v>
      </c>
      <c r="P31" s="359">
        <v>9</v>
      </c>
      <c r="Q31" s="125"/>
      <c r="R31" s="359">
        <v>20</v>
      </c>
      <c r="S31" s="359">
        <v>1</v>
      </c>
      <c r="T31" s="359">
        <v>1</v>
      </c>
      <c r="U31" s="359">
        <v>0</v>
      </c>
      <c r="V31" s="125"/>
      <c r="W31" s="359">
        <v>270</v>
      </c>
      <c r="X31" s="359">
        <v>6</v>
      </c>
      <c r="Y31" s="359">
        <v>6</v>
      </c>
      <c r="Z31" s="359">
        <v>0</v>
      </c>
      <c r="AA31" s="125"/>
      <c r="AB31" s="359">
        <v>2</v>
      </c>
      <c r="AC31" s="359">
        <v>2</v>
      </c>
      <c r="AD31" s="359">
        <v>2</v>
      </c>
      <c r="AE31" s="359">
        <v>0</v>
      </c>
      <c r="AF31" s="125"/>
      <c r="AG31" s="359">
        <v>5</v>
      </c>
      <c r="AH31" s="359">
        <v>0</v>
      </c>
      <c r="AI31" s="359">
        <v>0</v>
      </c>
      <c r="AJ31" s="359">
        <v>0</v>
      </c>
      <c r="AK31" s="125"/>
      <c r="AL31" s="359">
        <v>0</v>
      </c>
      <c r="AM31" s="359">
        <v>0</v>
      </c>
      <c r="AN31" s="359">
        <v>0</v>
      </c>
      <c r="AO31" s="359">
        <v>0</v>
      </c>
      <c r="AP31" s="125"/>
      <c r="AQ31" s="359">
        <v>12</v>
      </c>
      <c r="AR31" s="359">
        <v>3</v>
      </c>
      <c r="AS31" s="359">
        <v>3</v>
      </c>
      <c r="AT31" s="359">
        <v>0</v>
      </c>
      <c r="AU31" s="125"/>
      <c r="AV31" s="359">
        <v>19</v>
      </c>
      <c r="AW31" s="359">
        <v>6</v>
      </c>
      <c r="AX31" s="359">
        <v>3</v>
      </c>
      <c r="AY31" s="359">
        <v>3</v>
      </c>
      <c r="AZ31" s="125"/>
      <c r="BA31" s="359">
        <v>51</v>
      </c>
      <c r="BB31" s="359">
        <v>52</v>
      </c>
      <c r="BC31" s="359">
        <v>45</v>
      </c>
      <c r="BD31" s="359">
        <v>1</v>
      </c>
      <c r="BE31" s="125"/>
      <c r="BF31" s="359">
        <v>8</v>
      </c>
      <c r="BG31" s="359">
        <v>1</v>
      </c>
      <c r="BH31" s="359">
        <v>0</v>
      </c>
      <c r="BI31" s="359">
        <v>0</v>
      </c>
      <c r="BJ31" s="125"/>
      <c r="BK31" s="359">
        <v>64</v>
      </c>
      <c r="BL31" s="359">
        <v>34</v>
      </c>
      <c r="BM31" s="359">
        <v>25</v>
      </c>
      <c r="BN31" s="359">
        <v>5</v>
      </c>
      <c r="BO31" s="125"/>
      <c r="BP31" s="359">
        <v>39</v>
      </c>
    </row>
    <row r="32" spans="1:72" s="6" customFormat="1" ht="16.5" customHeight="1" thickBot="1" x14ac:dyDescent="0.25">
      <c r="A32" s="394" t="s">
        <v>35</v>
      </c>
      <c r="B32"/>
      <c r="C32" s="372">
        <v>1290.0000000001</v>
      </c>
      <c r="D32" s="373">
        <v>1042</v>
      </c>
      <c r="E32" s="373">
        <v>695</v>
      </c>
      <c r="F32" s="373">
        <v>328.00000000029996</v>
      </c>
      <c r="G32" s="374"/>
      <c r="H32" s="375">
        <v>995.00000000030013</v>
      </c>
      <c r="I32" s="375">
        <v>812.00000000029991</v>
      </c>
      <c r="J32" s="374">
        <v>555</v>
      </c>
      <c r="K32" s="374">
        <v>262</v>
      </c>
      <c r="L32" s="161"/>
      <c r="M32" s="375">
        <v>885</v>
      </c>
      <c r="N32" s="374">
        <v>734</v>
      </c>
      <c r="O32" s="374">
        <v>499</v>
      </c>
      <c r="P32" s="374">
        <v>229</v>
      </c>
      <c r="Q32" s="161"/>
      <c r="R32" s="375">
        <v>808</v>
      </c>
      <c r="S32" s="374">
        <v>654</v>
      </c>
      <c r="T32" s="374">
        <v>444</v>
      </c>
      <c r="U32" s="374">
        <v>205</v>
      </c>
      <c r="V32" s="161"/>
      <c r="W32" s="375">
        <v>735</v>
      </c>
      <c r="X32" s="374">
        <v>559</v>
      </c>
      <c r="Y32" s="374">
        <v>372</v>
      </c>
      <c r="Z32" s="374">
        <v>174</v>
      </c>
      <c r="AA32" s="161"/>
      <c r="AB32" s="375">
        <v>1223</v>
      </c>
      <c r="AC32" s="374">
        <v>984</v>
      </c>
      <c r="AD32" s="374">
        <v>731</v>
      </c>
      <c r="AE32" s="374">
        <v>369</v>
      </c>
      <c r="AF32" s="161"/>
      <c r="AG32" s="375">
        <v>1146</v>
      </c>
      <c r="AH32" s="374">
        <v>972</v>
      </c>
      <c r="AI32" s="374">
        <v>661</v>
      </c>
      <c r="AJ32" s="374">
        <v>322</v>
      </c>
      <c r="AK32" s="161"/>
      <c r="AL32" s="374">
        <v>918</v>
      </c>
      <c r="AM32" s="374">
        <v>746</v>
      </c>
      <c r="AN32" s="374">
        <v>502</v>
      </c>
      <c r="AO32" s="374">
        <v>233</v>
      </c>
      <c r="AP32" s="161"/>
      <c r="AQ32" s="374">
        <v>465</v>
      </c>
      <c r="AR32" s="374">
        <v>321</v>
      </c>
      <c r="AS32" s="374">
        <v>178</v>
      </c>
      <c r="AT32" s="374">
        <v>66</v>
      </c>
      <c r="AU32" s="161"/>
      <c r="AV32" s="374">
        <v>722</v>
      </c>
      <c r="AW32" s="374">
        <v>635</v>
      </c>
      <c r="AX32" s="374">
        <v>443</v>
      </c>
      <c r="AY32" s="374">
        <v>220</v>
      </c>
      <c r="AZ32" s="161"/>
      <c r="BA32" s="374">
        <v>719</v>
      </c>
      <c r="BB32" s="374">
        <v>605</v>
      </c>
      <c r="BC32" s="374">
        <v>430</v>
      </c>
      <c r="BD32" s="374">
        <v>219</v>
      </c>
      <c r="BE32" s="161"/>
      <c r="BF32" s="374">
        <v>675</v>
      </c>
      <c r="BG32" s="374">
        <v>570</v>
      </c>
      <c r="BH32" s="374">
        <v>406</v>
      </c>
      <c r="BI32" s="374">
        <v>205</v>
      </c>
      <c r="BJ32" s="161"/>
      <c r="BK32" s="374">
        <v>581</v>
      </c>
      <c r="BL32" s="374">
        <v>492</v>
      </c>
      <c r="BM32" s="374">
        <v>344</v>
      </c>
      <c r="BN32" s="374">
        <v>181</v>
      </c>
      <c r="BO32" s="161"/>
      <c r="BP32" s="374">
        <v>447</v>
      </c>
      <c r="BQ32" s="12"/>
    </row>
    <row r="33" spans="3:53" ht="13.5" thickTop="1" x14ac:dyDescent="0.2"/>
    <row r="34" spans="3:53" x14ac:dyDescent="0.2">
      <c r="C34" s="456"/>
    </row>
    <row r="36" spans="3:53" x14ac:dyDescent="0.2">
      <c r="C36" s="456"/>
    </row>
    <row r="39" spans="3:53" x14ac:dyDescent="0.2">
      <c r="BA39" s="53"/>
    </row>
    <row r="40" spans="3:53" x14ac:dyDescent="0.2">
      <c r="BA40" s="53"/>
    </row>
    <row r="41" spans="3:53" x14ac:dyDescent="0.2">
      <c r="BA41" s="53"/>
    </row>
    <row r="42" spans="3:53" x14ac:dyDescent="0.2">
      <c r="BA42" s="53"/>
    </row>
    <row r="43" spans="3:53" x14ac:dyDescent="0.2">
      <c r="BA43" s="53"/>
    </row>
    <row r="44" spans="3:53" x14ac:dyDescent="0.2">
      <c r="BA44" s="53"/>
    </row>
  </sheetData>
  <mergeCells count="4">
    <mergeCell ref="A2:A3"/>
    <mergeCell ref="V2:V3"/>
    <mergeCell ref="L2:L3"/>
    <mergeCell ref="Q2:Q3"/>
  </mergeCells>
  <phoneticPr fontId="24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P4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J19" sqref="J19"/>
    </sheetView>
  </sheetViews>
  <sheetFormatPr baseColWidth="10" defaultColWidth="11.42578125" defaultRowHeight="12.75" outlineLevelCol="2" x14ac:dyDescent="0.2"/>
  <cols>
    <col min="1" max="1" width="58.85546875" style="171" customWidth="1"/>
    <col min="2" max="2" width="9.7109375" style="264" customWidth="1"/>
    <col min="3" max="3" width="9.7109375" style="264" customWidth="1" outlineLevel="1"/>
    <col min="4" max="4" width="9.7109375" style="264" customWidth="1"/>
    <col min="5" max="5" width="9.7109375" style="264" customWidth="1" outlineLevel="1"/>
    <col min="6" max="6" width="9.7109375" style="264" customWidth="1"/>
    <col min="7" max="7" width="9.7109375" style="264" customWidth="1" outlineLevel="1"/>
    <col min="8" max="8" width="9.7109375" style="264" customWidth="1"/>
    <col min="9" max="9" width="2.28515625" style="264" customWidth="1"/>
    <col min="10" max="10" width="9.7109375" style="231" customWidth="1"/>
    <col min="11" max="11" width="9.7109375" style="231" customWidth="1" outlineLevel="1"/>
    <col min="12" max="12" width="9.7109375" style="231" customWidth="1"/>
    <col min="13" max="13" width="9.7109375" style="231" customWidth="1" outlineLevel="1"/>
    <col min="14" max="14" width="9.7109375" style="180" customWidth="1"/>
    <col min="15" max="15" width="9.7109375" style="181" customWidth="1" outlineLevel="1"/>
    <col min="16" max="16" width="9.7109375" style="171" customWidth="1"/>
    <col min="17" max="17" width="2.140625" style="171" customWidth="1"/>
    <col min="18" max="18" width="9.7109375" style="171" customWidth="1" outlineLevel="1"/>
    <col min="19" max="19" width="9.7109375" style="181" customWidth="1" outlineLevel="2"/>
    <col min="20" max="20" width="9.7109375" style="53" customWidth="1" outlineLevel="1"/>
    <col min="21" max="21" width="9.7109375" style="53" customWidth="1" outlineLevel="2"/>
    <col min="22" max="22" width="9.7109375" style="171" customWidth="1" outlineLevel="1"/>
    <col min="23" max="23" width="9.7109375" style="181" customWidth="1" outlineLevel="2"/>
    <col min="24" max="24" width="9.7109375" style="171" customWidth="1" outlineLevel="1"/>
    <col min="25" max="25" width="2.42578125" style="170" customWidth="1" outlineLevel="1"/>
    <col min="26" max="26" width="9.7109375" style="171" customWidth="1" outlineLevel="1"/>
    <col min="27" max="27" width="9.7109375" style="181" customWidth="1" outlineLevel="2"/>
    <col min="28" max="28" width="9.7109375" style="53" customWidth="1" outlineLevel="1"/>
    <col min="29" max="29" width="9.7109375" style="53" customWidth="1" outlineLevel="2"/>
    <col min="30" max="30" width="9.7109375" style="171" customWidth="1" outlineLevel="1"/>
    <col min="31" max="31" width="9.7109375" style="181" customWidth="1" outlineLevel="2"/>
    <col min="32" max="32" width="9.7109375" style="171" customWidth="1" outlineLevel="1"/>
    <col min="33" max="33" width="9.7109375" style="170" customWidth="1" outlineLevel="1"/>
    <col min="34" max="34" width="9.7109375" style="171" customWidth="1" outlineLevel="1"/>
    <col min="35" max="35" width="9.7109375" style="186" customWidth="1" outlineLevel="2"/>
    <col min="36" max="36" width="9.7109375" style="53" customWidth="1" outlineLevel="1"/>
    <col min="37" max="37" width="9.7109375" style="53" customWidth="1" outlineLevel="2"/>
    <col min="38" max="38" width="9.7109375" style="171" customWidth="1" outlineLevel="1"/>
    <col min="39" max="39" width="9.7109375" style="186" customWidth="1" outlineLevel="2"/>
    <col min="40" max="40" width="9.7109375" style="171" customWidth="1" outlineLevel="1"/>
    <col min="41" max="41" width="1.42578125" style="170" customWidth="1" outlineLevel="1"/>
    <col min="42" max="42" width="11.42578125" style="171" customWidth="1" outlineLevel="1"/>
    <col min="43" max="16384" width="11.42578125" style="171"/>
  </cols>
  <sheetData>
    <row r="1" spans="1:41" ht="45" customHeight="1" x14ac:dyDescent="0.2">
      <c r="A1" s="206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R1" s="93"/>
      <c r="S1" s="93"/>
      <c r="T1" s="182"/>
      <c r="U1" s="182"/>
      <c r="V1" s="93"/>
      <c r="W1" s="93"/>
      <c r="X1" s="93"/>
      <c r="Y1" s="93"/>
      <c r="Z1" s="93"/>
      <c r="AA1" s="93"/>
      <c r="AB1" s="182"/>
      <c r="AC1" s="182"/>
      <c r="AD1" s="93"/>
      <c r="AE1" s="93"/>
      <c r="AF1" s="93"/>
      <c r="AG1" s="93"/>
      <c r="AH1" s="93"/>
      <c r="AI1" s="93"/>
      <c r="AJ1" s="182"/>
      <c r="AK1" s="182"/>
      <c r="AL1" s="93"/>
      <c r="AM1" s="93"/>
      <c r="AN1" s="93"/>
      <c r="AO1" s="93"/>
    </row>
    <row r="2" spans="1:41" s="55" customFormat="1" ht="18.75" customHeight="1" x14ac:dyDescent="0.2">
      <c r="A2" s="469" t="s">
        <v>193</v>
      </c>
      <c r="B2" s="262"/>
      <c r="C2" s="262"/>
      <c r="D2" s="262"/>
      <c r="E2" s="262"/>
      <c r="F2" s="262"/>
      <c r="G2" s="262"/>
      <c r="H2" s="262"/>
      <c r="I2" s="262"/>
      <c r="J2" s="228"/>
      <c r="K2" s="228"/>
      <c r="L2" s="228"/>
      <c r="M2" s="228"/>
      <c r="N2" s="237"/>
      <c r="O2" s="218"/>
      <c r="P2" s="218"/>
      <c r="Q2" s="218"/>
      <c r="R2" s="217"/>
      <c r="S2" s="217"/>
      <c r="T2" s="219"/>
      <c r="U2" s="220"/>
      <c r="V2" s="217"/>
      <c r="W2" s="217"/>
      <c r="X2" s="217"/>
      <c r="Y2" s="217"/>
      <c r="Z2" s="217"/>
      <c r="AA2" s="217"/>
      <c r="AB2" s="471"/>
      <c r="AC2" s="220"/>
      <c r="AD2" s="217"/>
      <c r="AE2" s="72"/>
      <c r="AF2" s="72"/>
      <c r="AG2" s="72"/>
      <c r="AH2" s="72"/>
      <c r="AI2" s="72"/>
      <c r="AJ2" s="473"/>
      <c r="AK2" s="184"/>
      <c r="AL2" s="72"/>
      <c r="AM2" s="72"/>
      <c r="AN2" s="72"/>
      <c r="AO2" s="72"/>
    </row>
    <row r="3" spans="1:41" s="57" customFormat="1" ht="21.75" customHeight="1" x14ac:dyDescent="0.2">
      <c r="A3" s="470"/>
      <c r="B3" s="263"/>
      <c r="C3" s="263"/>
      <c r="D3" s="263"/>
      <c r="E3" s="263"/>
      <c r="F3" s="263"/>
      <c r="G3" s="263"/>
      <c r="H3" s="263"/>
      <c r="I3" s="263"/>
      <c r="J3" s="229"/>
      <c r="K3" s="229"/>
      <c r="L3" s="229"/>
      <c r="M3" s="229"/>
      <c r="N3" s="221"/>
      <c r="O3" s="221"/>
      <c r="P3" s="221"/>
      <c r="Q3" s="221"/>
      <c r="R3" s="222"/>
      <c r="S3" s="222"/>
      <c r="T3" s="223"/>
      <c r="U3" s="224"/>
      <c r="V3" s="222"/>
      <c r="W3" s="222"/>
      <c r="X3" s="222"/>
      <c r="Y3" s="222"/>
      <c r="Z3" s="222"/>
      <c r="AA3" s="222"/>
      <c r="AB3" s="472"/>
      <c r="AC3" s="224"/>
      <c r="AD3" s="222"/>
      <c r="AE3" s="64"/>
      <c r="AF3" s="64"/>
      <c r="AG3" s="64"/>
      <c r="AH3" s="64"/>
      <c r="AI3" s="64"/>
      <c r="AJ3" s="474"/>
      <c r="AK3" s="185"/>
      <c r="AL3" s="64"/>
      <c r="AM3" s="64"/>
      <c r="AN3" s="64"/>
      <c r="AO3" s="64"/>
    </row>
    <row r="4" spans="1:41" s="64" customFormat="1" ht="6.75" customHeight="1" x14ac:dyDescent="0.2">
      <c r="A4" s="195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</row>
    <row r="5" spans="1:41" s="15" customFormat="1" ht="30" customHeight="1" x14ac:dyDescent="0.2">
      <c r="A5" s="232"/>
      <c r="B5" s="211" t="s">
        <v>271</v>
      </c>
      <c r="C5" s="191" t="s">
        <v>272</v>
      </c>
      <c r="D5" s="215" t="s">
        <v>273</v>
      </c>
      <c r="E5" s="191" t="s">
        <v>274</v>
      </c>
      <c r="F5" s="207" t="s">
        <v>275</v>
      </c>
      <c r="G5" s="191" t="s">
        <v>276</v>
      </c>
      <c r="H5" s="191" t="s">
        <v>277</v>
      </c>
      <c r="I5" s="238"/>
      <c r="J5" s="211" t="s">
        <v>258</v>
      </c>
      <c r="K5" s="191" t="s">
        <v>259</v>
      </c>
      <c r="L5" s="215" t="s">
        <v>260</v>
      </c>
      <c r="M5" s="191" t="s">
        <v>261</v>
      </c>
      <c r="N5" s="207" t="s">
        <v>256</v>
      </c>
      <c r="O5" s="191" t="s">
        <v>230</v>
      </c>
      <c r="P5" s="191" t="s">
        <v>224</v>
      </c>
      <c r="Q5" s="191"/>
      <c r="R5" s="211" t="s">
        <v>194</v>
      </c>
      <c r="S5" s="191" t="s">
        <v>232</v>
      </c>
      <c r="T5" s="215" t="s">
        <v>195</v>
      </c>
      <c r="U5" s="191" t="s">
        <v>233</v>
      </c>
      <c r="V5" s="215" t="s">
        <v>257</v>
      </c>
      <c r="W5" s="191" t="s">
        <v>234</v>
      </c>
      <c r="X5" s="191" t="s">
        <v>196</v>
      </c>
      <c r="Y5" s="191"/>
      <c r="Z5" s="211" t="s">
        <v>197</v>
      </c>
      <c r="AA5" s="191" t="s">
        <v>235</v>
      </c>
      <c r="AB5" s="215" t="s">
        <v>198</v>
      </c>
      <c r="AC5" s="191" t="s">
        <v>236</v>
      </c>
      <c r="AD5" s="215" t="s">
        <v>254</v>
      </c>
      <c r="AE5" s="191" t="s">
        <v>237</v>
      </c>
      <c r="AF5" s="191" t="s">
        <v>238</v>
      </c>
      <c r="AG5" s="68"/>
      <c r="AH5" s="211" t="s">
        <v>199</v>
      </c>
      <c r="AI5" s="191" t="s">
        <v>240</v>
      </c>
      <c r="AJ5" s="215" t="s">
        <v>200</v>
      </c>
      <c r="AK5" s="191" t="s">
        <v>241</v>
      </c>
      <c r="AL5" s="215" t="s">
        <v>255</v>
      </c>
      <c r="AM5" s="191" t="s">
        <v>242</v>
      </c>
      <c r="AN5" s="191" t="s">
        <v>201</v>
      </c>
      <c r="AO5" s="68"/>
    </row>
    <row r="6" spans="1:41" s="58" customFormat="1" x14ac:dyDescent="0.2">
      <c r="A6" s="196"/>
      <c r="B6" s="193"/>
      <c r="C6" s="235"/>
      <c r="D6" s="235"/>
      <c r="E6" s="235"/>
      <c r="F6" s="194"/>
      <c r="G6" s="194"/>
      <c r="H6" s="194"/>
      <c r="I6" s="235"/>
      <c r="J6" s="193"/>
      <c r="K6" s="235"/>
      <c r="L6" s="235"/>
      <c r="M6" s="235"/>
      <c r="N6" s="194"/>
      <c r="O6" s="194"/>
      <c r="P6" s="194"/>
      <c r="Q6" s="194"/>
      <c r="R6" s="193"/>
      <c r="S6" s="194"/>
      <c r="T6" s="194"/>
      <c r="U6" s="194"/>
      <c r="V6" s="194"/>
      <c r="W6" s="194"/>
      <c r="X6" s="194"/>
      <c r="Y6" s="194"/>
      <c r="Z6" s="193"/>
      <c r="AA6" s="194"/>
      <c r="AB6" s="194"/>
      <c r="AC6" s="194"/>
      <c r="AD6" s="194"/>
      <c r="AE6" s="194"/>
      <c r="AF6" s="194"/>
      <c r="AG6" s="194"/>
      <c r="AH6" s="193"/>
      <c r="AI6" s="194"/>
      <c r="AJ6" s="194"/>
      <c r="AK6" s="194"/>
      <c r="AL6" s="194"/>
      <c r="AM6" s="194"/>
      <c r="AN6" s="194"/>
      <c r="AO6" s="194"/>
    </row>
    <row r="7" spans="1:41" s="15" customFormat="1" ht="17.25" customHeight="1" x14ac:dyDescent="0.2">
      <c r="A7" s="197"/>
      <c r="B7" s="192"/>
      <c r="C7" s="236"/>
      <c r="D7" s="236"/>
      <c r="E7" s="236"/>
      <c r="F7" s="174"/>
      <c r="G7" s="174"/>
      <c r="H7" s="174"/>
      <c r="I7" s="236"/>
      <c r="J7" s="192"/>
      <c r="K7" s="236"/>
      <c r="L7" s="236"/>
      <c r="M7" s="236"/>
      <c r="N7" s="174"/>
      <c r="O7" s="174"/>
      <c r="P7" s="174"/>
      <c r="Q7" s="174"/>
      <c r="R7" s="192"/>
      <c r="S7" s="174"/>
      <c r="T7" s="174"/>
      <c r="U7" s="174"/>
      <c r="V7" s="174"/>
      <c r="W7" s="174"/>
      <c r="X7" s="174"/>
      <c r="Y7" s="174"/>
      <c r="Z7" s="192"/>
      <c r="AA7" s="174"/>
      <c r="AB7" s="174"/>
      <c r="AC7" s="174"/>
      <c r="AD7" s="174"/>
      <c r="AE7" s="174"/>
      <c r="AF7" s="174"/>
      <c r="AG7" s="174"/>
      <c r="AH7" s="192"/>
      <c r="AI7" s="174"/>
      <c r="AJ7" s="174"/>
      <c r="AK7" s="174"/>
      <c r="AL7" s="174"/>
      <c r="AM7" s="174"/>
      <c r="AN7" s="174"/>
      <c r="AO7" s="174"/>
    </row>
    <row r="8" spans="1:41" s="59" customFormat="1" ht="17.25" customHeight="1" x14ac:dyDescent="0.2">
      <c r="A8" s="198" t="s">
        <v>202</v>
      </c>
      <c r="B8" s="212">
        <v>325</v>
      </c>
      <c r="C8" s="239">
        <v>11</v>
      </c>
      <c r="D8" s="208">
        <v>314</v>
      </c>
      <c r="E8" s="239">
        <v>91</v>
      </c>
      <c r="F8" s="208">
        <v>223</v>
      </c>
      <c r="G8" s="239">
        <v>61</v>
      </c>
      <c r="H8" s="175">
        <v>162</v>
      </c>
      <c r="I8" s="243"/>
      <c r="J8" s="212">
        <v>339</v>
      </c>
      <c r="K8" s="239">
        <v>-2</v>
      </c>
      <c r="L8" s="208">
        <v>341</v>
      </c>
      <c r="M8" s="239">
        <v>100</v>
      </c>
      <c r="N8" s="208">
        <v>241</v>
      </c>
      <c r="O8" s="175">
        <v>147</v>
      </c>
      <c r="P8" s="175">
        <v>94</v>
      </c>
      <c r="Q8" s="175"/>
      <c r="R8" s="212">
        <v>288</v>
      </c>
      <c r="S8" s="188">
        <v>42</v>
      </c>
      <c r="T8" s="208">
        <v>246</v>
      </c>
      <c r="U8" s="175">
        <v>68</v>
      </c>
      <c r="V8" s="208">
        <v>178</v>
      </c>
      <c r="W8" s="175">
        <v>144</v>
      </c>
      <c r="X8" s="175">
        <v>34</v>
      </c>
      <c r="Y8" s="175"/>
      <c r="Z8" s="212">
        <v>80</v>
      </c>
      <c r="AA8" s="188">
        <v>-107</v>
      </c>
      <c r="AB8" s="208">
        <v>187</v>
      </c>
      <c r="AC8" s="175">
        <v>55</v>
      </c>
      <c r="AD8" s="208">
        <v>132</v>
      </c>
      <c r="AE8" s="175">
        <v>94</v>
      </c>
      <c r="AF8" s="175">
        <v>38</v>
      </c>
      <c r="AG8" s="175"/>
      <c r="AH8" s="212">
        <v>-239</v>
      </c>
      <c r="AI8" s="188">
        <v>-301</v>
      </c>
      <c r="AJ8" s="208">
        <v>62</v>
      </c>
      <c r="AK8" s="175">
        <v>20</v>
      </c>
      <c r="AL8" s="208">
        <v>42</v>
      </c>
      <c r="AM8" s="175">
        <v>11</v>
      </c>
      <c r="AN8" s="175">
        <v>31</v>
      </c>
      <c r="AO8" s="175"/>
    </row>
    <row r="9" spans="1:41" s="10" customFormat="1" ht="15.75" customHeight="1" x14ac:dyDescent="0.2">
      <c r="A9" s="199" t="s">
        <v>203</v>
      </c>
      <c r="B9" s="213">
        <v>638</v>
      </c>
      <c r="C9" s="240">
        <v>165</v>
      </c>
      <c r="D9" s="209">
        <v>473</v>
      </c>
      <c r="E9" s="240">
        <v>184</v>
      </c>
      <c r="F9" s="209">
        <v>289</v>
      </c>
      <c r="G9" s="240">
        <v>165</v>
      </c>
      <c r="H9" s="176">
        <v>124</v>
      </c>
      <c r="I9" s="244"/>
      <c r="J9" s="213">
        <v>481</v>
      </c>
      <c r="K9" s="240">
        <v>127</v>
      </c>
      <c r="L9" s="209">
        <v>354</v>
      </c>
      <c r="M9" s="240">
        <v>119</v>
      </c>
      <c r="N9" s="209">
        <v>235</v>
      </c>
      <c r="O9" s="176">
        <v>115</v>
      </c>
      <c r="P9" s="176">
        <v>120</v>
      </c>
      <c r="Q9" s="176"/>
      <c r="R9" s="213">
        <v>418</v>
      </c>
      <c r="S9" s="189">
        <v>70</v>
      </c>
      <c r="T9" s="209">
        <v>348</v>
      </c>
      <c r="U9" s="240">
        <v>114</v>
      </c>
      <c r="V9" s="209">
        <v>234</v>
      </c>
      <c r="W9" s="240">
        <v>119</v>
      </c>
      <c r="X9" s="176">
        <v>115</v>
      </c>
      <c r="Y9" s="176"/>
      <c r="Z9" s="213">
        <v>426</v>
      </c>
      <c r="AA9" s="189">
        <v>124</v>
      </c>
      <c r="AB9" s="209">
        <v>302</v>
      </c>
      <c r="AC9" s="176">
        <v>100</v>
      </c>
      <c r="AD9" s="209">
        <v>202</v>
      </c>
      <c r="AE9" s="176">
        <v>99</v>
      </c>
      <c r="AF9" s="176">
        <v>103</v>
      </c>
      <c r="AG9" s="176"/>
      <c r="AH9" s="213">
        <v>717</v>
      </c>
      <c r="AI9" s="189">
        <v>385</v>
      </c>
      <c r="AJ9" s="209">
        <v>332</v>
      </c>
      <c r="AK9" s="176">
        <v>114</v>
      </c>
      <c r="AL9" s="209">
        <v>218</v>
      </c>
      <c r="AM9" s="176">
        <v>116</v>
      </c>
      <c r="AN9" s="176">
        <v>102</v>
      </c>
      <c r="AO9" s="176"/>
    </row>
    <row r="10" spans="1:41" s="10" customFormat="1" ht="15.75" customHeight="1" x14ac:dyDescent="0.2">
      <c r="A10" s="199" t="s">
        <v>204</v>
      </c>
      <c r="B10" s="213">
        <v>1</v>
      </c>
      <c r="C10" s="240">
        <v>1</v>
      </c>
      <c r="D10" s="209">
        <v>0</v>
      </c>
      <c r="E10" s="240">
        <v>0</v>
      </c>
      <c r="F10" s="209">
        <v>0</v>
      </c>
      <c r="G10" s="240">
        <v>0</v>
      </c>
      <c r="H10" s="176">
        <v>0</v>
      </c>
      <c r="I10" s="244"/>
      <c r="J10" s="213">
        <v>0</v>
      </c>
      <c r="K10" s="240">
        <v>0</v>
      </c>
      <c r="L10" s="209">
        <v>0</v>
      </c>
      <c r="M10" s="240">
        <v>0</v>
      </c>
      <c r="N10" s="209"/>
      <c r="O10" s="176"/>
      <c r="P10" s="176"/>
      <c r="Q10" s="176"/>
      <c r="R10" s="213">
        <v>-42</v>
      </c>
      <c r="S10" s="189"/>
      <c r="T10" s="209">
        <v>-42</v>
      </c>
      <c r="U10" s="176"/>
      <c r="V10" s="209">
        <v>-42</v>
      </c>
      <c r="W10" s="240">
        <v>-42</v>
      </c>
      <c r="X10" s="176"/>
      <c r="Y10" s="176"/>
      <c r="Z10" s="213">
        <v>-1</v>
      </c>
      <c r="AA10" s="189">
        <v>-1</v>
      </c>
      <c r="AB10" s="209"/>
      <c r="AC10" s="176"/>
      <c r="AD10" s="209"/>
      <c r="AE10" s="176"/>
      <c r="AF10" s="176"/>
      <c r="AG10" s="176"/>
      <c r="AH10" s="213">
        <v>-2</v>
      </c>
      <c r="AI10" s="189">
        <v>-1</v>
      </c>
      <c r="AJ10" s="209">
        <v>-1</v>
      </c>
      <c r="AK10" s="176"/>
      <c r="AL10" s="209">
        <v>-1</v>
      </c>
      <c r="AM10" s="176">
        <v>-1</v>
      </c>
      <c r="AN10" s="176"/>
      <c r="AO10" s="176"/>
    </row>
    <row r="11" spans="1:41" s="10" customFormat="1" ht="15.75" customHeight="1" x14ac:dyDescent="0.2">
      <c r="A11" s="200" t="s">
        <v>205</v>
      </c>
      <c r="B11" s="213">
        <v>0</v>
      </c>
      <c r="C11" s="240">
        <v>0</v>
      </c>
      <c r="D11" s="209">
        <v>0</v>
      </c>
      <c r="E11" s="240">
        <v>0</v>
      </c>
      <c r="F11" s="209">
        <v>0</v>
      </c>
      <c r="G11" s="240">
        <v>0</v>
      </c>
      <c r="H11" s="176">
        <v>0</v>
      </c>
      <c r="I11" s="245"/>
      <c r="J11" s="213">
        <v>0</v>
      </c>
      <c r="K11" s="240">
        <v>0</v>
      </c>
      <c r="L11" s="209">
        <v>0</v>
      </c>
      <c r="M11" s="240">
        <v>0</v>
      </c>
      <c r="N11" s="209"/>
      <c r="O11" s="176"/>
      <c r="P11" s="176"/>
      <c r="Q11" s="176"/>
      <c r="R11" s="213"/>
      <c r="S11" s="189"/>
      <c r="T11" s="209"/>
      <c r="U11" s="176"/>
      <c r="V11" s="209"/>
      <c r="W11" s="240"/>
      <c r="X11" s="176"/>
      <c r="Y11" s="176"/>
      <c r="Z11" s="213">
        <v>-2</v>
      </c>
      <c r="AA11" s="189">
        <v>4</v>
      </c>
      <c r="AB11" s="209">
        <v>-6</v>
      </c>
      <c r="AC11" s="176">
        <v>-1</v>
      </c>
      <c r="AD11" s="209">
        <v>-5</v>
      </c>
      <c r="AE11" s="176">
        <v>-4</v>
      </c>
      <c r="AF11" s="176">
        <v>-1</v>
      </c>
      <c r="AG11" s="176"/>
      <c r="AH11" s="213"/>
      <c r="AI11" s="189"/>
      <c r="AJ11" s="209"/>
      <c r="AK11" s="176"/>
      <c r="AL11" s="209"/>
      <c r="AM11" s="176"/>
      <c r="AN11" s="176"/>
      <c r="AO11" s="176"/>
    </row>
    <row r="12" spans="1:41" s="10" customFormat="1" ht="15.75" customHeight="1" x14ac:dyDescent="0.2">
      <c r="A12" s="200" t="s">
        <v>227</v>
      </c>
      <c r="B12" s="213">
        <v>39</v>
      </c>
      <c r="C12" s="240">
        <v>21</v>
      </c>
      <c r="D12" s="209">
        <v>18</v>
      </c>
      <c r="E12" s="240">
        <v>20</v>
      </c>
      <c r="F12" s="209">
        <v>-2</v>
      </c>
      <c r="G12" s="240">
        <v>-22</v>
      </c>
      <c r="H12" s="176">
        <v>20</v>
      </c>
      <c r="I12" s="245"/>
      <c r="J12" s="213">
        <v>56</v>
      </c>
      <c r="K12" s="240">
        <v>14</v>
      </c>
      <c r="L12" s="209">
        <v>42</v>
      </c>
      <c r="M12" s="240">
        <v>9</v>
      </c>
      <c r="N12" s="209">
        <v>33</v>
      </c>
      <c r="O12" s="176">
        <v>16</v>
      </c>
      <c r="P12" s="176">
        <v>17</v>
      </c>
      <c r="Q12" s="176"/>
      <c r="R12" s="213">
        <v>66</v>
      </c>
      <c r="S12" s="189">
        <v>17</v>
      </c>
      <c r="T12" s="209">
        <v>49</v>
      </c>
      <c r="U12" s="240">
        <v>17</v>
      </c>
      <c r="V12" s="209">
        <v>32</v>
      </c>
      <c r="W12" s="240">
        <v>17</v>
      </c>
      <c r="X12" s="176">
        <v>15</v>
      </c>
      <c r="Y12" s="176"/>
      <c r="Z12" s="213">
        <v>75</v>
      </c>
      <c r="AA12" s="189">
        <v>22</v>
      </c>
      <c r="AB12" s="209">
        <v>53</v>
      </c>
      <c r="AC12" s="176">
        <v>15</v>
      </c>
      <c r="AD12" s="209">
        <v>38</v>
      </c>
      <c r="AE12" s="176">
        <v>13</v>
      </c>
      <c r="AF12" s="176">
        <v>25</v>
      </c>
      <c r="AG12" s="176"/>
      <c r="AH12" s="213">
        <v>111</v>
      </c>
      <c r="AI12" s="189">
        <v>29</v>
      </c>
      <c r="AJ12" s="209">
        <v>82</v>
      </c>
      <c r="AK12" s="176">
        <v>29</v>
      </c>
      <c r="AL12" s="209">
        <v>53</v>
      </c>
      <c r="AM12" s="176">
        <v>28</v>
      </c>
      <c r="AN12" s="176">
        <v>25</v>
      </c>
      <c r="AO12" s="176"/>
    </row>
    <row r="13" spans="1:41" s="10" customFormat="1" ht="15.75" customHeight="1" x14ac:dyDescent="0.2">
      <c r="A13" s="200" t="s">
        <v>206</v>
      </c>
      <c r="B13" s="213">
        <v>-183</v>
      </c>
      <c r="C13" s="240">
        <v>-31</v>
      </c>
      <c r="D13" s="209">
        <v>-152</v>
      </c>
      <c r="E13" s="240">
        <v>-59</v>
      </c>
      <c r="F13" s="209">
        <v>-93</v>
      </c>
      <c r="G13" s="240">
        <v>-28</v>
      </c>
      <c r="H13" s="176">
        <v>-65</v>
      </c>
      <c r="I13" s="245"/>
      <c r="J13" s="213">
        <v>-184</v>
      </c>
      <c r="K13" s="240">
        <v>-86</v>
      </c>
      <c r="L13" s="209">
        <v>-98</v>
      </c>
      <c r="M13" s="240">
        <v>-37</v>
      </c>
      <c r="N13" s="209">
        <v>-61</v>
      </c>
      <c r="O13" s="176">
        <v>-19</v>
      </c>
      <c r="P13" s="176">
        <v>-42</v>
      </c>
      <c r="Q13" s="176"/>
      <c r="R13" s="213">
        <v>-98</v>
      </c>
      <c r="S13" s="189">
        <v>-28</v>
      </c>
      <c r="T13" s="209">
        <v>-70</v>
      </c>
      <c r="U13" s="240">
        <v>-47</v>
      </c>
      <c r="V13" s="209">
        <v>-23</v>
      </c>
      <c r="W13" s="240">
        <v>-18</v>
      </c>
      <c r="X13" s="176">
        <v>-5</v>
      </c>
      <c r="Y13" s="176"/>
      <c r="Z13" s="213">
        <v>-31</v>
      </c>
      <c r="AA13" s="189">
        <v>-14</v>
      </c>
      <c r="AB13" s="209">
        <v>-17</v>
      </c>
      <c r="AC13" s="176">
        <v>-36</v>
      </c>
      <c r="AD13" s="209">
        <v>19</v>
      </c>
      <c r="AE13" s="176">
        <v>9</v>
      </c>
      <c r="AF13" s="176">
        <v>10</v>
      </c>
      <c r="AG13" s="176"/>
      <c r="AH13" s="213">
        <v>-41</v>
      </c>
      <c r="AI13" s="189">
        <v>-3</v>
      </c>
      <c r="AJ13" s="209">
        <v>-38</v>
      </c>
      <c r="AK13" s="176">
        <v>3</v>
      </c>
      <c r="AL13" s="209">
        <v>-41</v>
      </c>
      <c r="AM13" s="176">
        <v>-7</v>
      </c>
      <c r="AN13" s="176">
        <v>-34</v>
      </c>
      <c r="AO13" s="176"/>
    </row>
    <row r="14" spans="1:41" s="10" customFormat="1" ht="15.75" customHeight="1" x14ac:dyDescent="0.2">
      <c r="A14" s="200" t="s">
        <v>207</v>
      </c>
      <c r="B14" s="213">
        <v>-15</v>
      </c>
      <c r="C14" s="240">
        <v>-6</v>
      </c>
      <c r="D14" s="209">
        <v>-9</v>
      </c>
      <c r="E14" s="240">
        <v>12</v>
      </c>
      <c r="F14" s="209">
        <v>-21</v>
      </c>
      <c r="G14" s="240">
        <v>43</v>
      </c>
      <c r="H14" s="240">
        <v>-64</v>
      </c>
      <c r="I14" s="245"/>
      <c r="J14" s="213">
        <v>-45</v>
      </c>
      <c r="K14" s="240">
        <v>-6</v>
      </c>
      <c r="L14" s="209">
        <v>-39</v>
      </c>
      <c r="M14" s="240">
        <v>-58</v>
      </c>
      <c r="N14" s="209">
        <v>19</v>
      </c>
      <c r="O14" s="176">
        <v>29</v>
      </c>
      <c r="P14" s="176">
        <v>-10</v>
      </c>
      <c r="Q14" s="176"/>
      <c r="R14" s="213">
        <v>55</v>
      </c>
      <c r="S14" s="189">
        <v>82</v>
      </c>
      <c r="T14" s="209">
        <v>-27</v>
      </c>
      <c r="U14" s="240">
        <v>-34</v>
      </c>
      <c r="V14" s="209">
        <v>7</v>
      </c>
      <c r="W14" s="240">
        <v>-22</v>
      </c>
      <c r="X14" s="176">
        <v>29</v>
      </c>
      <c r="Y14" s="176"/>
      <c r="Z14" s="213">
        <v>-39</v>
      </c>
      <c r="AA14" s="189">
        <v>153</v>
      </c>
      <c r="AB14" s="209">
        <v>-192</v>
      </c>
      <c r="AC14" s="176">
        <v>-17</v>
      </c>
      <c r="AD14" s="209">
        <v>-175</v>
      </c>
      <c r="AE14" s="176">
        <v>-106</v>
      </c>
      <c r="AF14" s="176">
        <v>-69</v>
      </c>
      <c r="AG14" s="176"/>
      <c r="AH14" s="213">
        <v>186</v>
      </c>
      <c r="AI14" s="189">
        <v>70</v>
      </c>
      <c r="AJ14" s="209">
        <v>116</v>
      </c>
      <c r="AK14" s="176">
        <v>112</v>
      </c>
      <c r="AL14" s="209">
        <v>4</v>
      </c>
      <c r="AM14" s="176">
        <v>85</v>
      </c>
      <c r="AN14" s="176">
        <v>-81</v>
      </c>
      <c r="AO14" s="176"/>
    </row>
    <row r="15" spans="1:41" s="8" customFormat="1" ht="15.75" customHeight="1" x14ac:dyDescent="0.2">
      <c r="A15" s="200" t="s">
        <v>208</v>
      </c>
      <c r="B15" s="213">
        <v>-101</v>
      </c>
      <c r="C15" s="240">
        <v>12</v>
      </c>
      <c r="D15" s="209">
        <v>-113</v>
      </c>
      <c r="E15" s="240">
        <v>23</v>
      </c>
      <c r="F15" s="209">
        <v>-136</v>
      </c>
      <c r="G15" s="240">
        <v>112</v>
      </c>
      <c r="H15" s="240">
        <v>-248</v>
      </c>
      <c r="I15" s="245"/>
      <c r="J15" s="213">
        <v>-96</v>
      </c>
      <c r="K15" s="240">
        <v>17</v>
      </c>
      <c r="L15" s="209">
        <v>-113</v>
      </c>
      <c r="M15" s="240">
        <v>35</v>
      </c>
      <c r="N15" s="209">
        <v>-148</v>
      </c>
      <c r="O15" s="176">
        <v>-10</v>
      </c>
      <c r="P15" s="176">
        <v>-138</v>
      </c>
      <c r="Q15" s="176"/>
      <c r="R15" s="213">
        <v>64</v>
      </c>
      <c r="S15" s="189">
        <v>116</v>
      </c>
      <c r="T15" s="209">
        <v>-52</v>
      </c>
      <c r="U15" s="240">
        <v>93</v>
      </c>
      <c r="V15" s="209">
        <v>-145</v>
      </c>
      <c r="W15" s="176">
        <v>13</v>
      </c>
      <c r="X15" s="176">
        <v>-158</v>
      </c>
      <c r="Y15" s="176"/>
      <c r="Z15" s="213">
        <v>97</v>
      </c>
      <c r="AA15" s="189">
        <v>148</v>
      </c>
      <c r="AB15" s="209">
        <v>-51</v>
      </c>
      <c r="AC15" s="176">
        <v>26</v>
      </c>
      <c r="AD15" s="209">
        <v>-77</v>
      </c>
      <c r="AE15" s="176">
        <v>31</v>
      </c>
      <c r="AF15" s="176">
        <v>-108</v>
      </c>
      <c r="AG15" s="176"/>
      <c r="AH15" s="213">
        <v>5</v>
      </c>
      <c r="AI15" s="189">
        <v>48</v>
      </c>
      <c r="AJ15" s="209">
        <v>-43</v>
      </c>
      <c r="AK15" s="176">
        <v>56</v>
      </c>
      <c r="AL15" s="209">
        <v>-99</v>
      </c>
      <c r="AM15" s="176">
        <v>10</v>
      </c>
      <c r="AN15" s="176">
        <v>-109</v>
      </c>
      <c r="AO15" s="176"/>
    </row>
    <row r="16" spans="1:41" s="10" customFormat="1" ht="15.75" customHeight="1" x14ac:dyDescent="0.2">
      <c r="A16" s="200" t="s">
        <v>209</v>
      </c>
      <c r="B16" s="213">
        <v>44</v>
      </c>
      <c r="C16" s="240">
        <v>158</v>
      </c>
      <c r="D16" s="209">
        <v>-114</v>
      </c>
      <c r="E16" s="240">
        <v>-20</v>
      </c>
      <c r="F16" s="209">
        <v>-94</v>
      </c>
      <c r="G16" s="240">
        <v>-133</v>
      </c>
      <c r="H16" s="240">
        <v>39</v>
      </c>
      <c r="I16" s="245"/>
      <c r="J16" s="213">
        <v>94</v>
      </c>
      <c r="K16" s="240">
        <v>145</v>
      </c>
      <c r="L16" s="209">
        <v>-51</v>
      </c>
      <c r="M16" s="240">
        <v>45</v>
      </c>
      <c r="N16" s="209">
        <v>-96</v>
      </c>
      <c r="O16" s="176">
        <v>-26</v>
      </c>
      <c r="P16" s="176">
        <v>-70</v>
      </c>
      <c r="Q16" s="176"/>
      <c r="R16" s="213">
        <v>-26</v>
      </c>
      <c r="S16" s="189">
        <v>56</v>
      </c>
      <c r="T16" s="209">
        <v>-82</v>
      </c>
      <c r="U16" s="240">
        <v>-97</v>
      </c>
      <c r="V16" s="209">
        <v>15</v>
      </c>
      <c r="W16" s="176">
        <v>6</v>
      </c>
      <c r="X16" s="176">
        <v>9</v>
      </c>
      <c r="Y16" s="176"/>
      <c r="Z16" s="213">
        <v>89</v>
      </c>
      <c r="AA16" s="189">
        <v>107</v>
      </c>
      <c r="AB16" s="209">
        <v>-18</v>
      </c>
      <c r="AC16" s="176">
        <v>-20</v>
      </c>
      <c r="AD16" s="209">
        <v>2</v>
      </c>
      <c r="AE16" s="176">
        <v>33</v>
      </c>
      <c r="AF16" s="176">
        <v>-31</v>
      </c>
      <c r="AG16" s="176"/>
      <c r="AH16" s="213">
        <v>-81</v>
      </c>
      <c r="AI16" s="189">
        <v>48</v>
      </c>
      <c r="AJ16" s="209">
        <v>-129</v>
      </c>
      <c r="AK16" s="176">
        <v>6</v>
      </c>
      <c r="AL16" s="209">
        <v>-135</v>
      </c>
      <c r="AM16" s="176">
        <v>-40</v>
      </c>
      <c r="AN16" s="176">
        <v>-95</v>
      </c>
      <c r="AO16" s="176"/>
    </row>
    <row r="17" spans="1:41" s="10" customFormat="1" ht="15.75" customHeight="1" x14ac:dyDescent="0.2">
      <c r="A17" s="200" t="s">
        <v>210</v>
      </c>
      <c r="B17" s="213">
        <v>120</v>
      </c>
      <c r="C17" s="240">
        <v>2</v>
      </c>
      <c r="D17" s="209">
        <v>118</v>
      </c>
      <c r="E17" s="240">
        <v>118</v>
      </c>
      <c r="F17" s="209">
        <v>0</v>
      </c>
      <c r="G17" s="240">
        <v>-42</v>
      </c>
      <c r="H17" s="240">
        <v>42</v>
      </c>
      <c r="I17" s="245"/>
      <c r="J17" s="213">
        <v>44</v>
      </c>
      <c r="K17" s="240">
        <v>-52</v>
      </c>
      <c r="L17" s="209">
        <v>96</v>
      </c>
      <c r="M17" s="240">
        <v>91</v>
      </c>
      <c r="N17" s="209">
        <v>5</v>
      </c>
      <c r="O17" s="176">
        <v>-72</v>
      </c>
      <c r="P17" s="176">
        <v>77</v>
      </c>
      <c r="Q17" s="176"/>
      <c r="R17" s="213">
        <v>-33</v>
      </c>
      <c r="S17" s="189">
        <v>-5</v>
      </c>
      <c r="T17" s="209">
        <v>-28</v>
      </c>
      <c r="U17" s="240">
        <v>76</v>
      </c>
      <c r="V17" s="209">
        <v>-104</v>
      </c>
      <c r="W17" s="176">
        <v>-98</v>
      </c>
      <c r="X17" s="176">
        <v>-6</v>
      </c>
      <c r="Y17" s="176"/>
      <c r="Z17" s="213">
        <v>103</v>
      </c>
      <c r="AA17" s="189">
        <v>-27</v>
      </c>
      <c r="AB17" s="209">
        <v>130</v>
      </c>
      <c r="AC17" s="176">
        <v>79</v>
      </c>
      <c r="AD17" s="209">
        <v>51</v>
      </c>
      <c r="AE17" s="176">
        <v>9</v>
      </c>
      <c r="AF17" s="176">
        <v>42</v>
      </c>
      <c r="AG17" s="176"/>
      <c r="AH17" s="213">
        <v>-15</v>
      </c>
      <c r="AI17" s="189">
        <v>55</v>
      </c>
      <c r="AJ17" s="209">
        <v>-70</v>
      </c>
      <c r="AK17" s="176">
        <v>38</v>
      </c>
      <c r="AL17" s="209">
        <v>-108</v>
      </c>
      <c r="AM17" s="176">
        <v>-109</v>
      </c>
      <c r="AN17" s="176">
        <v>1</v>
      </c>
      <c r="AO17" s="176"/>
    </row>
    <row r="18" spans="1:41" s="10" customFormat="1" ht="12.75" customHeight="1" x14ac:dyDescent="0.2">
      <c r="A18" s="201" t="s">
        <v>243</v>
      </c>
      <c r="B18" s="212">
        <v>868</v>
      </c>
      <c r="C18" s="239">
        <v>333</v>
      </c>
      <c r="D18" s="208">
        <v>535</v>
      </c>
      <c r="E18" s="239">
        <v>369</v>
      </c>
      <c r="F18" s="208">
        <v>166</v>
      </c>
      <c r="G18" s="239">
        <v>156</v>
      </c>
      <c r="H18" s="175">
        <v>10</v>
      </c>
      <c r="I18" s="246"/>
      <c r="J18" s="212">
        <v>689</v>
      </c>
      <c r="K18" s="239">
        <v>157</v>
      </c>
      <c r="L18" s="208">
        <v>532</v>
      </c>
      <c r="M18" s="239">
        <v>304</v>
      </c>
      <c r="N18" s="208">
        <v>228</v>
      </c>
      <c r="O18" s="175">
        <v>180</v>
      </c>
      <c r="P18" s="175">
        <v>48</v>
      </c>
      <c r="Q18" s="175"/>
      <c r="R18" s="212">
        <v>692</v>
      </c>
      <c r="S18" s="188">
        <v>350</v>
      </c>
      <c r="T18" s="208">
        <v>342</v>
      </c>
      <c r="U18" s="239">
        <v>190</v>
      </c>
      <c r="V18" s="208">
        <v>152</v>
      </c>
      <c r="W18" s="175">
        <v>119</v>
      </c>
      <c r="X18" s="175">
        <v>33</v>
      </c>
      <c r="Y18" s="175"/>
      <c r="Z18" s="212">
        <v>797</v>
      </c>
      <c r="AA18" s="188">
        <v>409</v>
      </c>
      <c r="AB18" s="208">
        <v>388</v>
      </c>
      <c r="AC18" s="175">
        <v>201</v>
      </c>
      <c r="AD18" s="208">
        <v>187</v>
      </c>
      <c r="AE18" s="175">
        <v>178</v>
      </c>
      <c r="AF18" s="175">
        <v>9</v>
      </c>
      <c r="AG18" s="175"/>
      <c r="AH18" s="212">
        <v>641</v>
      </c>
      <c r="AI18" s="188">
        <v>330</v>
      </c>
      <c r="AJ18" s="208">
        <v>311</v>
      </c>
      <c r="AK18" s="175">
        <v>378</v>
      </c>
      <c r="AL18" s="208">
        <v>-67</v>
      </c>
      <c r="AM18" s="175">
        <v>93</v>
      </c>
      <c r="AN18" s="175">
        <v>-160</v>
      </c>
      <c r="AO18" s="175"/>
    </row>
    <row r="19" spans="1:41" s="10" customFormat="1" ht="15.75" customHeight="1" x14ac:dyDescent="0.2">
      <c r="A19" s="202"/>
      <c r="B19" s="213"/>
      <c r="C19" s="240"/>
      <c r="D19" s="209"/>
      <c r="E19" s="240"/>
      <c r="F19" s="209"/>
      <c r="G19" s="240"/>
      <c r="H19" s="176"/>
      <c r="I19" s="247"/>
      <c r="J19" s="213"/>
      <c r="K19" s="240"/>
      <c r="L19" s="209"/>
      <c r="M19" s="240"/>
      <c r="N19" s="209"/>
      <c r="O19" s="176"/>
      <c r="P19" s="176"/>
      <c r="Q19" s="176"/>
      <c r="R19" s="213"/>
      <c r="S19" s="189"/>
      <c r="T19" s="209"/>
      <c r="U19" s="240"/>
      <c r="V19" s="209"/>
      <c r="W19" s="176"/>
      <c r="X19" s="176"/>
      <c r="Y19" s="176"/>
      <c r="Z19" s="213"/>
      <c r="AA19" s="189"/>
      <c r="AB19" s="209"/>
      <c r="AC19" s="176"/>
      <c r="AD19" s="209"/>
      <c r="AE19" s="176"/>
      <c r="AF19" s="176"/>
      <c r="AG19" s="176"/>
      <c r="AH19" s="213"/>
      <c r="AI19" s="189"/>
      <c r="AJ19" s="209"/>
      <c r="AK19" s="176"/>
      <c r="AL19" s="209"/>
      <c r="AM19" s="176"/>
      <c r="AN19" s="176"/>
      <c r="AO19" s="176"/>
    </row>
    <row r="20" spans="1:41" s="8" customFormat="1" ht="15.75" customHeight="1" x14ac:dyDescent="0.2">
      <c r="A20" s="203" t="s">
        <v>211</v>
      </c>
      <c r="B20" s="213">
        <v>-547</v>
      </c>
      <c r="C20" s="240">
        <v>-260</v>
      </c>
      <c r="D20" s="209">
        <v>-287</v>
      </c>
      <c r="E20" s="240">
        <v>-125</v>
      </c>
      <c r="F20" s="209">
        <v>-162</v>
      </c>
      <c r="G20" s="240">
        <v>-105</v>
      </c>
      <c r="H20" s="176">
        <v>-57</v>
      </c>
      <c r="I20" s="248"/>
      <c r="J20" s="213">
        <v>-439</v>
      </c>
      <c r="K20" s="240">
        <v>-211</v>
      </c>
      <c r="L20" s="209">
        <v>-228</v>
      </c>
      <c r="M20" s="240">
        <v>-106</v>
      </c>
      <c r="N20" s="209">
        <v>-122</v>
      </c>
      <c r="O20" s="176">
        <v>-73</v>
      </c>
      <c r="P20" s="176">
        <v>-49</v>
      </c>
      <c r="Q20" s="176"/>
      <c r="R20" s="213">
        <v>-434</v>
      </c>
      <c r="S20" s="189">
        <v>-205</v>
      </c>
      <c r="T20" s="209">
        <v>-229</v>
      </c>
      <c r="U20" s="240">
        <v>-100</v>
      </c>
      <c r="V20" s="209">
        <v>-129</v>
      </c>
      <c r="W20" s="176">
        <v>-73</v>
      </c>
      <c r="X20" s="176">
        <v>-56</v>
      </c>
      <c r="Y20" s="176"/>
      <c r="Z20" s="213">
        <v>-614</v>
      </c>
      <c r="AA20" s="189">
        <v>-240</v>
      </c>
      <c r="AB20" s="209">
        <v>-374</v>
      </c>
      <c r="AC20" s="176">
        <v>-112</v>
      </c>
      <c r="AD20" s="209">
        <v>-262</v>
      </c>
      <c r="AE20" s="176">
        <v>-154</v>
      </c>
      <c r="AF20" s="176">
        <v>-108</v>
      </c>
      <c r="AG20" s="176"/>
      <c r="AH20" s="213">
        <v>-624</v>
      </c>
      <c r="AI20" s="189">
        <v>-226</v>
      </c>
      <c r="AJ20" s="209">
        <v>-398</v>
      </c>
      <c r="AK20" s="176">
        <v>-146</v>
      </c>
      <c r="AL20" s="209">
        <v>-252</v>
      </c>
      <c r="AM20" s="176">
        <v>-159</v>
      </c>
      <c r="AN20" s="176">
        <v>-93</v>
      </c>
      <c r="AO20" s="176"/>
    </row>
    <row r="21" spans="1:41" s="10" customFormat="1" ht="15.75" customHeight="1" x14ac:dyDescent="0.2">
      <c r="A21" s="203" t="s">
        <v>212</v>
      </c>
      <c r="B21" s="213">
        <v>2</v>
      </c>
      <c r="C21" s="240">
        <v>1</v>
      </c>
      <c r="D21" s="209">
        <v>1</v>
      </c>
      <c r="E21" s="240">
        <v>0</v>
      </c>
      <c r="F21" s="209">
        <v>1</v>
      </c>
      <c r="G21" s="240">
        <v>1</v>
      </c>
      <c r="H21" s="176">
        <v>0</v>
      </c>
      <c r="I21" s="248"/>
      <c r="J21" s="213">
        <v>7</v>
      </c>
      <c r="K21" s="240">
        <v>0</v>
      </c>
      <c r="L21" s="209">
        <v>7</v>
      </c>
      <c r="M21" s="240">
        <v>2</v>
      </c>
      <c r="N21" s="209">
        <v>5</v>
      </c>
      <c r="O21" s="176">
        <v>1</v>
      </c>
      <c r="P21" s="176">
        <v>4</v>
      </c>
      <c r="Q21" s="176"/>
      <c r="R21" s="213">
        <v>45</v>
      </c>
      <c r="S21" s="189">
        <v>0</v>
      </c>
      <c r="T21" s="209">
        <v>45</v>
      </c>
      <c r="U21" s="240">
        <v>1</v>
      </c>
      <c r="V21" s="209">
        <v>44</v>
      </c>
      <c r="W21" s="176">
        <v>43</v>
      </c>
      <c r="X21" s="176">
        <v>1</v>
      </c>
      <c r="Y21" s="176"/>
      <c r="Z21" s="213">
        <v>8</v>
      </c>
      <c r="AA21" s="189">
        <v>5</v>
      </c>
      <c r="AB21" s="209">
        <v>3</v>
      </c>
      <c r="AC21" s="176">
        <v>1</v>
      </c>
      <c r="AD21" s="209">
        <v>2</v>
      </c>
      <c r="AE21" s="176">
        <v>2</v>
      </c>
      <c r="AF21" s="176">
        <v>0</v>
      </c>
      <c r="AG21" s="176"/>
      <c r="AH21" s="213">
        <v>5</v>
      </c>
      <c r="AI21" s="189">
        <v>3</v>
      </c>
      <c r="AJ21" s="209">
        <v>2</v>
      </c>
      <c r="AK21" s="176">
        <v>0</v>
      </c>
      <c r="AL21" s="209">
        <v>2</v>
      </c>
      <c r="AM21" s="176">
        <v>1</v>
      </c>
      <c r="AN21" s="176">
        <v>1</v>
      </c>
      <c r="AO21" s="176"/>
    </row>
    <row r="22" spans="1:41" s="8" customFormat="1" ht="15.75" customHeight="1" x14ac:dyDescent="0.2">
      <c r="A22" s="204" t="s">
        <v>231</v>
      </c>
      <c r="B22" s="213">
        <v>2116</v>
      </c>
      <c r="C22" s="240">
        <v>-50</v>
      </c>
      <c r="D22" s="209">
        <v>2166</v>
      </c>
      <c r="E22" s="240">
        <v>0</v>
      </c>
      <c r="F22" s="209">
        <v>2166</v>
      </c>
      <c r="G22" s="240">
        <v>2126</v>
      </c>
      <c r="H22" s="176">
        <v>40</v>
      </c>
      <c r="I22" s="249"/>
      <c r="J22" s="213">
        <v>-2059</v>
      </c>
      <c r="K22" s="240">
        <v>-1578</v>
      </c>
      <c r="L22" s="209">
        <v>-481</v>
      </c>
      <c r="M22" s="240">
        <v>130</v>
      </c>
      <c r="N22" s="209">
        <v>-611</v>
      </c>
      <c r="O22" s="240">
        <v>-711</v>
      </c>
      <c r="P22" s="176">
        <v>100</v>
      </c>
      <c r="Q22" s="176"/>
      <c r="R22" s="213">
        <v>-11</v>
      </c>
      <c r="S22" s="189">
        <v>-25</v>
      </c>
      <c r="T22" s="209">
        <v>14</v>
      </c>
      <c r="U22" s="240">
        <v>142</v>
      </c>
      <c r="V22" s="209">
        <v>-128</v>
      </c>
      <c r="W22" s="176">
        <v>-121</v>
      </c>
      <c r="X22" s="176">
        <v>-7</v>
      </c>
      <c r="Y22" s="176"/>
      <c r="Z22" s="213">
        <v>8</v>
      </c>
      <c r="AA22" s="189">
        <v>142</v>
      </c>
      <c r="AB22" s="209">
        <v>-134</v>
      </c>
      <c r="AC22" s="176">
        <v>29</v>
      </c>
      <c r="AD22" s="209">
        <v>-163</v>
      </c>
      <c r="AE22" s="176">
        <v>-146</v>
      </c>
      <c r="AF22" s="176">
        <v>-17</v>
      </c>
      <c r="AG22" s="176"/>
      <c r="AH22" s="213">
        <v>290</v>
      </c>
      <c r="AI22" s="189">
        <v>44</v>
      </c>
      <c r="AJ22" s="209">
        <v>246</v>
      </c>
      <c r="AK22" s="176">
        <v>-69</v>
      </c>
      <c r="AL22" s="209">
        <v>315</v>
      </c>
      <c r="AM22" s="176">
        <v>80</v>
      </c>
      <c r="AN22" s="176">
        <v>235</v>
      </c>
      <c r="AO22" s="176"/>
    </row>
    <row r="23" spans="1:41" ht="15.75" customHeight="1" x14ac:dyDescent="0.2">
      <c r="A23" s="200" t="s">
        <v>213</v>
      </c>
      <c r="B23" s="213">
        <v>56</v>
      </c>
      <c r="C23" s="240">
        <v>-1</v>
      </c>
      <c r="D23" s="209">
        <v>57</v>
      </c>
      <c r="E23" s="240">
        <v>6</v>
      </c>
      <c r="F23" s="209">
        <v>51</v>
      </c>
      <c r="G23" s="240">
        <v>49</v>
      </c>
      <c r="H23" s="176">
        <v>2</v>
      </c>
      <c r="I23" s="245"/>
      <c r="J23" s="213">
        <v>10</v>
      </c>
      <c r="K23" s="240">
        <v>5</v>
      </c>
      <c r="L23" s="209">
        <v>5</v>
      </c>
      <c r="M23" s="240">
        <v>2</v>
      </c>
      <c r="N23" s="209">
        <v>3</v>
      </c>
      <c r="O23" s="240">
        <v>2</v>
      </c>
      <c r="P23" s="176">
        <v>1</v>
      </c>
      <c r="Q23" s="176"/>
      <c r="R23" s="213">
        <v>0</v>
      </c>
      <c r="S23" s="189">
        <v>-4</v>
      </c>
      <c r="T23" s="209">
        <v>4</v>
      </c>
      <c r="U23" s="240">
        <v>3</v>
      </c>
      <c r="V23" s="209">
        <v>1</v>
      </c>
      <c r="W23" s="176">
        <v>0</v>
      </c>
      <c r="X23" s="176">
        <v>1</v>
      </c>
      <c r="Y23" s="176"/>
      <c r="Z23" s="213">
        <v>8</v>
      </c>
      <c r="AA23" s="189">
        <v>2</v>
      </c>
      <c r="AB23" s="209">
        <v>6</v>
      </c>
      <c r="AC23" s="176">
        <v>1</v>
      </c>
      <c r="AD23" s="209">
        <v>5</v>
      </c>
      <c r="AE23" s="176">
        <v>5</v>
      </c>
      <c r="AF23" s="176"/>
      <c r="AG23" s="176"/>
      <c r="AH23" s="213">
        <v>2</v>
      </c>
      <c r="AI23" s="189">
        <v>1</v>
      </c>
      <c r="AJ23" s="209">
        <v>1</v>
      </c>
      <c r="AK23" s="176">
        <v>0</v>
      </c>
      <c r="AL23" s="209">
        <v>1</v>
      </c>
      <c r="AM23" s="176"/>
      <c r="AN23" s="176">
        <v>1</v>
      </c>
      <c r="AO23" s="176"/>
    </row>
    <row r="24" spans="1:41" s="181" customFormat="1" ht="15.75" customHeight="1" x14ac:dyDescent="0.2">
      <c r="A24" s="200" t="s">
        <v>239</v>
      </c>
      <c r="B24" s="213">
        <v>-1794</v>
      </c>
      <c r="C24" s="240">
        <v>-12</v>
      </c>
      <c r="D24" s="209">
        <v>-1782</v>
      </c>
      <c r="E24" s="240">
        <v>0</v>
      </c>
      <c r="F24" s="209">
        <v>-1782</v>
      </c>
      <c r="G24" s="240">
        <v>-1782</v>
      </c>
      <c r="H24" s="176">
        <v>0</v>
      </c>
      <c r="I24" s="245"/>
      <c r="J24" s="213">
        <v>-198</v>
      </c>
      <c r="K24" s="240">
        <v>0</v>
      </c>
      <c r="L24" s="209">
        <v>-198</v>
      </c>
      <c r="M24" s="240">
        <v>-198</v>
      </c>
      <c r="N24" s="209"/>
      <c r="O24" s="240"/>
      <c r="P24" s="176"/>
      <c r="Q24" s="176"/>
      <c r="R24" s="213"/>
      <c r="S24" s="189"/>
      <c r="T24" s="209"/>
      <c r="U24" s="240"/>
      <c r="V24" s="209"/>
      <c r="W24" s="176"/>
      <c r="X24" s="176"/>
      <c r="Y24" s="176"/>
      <c r="Z24" s="213">
        <v>3</v>
      </c>
      <c r="AA24" s="189"/>
      <c r="AB24" s="209">
        <v>3</v>
      </c>
      <c r="AC24" s="176"/>
      <c r="AD24" s="209">
        <v>3</v>
      </c>
      <c r="AE24" s="176"/>
      <c r="AF24" s="176">
        <v>3</v>
      </c>
      <c r="AG24" s="176"/>
      <c r="AH24" s="213">
        <v>-15</v>
      </c>
      <c r="AI24" s="189"/>
      <c r="AJ24" s="209">
        <v>-15</v>
      </c>
      <c r="AK24" s="176"/>
      <c r="AL24" s="209">
        <v>-15</v>
      </c>
      <c r="AM24" s="176">
        <v>-15</v>
      </c>
      <c r="AN24" s="176"/>
      <c r="AO24" s="176"/>
    </row>
    <row r="25" spans="1:41" s="180" customFormat="1" ht="15.75" customHeight="1" x14ac:dyDescent="0.2">
      <c r="A25" s="199" t="s">
        <v>228</v>
      </c>
      <c r="B25" s="213">
        <v>0</v>
      </c>
      <c r="C25" s="240">
        <v>0</v>
      </c>
      <c r="D25" s="209">
        <v>0</v>
      </c>
      <c r="E25" s="240">
        <v>0</v>
      </c>
      <c r="F25" s="209">
        <v>0</v>
      </c>
      <c r="G25" s="240">
        <v>0</v>
      </c>
      <c r="H25" s="176">
        <v>0</v>
      </c>
      <c r="I25" s="244"/>
      <c r="J25" s="213">
        <v>-200</v>
      </c>
      <c r="K25" s="240">
        <v>0</v>
      </c>
      <c r="L25" s="209">
        <v>-200</v>
      </c>
      <c r="M25" s="240">
        <v>0</v>
      </c>
      <c r="N25" s="209">
        <v>-200</v>
      </c>
      <c r="O25" s="240">
        <v>-200</v>
      </c>
      <c r="P25" s="176"/>
      <c r="Q25" s="176"/>
      <c r="R25" s="213"/>
      <c r="S25" s="189"/>
      <c r="T25" s="209"/>
      <c r="U25" s="240"/>
      <c r="V25" s="209"/>
      <c r="W25" s="176"/>
      <c r="X25" s="176"/>
      <c r="Y25" s="176"/>
      <c r="Z25" s="213"/>
      <c r="AA25" s="189"/>
      <c r="AB25" s="209"/>
      <c r="AC25" s="176"/>
      <c r="AD25" s="209"/>
      <c r="AE25" s="176"/>
      <c r="AF25" s="176"/>
      <c r="AG25" s="176"/>
      <c r="AH25" s="213"/>
      <c r="AI25" s="189"/>
      <c r="AJ25" s="209"/>
      <c r="AK25" s="176"/>
      <c r="AL25" s="209"/>
      <c r="AM25" s="176"/>
      <c r="AN25" s="176"/>
      <c r="AO25" s="176"/>
    </row>
    <row r="26" spans="1:41" x14ac:dyDescent="0.2">
      <c r="A26" s="201" t="s">
        <v>214</v>
      </c>
      <c r="B26" s="212">
        <v>-167</v>
      </c>
      <c r="C26" s="188">
        <v>-322</v>
      </c>
      <c r="D26" s="187">
        <v>155</v>
      </c>
      <c r="E26" s="188">
        <v>-119</v>
      </c>
      <c r="F26" s="187">
        <v>274</v>
      </c>
      <c r="G26" s="188">
        <v>289</v>
      </c>
      <c r="H26" s="183">
        <v>-15</v>
      </c>
      <c r="I26" s="246"/>
      <c r="J26" s="212">
        <v>-2879</v>
      </c>
      <c r="K26" s="188">
        <v>-1784</v>
      </c>
      <c r="L26" s="187">
        <v>-1095</v>
      </c>
      <c r="M26" s="188">
        <v>-170</v>
      </c>
      <c r="N26" s="187">
        <v>-925</v>
      </c>
      <c r="O26" s="188">
        <v>-981</v>
      </c>
      <c r="P26" s="183">
        <v>56</v>
      </c>
      <c r="Q26" s="175"/>
      <c r="R26" s="212">
        <v>-400</v>
      </c>
      <c r="S26" s="188">
        <v>-234</v>
      </c>
      <c r="T26" s="208">
        <v>-166</v>
      </c>
      <c r="U26" s="239">
        <v>46</v>
      </c>
      <c r="V26" s="208">
        <v>-212</v>
      </c>
      <c r="W26" s="175">
        <v>-151</v>
      </c>
      <c r="X26" s="175">
        <v>-61</v>
      </c>
      <c r="Y26" s="175"/>
      <c r="Z26" s="212">
        <v>-587</v>
      </c>
      <c r="AA26" s="188">
        <v>-91</v>
      </c>
      <c r="AB26" s="208">
        <v>-496</v>
      </c>
      <c r="AC26" s="175">
        <v>-81</v>
      </c>
      <c r="AD26" s="208">
        <v>-415</v>
      </c>
      <c r="AE26" s="175">
        <v>-293</v>
      </c>
      <c r="AF26" s="175">
        <v>-122</v>
      </c>
      <c r="AG26" s="175"/>
      <c r="AH26" s="212">
        <v>-342</v>
      </c>
      <c r="AI26" s="188">
        <v>-178</v>
      </c>
      <c r="AJ26" s="208">
        <v>-164</v>
      </c>
      <c r="AK26" s="175">
        <v>-215</v>
      </c>
      <c r="AL26" s="208">
        <v>51</v>
      </c>
      <c r="AM26" s="175">
        <v>-93</v>
      </c>
      <c r="AN26" s="175">
        <v>144</v>
      </c>
      <c r="AO26" s="175"/>
    </row>
    <row r="27" spans="1:41" ht="15.75" customHeight="1" x14ac:dyDescent="0.2">
      <c r="A27" s="202"/>
      <c r="B27" s="213"/>
      <c r="C27" s="240"/>
      <c r="D27" s="209"/>
      <c r="E27" s="240"/>
      <c r="F27" s="209"/>
      <c r="G27" s="240"/>
      <c r="H27" s="176"/>
      <c r="I27" s="247"/>
      <c r="J27" s="213"/>
      <c r="K27" s="240"/>
      <c r="L27" s="209"/>
      <c r="M27" s="240"/>
      <c r="N27" s="209"/>
      <c r="O27" s="240"/>
      <c r="P27" s="176"/>
      <c r="Q27" s="176"/>
      <c r="R27" s="213"/>
      <c r="S27" s="189"/>
      <c r="T27" s="209"/>
      <c r="U27" s="240"/>
      <c r="V27" s="209"/>
      <c r="W27" s="176"/>
      <c r="X27" s="176"/>
      <c r="Y27" s="176"/>
      <c r="Z27" s="213"/>
      <c r="AA27" s="189"/>
      <c r="AB27" s="209"/>
      <c r="AC27" s="176"/>
      <c r="AD27" s="209"/>
      <c r="AE27" s="176"/>
      <c r="AF27" s="176"/>
      <c r="AG27" s="176"/>
      <c r="AH27" s="213"/>
      <c r="AI27" s="189"/>
      <c r="AJ27" s="209"/>
      <c r="AK27" s="176"/>
      <c r="AL27" s="209"/>
      <c r="AM27" s="176"/>
      <c r="AN27" s="176"/>
      <c r="AO27" s="176"/>
    </row>
    <row r="28" spans="1:41" ht="15.75" customHeight="1" x14ac:dyDescent="0.2">
      <c r="A28" s="200" t="s">
        <v>215</v>
      </c>
      <c r="B28" s="213">
        <v>148</v>
      </c>
      <c r="C28" s="240">
        <v>43</v>
      </c>
      <c r="D28" s="209">
        <v>105</v>
      </c>
      <c r="E28" s="240">
        <v>14</v>
      </c>
      <c r="F28" s="209">
        <v>91</v>
      </c>
      <c r="G28" s="240">
        <v>47</v>
      </c>
      <c r="H28" s="176">
        <v>44</v>
      </c>
      <c r="I28" s="245"/>
      <c r="J28" s="213">
        <v>1529</v>
      </c>
      <c r="K28" s="240">
        <v>1485</v>
      </c>
      <c r="L28" s="209">
        <v>44</v>
      </c>
      <c r="M28" s="240">
        <v>3</v>
      </c>
      <c r="N28" s="209">
        <v>41</v>
      </c>
      <c r="O28" s="240">
        <v>21</v>
      </c>
      <c r="P28" s="240">
        <v>20</v>
      </c>
      <c r="Q28" s="176"/>
      <c r="R28" s="213">
        <v>78</v>
      </c>
      <c r="S28" s="189">
        <v>2</v>
      </c>
      <c r="T28" s="209">
        <v>76</v>
      </c>
      <c r="U28" s="240">
        <v>23</v>
      </c>
      <c r="V28" s="209">
        <v>53</v>
      </c>
      <c r="W28" s="176">
        <v>10</v>
      </c>
      <c r="X28" s="176">
        <v>43</v>
      </c>
      <c r="Y28" s="176"/>
      <c r="Z28" s="213">
        <v>324</v>
      </c>
      <c r="AA28" s="189">
        <v>7</v>
      </c>
      <c r="AB28" s="209">
        <v>317</v>
      </c>
      <c r="AC28" s="176">
        <v>0</v>
      </c>
      <c r="AD28" s="209">
        <v>317</v>
      </c>
      <c r="AE28" s="176">
        <v>201</v>
      </c>
      <c r="AF28" s="176">
        <v>116</v>
      </c>
      <c r="AG28" s="176"/>
      <c r="AH28" s="213">
        <v>105</v>
      </c>
      <c r="AI28" s="189">
        <v>4</v>
      </c>
      <c r="AJ28" s="209">
        <v>101</v>
      </c>
      <c r="AK28" s="176">
        <v>0</v>
      </c>
      <c r="AL28" s="209">
        <v>101</v>
      </c>
      <c r="AM28" s="176">
        <v>82</v>
      </c>
      <c r="AN28" s="176">
        <v>19</v>
      </c>
      <c r="AO28" s="176"/>
    </row>
    <row r="29" spans="1:41" s="6" customFormat="1" ht="15.75" customHeight="1" x14ac:dyDescent="0.2">
      <c r="A29" s="200" t="s">
        <v>216</v>
      </c>
      <c r="B29" s="213">
        <v>-523</v>
      </c>
      <c r="C29" s="240">
        <v>-30</v>
      </c>
      <c r="D29" s="209">
        <v>-493</v>
      </c>
      <c r="E29" s="240">
        <v>-482</v>
      </c>
      <c r="F29" s="209">
        <v>-11</v>
      </c>
      <c r="G29" s="240">
        <v>-5</v>
      </c>
      <c r="H29" s="176">
        <v>-6</v>
      </c>
      <c r="I29" s="245"/>
      <c r="J29" s="213">
        <v>-422</v>
      </c>
      <c r="K29" s="240">
        <v>-7</v>
      </c>
      <c r="L29" s="209">
        <v>-415</v>
      </c>
      <c r="M29" s="240">
        <v>-252</v>
      </c>
      <c r="N29" s="209">
        <v>-163</v>
      </c>
      <c r="O29" s="240">
        <v>-12</v>
      </c>
      <c r="P29" s="240">
        <v>-151</v>
      </c>
      <c r="Q29" s="176"/>
      <c r="R29" s="213">
        <v>-298</v>
      </c>
      <c r="S29" s="189">
        <v>-85</v>
      </c>
      <c r="T29" s="209">
        <v>-213</v>
      </c>
      <c r="U29" s="240">
        <v>-82</v>
      </c>
      <c r="V29" s="209">
        <v>-131</v>
      </c>
      <c r="W29" s="176">
        <v>-44</v>
      </c>
      <c r="X29" s="176">
        <v>-87</v>
      </c>
      <c r="Y29" s="176"/>
      <c r="Z29" s="213">
        <v>-802</v>
      </c>
      <c r="AA29" s="189">
        <v>-156</v>
      </c>
      <c r="AB29" s="209">
        <v>-646</v>
      </c>
      <c r="AC29" s="176">
        <v>-127</v>
      </c>
      <c r="AD29" s="209">
        <v>-519</v>
      </c>
      <c r="AE29" s="176">
        <v>-499</v>
      </c>
      <c r="AF29" s="176">
        <v>-20</v>
      </c>
      <c r="AG29" s="176"/>
      <c r="AH29" s="213">
        <v>-163</v>
      </c>
      <c r="AI29" s="189">
        <v>-81</v>
      </c>
      <c r="AJ29" s="209">
        <v>-82</v>
      </c>
      <c r="AK29" s="176">
        <v>-45</v>
      </c>
      <c r="AL29" s="209">
        <v>-37</v>
      </c>
      <c r="AM29" s="176">
        <v>-7</v>
      </c>
      <c r="AN29" s="176">
        <v>-30</v>
      </c>
      <c r="AO29" s="176"/>
    </row>
    <row r="30" spans="1:41" ht="15.75" customHeight="1" x14ac:dyDescent="0.2">
      <c r="A30" s="200" t="s">
        <v>217</v>
      </c>
      <c r="B30" s="213">
        <v>-84</v>
      </c>
      <c r="C30" s="240">
        <v>-20</v>
      </c>
      <c r="D30" s="209">
        <v>-64</v>
      </c>
      <c r="E30" s="240">
        <v>-16</v>
      </c>
      <c r="F30" s="209">
        <v>-48</v>
      </c>
      <c r="G30" s="240">
        <v>-44</v>
      </c>
      <c r="H30" s="176">
        <v>-4</v>
      </c>
      <c r="I30" s="245"/>
      <c r="J30" s="213">
        <v>-73</v>
      </c>
      <c r="K30" s="240">
        <v>-19</v>
      </c>
      <c r="L30" s="209">
        <v>-54</v>
      </c>
      <c r="M30" s="240">
        <v>-15</v>
      </c>
      <c r="N30" s="209">
        <v>-39</v>
      </c>
      <c r="O30" s="240">
        <v>-33</v>
      </c>
      <c r="P30" s="240">
        <v>-6</v>
      </c>
      <c r="Q30" s="176"/>
      <c r="R30" s="213">
        <v>-76</v>
      </c>
      <c r="S30" s="189">
        <v>-18</v>
      </c>
      <c r="T30" s="209">
        <v>-58</v>
      </c>
      <c r="U30" s="240">
        <v>-16</v>
      </c>
      <c r="V30" s="209">
        <v>-42</v>
      </c>
      <c r="W30" s="176">
        <v>-34</v>
      </c>
      <c r="X30" s="176">
        <v>-8</v>
      </c>
      <c r="Y30" s="176"/>
      <c r="Z30" s="213">
        <v>-131</v>
      </c>
      <c r="AA30" s="189">
        <v>-26</v>
      </c>
      <c r="AB30" s="209">
        <v>-105</v>
      </c>
      <c r="AC30" s="176">
        <v>-20</v>
      </c>
      <c r="AD30" s="209">
        <v>-85</v>
      </c>
      <c r="AE30" s="176">
        <v>-78</v>
      </c>
      <c r="AF30" s="176">
        <v>-7</v>
      </c>
      <c r="AG30" s="176"/>
      <c r="AH30" s="213">
        <v>-119</v>
      </c>
      <c r="AI30" s="189">
        <v>-22</v>
      </c>
      <c r="AJ30" s="209">
        <v>-97</v>
      </c>
      <c r="AK30" s="176">
        <v>-17</v>
      </c>
      <c r="AL30" s="209">
        <v>-80</v>
      </c>
      <c r="AM30" s="176">
        <v>-72</v>
      </c>
      <c r="AN30" s="176">
        <v>-8</v>
      </c>
      <c r="AO30" s="176"/>
    </row>
    <row r="31" spans="1:41" ht="15.75" customHeight="1" x14ac:dyDescent="0.2">
      <c r="A31" s="200" t="s">
        <v>218</v>
      </c>
      <c r="B31" s="213">
        <v>-67</v>
      </c>
      <c r="C31" s="240">
        <v>0</v>
      </c>
      <c r="D31" s="209">
        <v>-67</v>
      </c>
      <c r="E31" s="240">
        <v>0</v>
      </c>
      <c r="F31" s="209">
        <v>-67</v>
      </c>
      <c r="G31" s="240">
        <v>-67</v>
      </c>
      <c r="H31" s="176">
        <v>0</v>
      </c>
      <c r="I31" s="245"/>
      <c r="J31" s="213">
        <v>-55</v>
      </c>
      <c r="K31" s="240">
        <v>0</v>
      </c>
      <c r="L31" s="209">
        <v>-55</v>
      </c>
      <c r="M31" s="240">
        <v>0</v>
      </c>
      <c r="N31" s="209">
        <v>-55</v>
      </c>
      <c r="O31" s="240">
        <v>-55</v>
      </c>
      <c r="P31" s="176"/>
      <c r="Q31" s="176"/>
      <c r="R31" s="213">
        <v>-46</v>
      </c>
      <c r="S31" s="189"/>
      <c r="T31" s="209">
        <v>-46</v>
      </c>
      <c r="U31" s="240"/>
      <c r="V31" s="209">
        <v>-46</v>
      </c>
      <c r="W31" s="176">
        <v>-46</v>
      </c>
      <c r="X31" s="176"/>
      <c r="Y31" s="176"/>
      <c r="Z31" s="213">
        <v>-46</v>
      </c>
      <c r="AA31" s="189"/>
      <c r="AB31" s="209">
        <v>-46</v>
      </c>
      <c r="AC31" s="176"/>
      <c r="AD31" s="209">
        <v>-46</v>
      </c>
      <c r="AE31" s="176">
        <v>-46</v>
      </c>
      <c r="AF31" s="176"/>
      <c r="AG31" s="176"/>
      <c r="AH31" s="213">
        <v>-83</v>
      </c>
      <c r="AI31" s="189"/>
      <c r="AJ31" s="209">
        <v>-83</v>
      </c>
      <c r="AK31" s="176"/>
      <c r="AL31" s="209">
        <v>-83</v>
      </c>
      <c r="AM31" s="176">
        <v>-83</v>
      </c>
      <c r="AN31" s="176"/>
      <c r="AO31" s="176"/>
    </row>
    <row r="32" spans="1:41" ht="15.75" hidden="1" customHeight="1" x14ac:dyDescent="0.2">
      <c r="A32" s="200" t="s">
        <v>219</v>
      </c>
      <c r="B32" s="213"/>
      <c r="C32" s="240">
        <v>0</v>
      </c>
      <c r="D32" s="209">
        <v>0</v>
      </c>
      <c r="E32" s="240"/>
      <c r="F32" s="209">
        <v>0</v>
      </c>
      <c r="G32" s="240"/>
      <c r="H32" s="176"/>
      <c r="I32" s="245"/>
      <c r="J32" s="213">
        <v>0</v>
      </c>
      <c r="K32" s="240"/>
      <c r="L32" s="209">
        <v>0</v>
      </c>
      <c r="M32" s="240"/>
      <c r="N32" s="209"/>
      <c r="O32" s="240"/>
      <c r="P32" s="176"/>
      <c r="Q32" s="176"/>
      <c r="R32" s="213"/>
      <c r="S32" s="189"/>
      <c r="T32" s="209"/>
      <c r="U32" s="240"/>
      <c r="V32" s="209"/>
      <c r="W32" s="176"/>
      <c r="X32" s="176"/>
      <c r="Y32" s="176"/>
      <c r="Z32" s="213"/>
      <c r="AA32" s="189"/>
      <c r="AB32" s="209"/>
      <c r="AC32" s="176"/>
      <c r="AD32" s="209"/>
      <c r="AE32" s="176"/>
      <c r="AF32" s="176"/>
      <c r="AG32" s="176"/>
      <c r="AH32" s="213"/>
      <c r="AI32" s="189"/>
      <c r="AJ32" s="209"/>
      <c r="AK32" s="176"/>
      <c r="AL32" s="209"/>
      <c r="AM32" s="176"/>
      <c r="AN32" s="176"/>
      <c r="AO32" s="176"/>
    </row>
    <row r="33" spans="1:41" ht="15.75" hidden="1" customHeight="1" x14ac:dyDescent="0.2">
      <c r="A33" s="200" t="s">
        <v>268</v>
      </c>
      <c r="B33" s="213"/>
      <c r="C33" s="240">
        <v>0</v>
      </c>
      <c r="D33" s="209">
        <v>0</v>
      </c>
      <c r="E33" s="240"/>
      <c r="F33" s="209">
        <v>0</v>
      </c>
      <c r="G33" s="240"/>
      <c r="H33" s="176"/>
      <c r="I33" s="245"/>
      <c r="J33" s="213"/>
      <c r="K33" s="240"/>
      <c r="L33" s="209"/>
      <c r="M33" s="240"/>
      <c r="N33" s="209"/>
      <c r="O33" s="240"/>
      <c r="P33" s="176"/>
      <c r="Q33" s="176"/>
      <c r="R33" s="213"/>
      <c r="S33" s="189"/>
      <c r="T33" s="209"/>
      <c r="U33" s="240"/>
      <c r="V33" s="209"/>
      <c r="W33" s="176"/>
      <c r="X33" s="176"/>
      <c r="Y33" s="176"/>
      <c r="Z33" s="213"/>
      <c r="AA33" s="189"/>
      <c r="AB33" s="209"/>
      <c r="AC33" s="176"/>
      <c r="AD33" s="209"/>
      <c r="AE33" s="176"/>
      <c r="AF33" s="176"/>
      <c r="AG33" s="176"/>
      <c r="AH33" s="213"/>
      <c r="AI33" s="189"/>
      <c r="AJ33" s="209"/>
      <c r="AK33" s="176"/>
      <c r="AL33" s="209"/>
      <c r="AM33" s="176"/>
      <c r="AN33" s="176"/>
      <c r="AO33" s="176"/>
    </row>
    <row r="34" spans="1:41" s="172" customFormat="1" ht="15.75" customHeight="1" x14ac:dyDescent="0.2">
      <c r="A34" s="200" t="s">
        <v>267</v>
      </c>
      <c r="B34" s="213">
        <v>18</v>
      </c>
      <c r="C34" s="240">
        <v>0</v>
      </c>
      <c r="D34" s="209">
        <v>18</v>
      </c>
      <c r="E34" s="240">
        <v>0</v>
      </c>
      <c r="F34" s="209">
        <v>18</v>
      </c>
      <c r="G34" s="240">
        <v>0</v>
      </c>
      <c r="H34" s="240">
        <v>18</v>
      </c>
      <c r="I34" s="245"/>
      <c r="J34" s="213">
        <v>1194</v>
      </c>
      <c r="K34" s="240">
        <v>0</v>
      </c>
      <c r="L34" s="209">
        <v>1194</v>
      </c>
      <c r="M34" s="240">
        <v>0</v>
      </c>
      <c r="N34" s="209">
        <v>1194</v>
      </c>
      <c r="O34" s="240">
        <v>1194</v>
      </c>
      <c r="P34" s="176"/>
      <c r="Q34" s="176"/>
      <c r="R34" s="213">
        <v>9</v>
      </c>
      <c r="S34" s="189"/>
      <c r="T34" s="209">
        <v>9</v>
      </c>
      <c r="U34" s="240"/>
      <c r="V34" s="209">
        <v>9</v>
      </c>
      <c r="W34" s="176">
        <v>9</v>
      </c>
      <c r="X34" s="176"/>
      <c r="Y34" s="176"/>
      <c r="Z34" s="213">
        <v>433</v>
      </c>
      <c r="AA34" s="189"/>
      <c r="AB34" s="209">
        <v>433</v>
      </c>
      <c r="AC34" s="176"/>
      <c r="AD34" s="209">
        <v>433</v>
      </c>
      <c r="AE34" s="176">
        <v>433</v>
      </c>
      <c r="AF34" s="176"/>
      <c r="AG34" s="176"/>
      <c r="AH34" s="213"/>
      <c r="AI34" s="189"/>
      <c r="AJ34" s="209"/>
      <c r="AK34" s="176"/>
      <c r="AL34" s="209"/>
      <c r="AM34" s="176"/>
      <c r="AN34" s="176"/>
      <c r="AO34" s="176"/>
    </row>
    <row r="35" spans="1:41" x14ac:dyDescent="0.2">
      <c r="A35" s="201" t="s">
        <v>220</v>
      </c>
      <c r="B35" s="212">
        <v>-508</v>
      </c>
      <c r="C35" s="239">
        <v>-7</v>
      </c>
      <c r="D35" s="208">
        <v>-501</v>
      </c>
      <c r="E35" s="239">
        <v>-484</v>
      </c>
      <c r="F35" s="208">
        <v>-17</v>
      </c>
      <c r="G35" s="239">
        <v>-69</v>
      </c>
      <c r="H35" s="239">
        <v>52</v>
      </c>
      <c r="I35" s="246"/>
      <c r="J35" s="212">
        <v>2173</v>
      </c>
      <c r="K35" s="239">
        <v>1459</v>
      </c>
      <c r="L35" s="208">
        <v>714</v>
      </c>
      <c r="M35" s="239">
        <v>-264</v>
      </c>
      <c r="N35" s="208">
        <v>978</v>
      </c>
      <c r="O35" s="239">
        <v>1115</v>
      </c>
      <c r="P35" s="239">
        <v>-137</v>
      </c>
      <c r="Q35" s="175"/>
      <c r="R35" s="212">
        <v>-333</v>
      </c>
      <c r="S35" s="188">
        <v>-101</v>
      </c>
      <c r="T35" s="208">
        <v>-232</v>
      </c>
      <c r="U35" s="239">
        <v>-75</v>
      </c>
      <c r="V35" s="208">
        <v>-157</v>
      </c>
      <c r="W35" s="175">
        <v>-105</v>
      </c>
      <c r="X35" s="175">
        <v>-52</v>
      </c>
      <c r="Y35" s="175"/>
      <c r="Z35" s="212">
        <v>-222</v>
      </c>
      <c r="AA35" s="188">
        <v>-175</v>
      </c>
      <c r="AB35" s="208">
        <v>-47</v>
      </c>
      <c r="AC35" s="175">
        <v>-147</v>
      </c>
      <c r="AD35" s="208">
        <v>100</v>
      </c>
      <c r="AE35" s="175">
        <v>11</v>
      </c>
      <c r="AF35" s="175">
        <v>89</v>
      </c>
      <c r="AG35" s="175"/>
      <c r="AH35" s="212">
        <v>-260</v>
      </c>
      <c r="AI35" s="188">
        <v>-99</v>
      </c>
      <c r="AJ35" s="208">
        <v>-161</v>
      </c>
      <c r="AK35" s="175">
        <v>-62</v>
      </c>
      <c r="AL35" s="208">
        <v>-99</v>
      </c>
      <c r="AM35" s="175">
        <v>-80</v>
      </c>
      <c r="AN35" s="175">
        <v>-19</v>
      </c>
      <c r="AO35" s="175"/>
    </row>
    <row r="36" spans="1:41" x14ac:dyDescent="0.2">
      <c r="A36" s="200"/>
      <c r="B36" s="214"/>
      <c r="C36" s="241"/>
      <c r="D36" s="210"/>
      <c r="E36" s="241"/>
      <c r="F36" s="210"/>
      <c r="G36" s="177"/>
      <c r="H36" s="241"/>
      <c r="I36" s="245"/>
      <c r="J36" s="214"/>
      <c r="K36" s="241"/>
      <c r="L36" s="210"/>
      <c r="M36" s="241"/>
      <c r="N36" s="210"/>
      <c r="O36" s="241"/>
      <c r="P36" s="241"/>
      <c r="Q36" s="177"/>
      <c r="R36" s="214"/>
      <c r="S36" s="190"/>
      <c r="T36" s="210"/>
      <c r="U36" s="177"/>
      <c r="V36" s="210"/>
      <c r="W36" s="177"/>
      <c r="X36" s="177"/>
      <c r="Y36" s="177"/>
      <c r="Z36" s="214"/>
      <c r="AA36" s="190"/>
      <c r="AB36" s="210"/>
      <c r="AC36" s="177"/>
      <c r="AD36" s="210"/>
      <c r="AE36" s="177"/>
      <c r="AF36" s="177"/>
      <c r="AG36" s="177"/>
      <c r="AH36" s="214"/>
      <c r="AI36" s="190"/>
      <c r="AJ36" s="210"/>
      <c r="AK36" s="177"/>
      <c r="AL36" s="210"/>
      <c r="AM36" s="177"/>
      <c r="AN36" s="177"/>
      <c r="AO36" s="177"/>
    </row>
    <row r="37" spans="1:41" x14ac:dyDescent="0.2">
      <c r="A37" s="205" t="s">
        <v>221</v>
      </c>
      <c r="B37" s="212">
        <v>193</v>
      </c>
      <c r="C37" s="239">
        <v>4</v>
      </c>
      <c r="D37" s="208">
        <v>189</v>
      </c>
      <c r="E37" s="239">
        <v>-234</v>
      </c>
      <c r="F37" s="208">
        <v>423</v>
      </c>
      <c r="G37" s="175">
        <v>376</v>
      </c>
      <c r="H37" s="175">
        <v>47</v>
      </c>
      <c r="I37" s="250"/>
      <c r="J37" s="212">
        <v>-17</v>
      </c>
      <c r="K37" s="239">
        <v>-168</v>
      </c>
      <c r="L37" s="208">
        <v>151</v>
      </c>
      <c r="M37" s="239">
        <v>-130</v>
      </c>
      <c r="N37" s="208">
        <v>281</v>
      </c>
      <c r="O37" s="239">
        <v>314</v>
      </c>
      <c r="P37" s="239">
        <v>-33</v>
      </c>
      <c r="Q37" s="175"/>
      <c r="R37" s="212">
        <v>-41</v>
      </c>
      <c r="S37" s="188">
        <v>15</v>
      </c>
      <c r="T37" s="208">
        <v>-56</v>
      </c>
      <c r="U37" s="175">
        <v>161</v>
      </c>
      <c r="V37" s="208">
        <v>-217</v>
      </c>
      <c r="W37" s="175">
        <v>-137</v>
      </c>
      <c r="X37" s="175">
        <v>-80</v>
      </c>
      <c r="Y37" s="175"/>
      <c r="Z37" s="212">
        <v>-12</v>
      </c>
      <c r="AA37" s="188">
        <v>143</v>
      </c>
      <c r="AB37" s="208">
        <v>-155</v>
      </c>
      <c r="AC37" s="175">
        <v>-27</v>
      </c>
      <c r="AD37" s="208">
        <v>-128</v>
      </c>
      <c r="AE37" s="175">
        <v>-104</v>
      </c>
      <c r="AF37" s="175">
        <v>-24</v>
      </c>
      <c r="AG37" s="175"/>
      <c r="AH37" s="212">
        <v>39</v>
      </c>
      <c r="AI37" s="188">
        <v>53</v>
      </c>
      <c r="AJ37" s="208">
        <v>-14</v>
      </c>
      <c r="AK37" s="175">
        <v>101</v>
      </c>
      <c r="AL37" s="208">
        <v>-115</v>
      </c>
      <c r="AM37" s="175">
        <v>-80</v>
      </c>
      <c r="AN37" s="175">
        <v>-35</v>
      </c>
      <c r="AO37" s="175"/>
    </row>
    <row r="38" spans="1:41" x14ac:dyDescent="0.2">
      <c r="A38" s="201" t="s">
        <v>266</v>
      </c>
      <c r="B38" s="212">
        <v>355</v>
      </c>
      <c r="C38" s="240">
        <v>536</v>
      </c>
      <c r="D38" s="208">
        <v>355</v>
      </c>
      <c r="E38" s="239">
        <v>759</v>
      </c>
      <c r="F38" s="208">
        <v>355</v>
      </c>
      <c r="G38" s="175">
        <v>404</v>
      </c>
      <c r="H38" s="175">
        <v>355</v>
      </c>
      <c r="I38" s="246"/>
      <c r="J38" s="212">
        <v>366</v>
      </c>
      <c r="K38" s="240">
        <v>521</v>
      </c>
      <c r="L38" s="208">
        <v>366</v>
      </c>
      <c r="M38" s="239">
        <v>650</v>
      </c>
      <c r="N38" s="208">
        <v>366</v>
      </c>
      <c r="O38" s="175">
        <v>333</v>
      </c>
      <c r="P38" s="175">
        <v>366</v>
      </c>
      <c r="Q38" s="176"/>
      <c r="R38" s="212">
        <v>418</v>
      </c>
      <c r="S38" s="188">
        <v>350</v>
      </c>
      <c r="T38" s="208">
        <v>418</v>
      </c>
      <c r="U38" s="175">
        <v>204</v>
      </c>
      <c r="V38" s="208">
        <v>418</v>
      </c>
      <c r="W38" s="175">
        <v>344</v>
      </c>
      <c r="X38" s="175">
        <v>418</v>
      </c>
      <c r="Y38" s="175"/>
      <c r="Z38" s="212">
        <v>427</v>
      </c>
      <c r="AA38" s="188">
        <v>275</v>
      </c>
      <c r="AB38" s="208">
        <v>427</v>
      </c>
      <c r="AC38" s="175">
        <v>301</v>
      </c>
      <c r="AD38" s="208">
        <v>427</v>
      </c>
      <c r="AE38" s="175">
        <v>405</v>
      </c>
      <c r="AF38" s="175">
        <v>427</v>
      </c>
      <c r="AG38" s="176"/>
      <c r="AH38" s="212">
        <v>386</v>
      </c>
      <c r="AI38" s="188">
        <v>368</v>
      </c>
      <c r="AJ38" s="208">
        <v>386</v>
      </c>
      <c r="AK38" s="175">
        <v>274</v>
      </c>
      <c r="AL38" s="208">
        <v>386</v>
      </c>
      <c r="AM38" s="175">
        <v>353</v>
      </c>
      <c r="AN38" s="175">
        <v>386</v>
      </c>
      <c r="AO38" s="176"/>
    </row>
    <row r="39" spans="1:41" x14ac:dyDescent="0.2">
      <c r="A39" s="200" t="s">
        <v>222</v>
      </c>
      <c r="B39" s="213">
        <v>-10</v>
      </c>
      <c r="C39" s="240">
        <v>-2</v>
      </c>
      <c r="D39" s="209">
        <v>-8</v>
      </c>
      <c r="E39" s="240">
        <v>11</v>
      </c>
      <c r="F39" s="209">
        <v>-19</v>
      </c>
      <c r="G39" s="176">
        <v>-21</v>
      </c>
      <c r="H39" s="176">
        <v>2</v>
      </c>
      <c r="I39" s="245"/>
      <c r="J39" s="213">
        <v>6</v>
      </c>
      <c r="K39" s="240">
        <v>2</v>
      </c>
      <c r="L39" s="209">
        <v>4</v>
      </c>
      <c r="M39" s="240">
        <v>1</v>
      </c>
      <c r="N39" s="209">
        <v>3</v>
      </c>
      <c r="O39" s="176">
        <v>3</v>
      </c>
      <c r="P39" s="176">
        <v>0</v>
      </c>
      <c r="Q39" s="176"/>
      <c r="R39" s="213">
        <v>-11</v>
      </c>
      <c r="S39" s="189">
        <v>1</v>
      </c>
      <c r="T39" s="209">
        <v>-12</v>
      </c>
      <c r="U39" s="176">
        <v>-15</v>
      </c>
      <c r="V39" s="209">
        <v>3</v>
      </c>
      <c r="W39" s="176">
        <v>-3</v>
      </c>
      <c r="X39" s="176">
        <v>6</v>
      </c>
      <c r="Y39" s="176"/>
      <c r="Z39" s="213">
        <v>3</v>
      </c>
      <c r="AA39" s="189">
        <v>0</v>
      </c>
      <c r="AB39" s="209">
        <v>3</v>
      </c>
      <c r="AC39" s="176">
        <v>1</v>
      </c>
      <c r="AD39" s="209">
        <v>2</v>
      </c>
      <c r="AE39" s="176">
        <v>0</v>
      </c>
      <c r="AF39" s="176">
        <v>2</v>
      </c>
      <c r="AG39" s="176"/>
      <c r="AH39" s="213">
        <v>2</v>
      </c>
      <c r="AI39" s="189">
        <v>6</v>
      </c>
      <c r="AJ39" s="209">
        <v>-4</v>
      </c>
      <c r="AK39" s="176">
        <v>-7</v>
      </c>
      <c r="AL39" s="209">
        <v>3</v>
      </c>
      <c r="AM39" s="176">
        <v>1</v>
      </c>
      <c r="AN39" s="176">
        <v>2</v>
      </c>
      <c r="AO39" s="176"/>
    </row>
    <row r="40" spans="1:41" x14ac:dyDescent="0.2">
      <c r="A40" s="201" t="s">
        <v>223</v>
      </c>
      <c r="B40" s="212">
        <v>538</v>
      </c>
      <c r="C40" s="239">
        <v>538</v>
      </c>
      <c r="D40" s="208">
        <v>536</v>
      </c>
      <c r="E40" s="239">
        <v>536</v>
      </c>
      <c r="F40" s="208">
        <v>759</v>
      </c>
      <c r="G40" s="175">
        <v>759</v>
      </c>
      <c r="H40" s="175">
        <v>404</v>
      </c>
      <c r="I40" s="246"/>
      <c r="J40" s="212">
        <v>355</v>
      </c>
      <c r="K40" s="239">
        <v>355</v>
      </c>
      <c r="L40" s="208">
        <v>521</v>
      </c>
      <c r="M40" s="239">
        <v>521</v>
      </c>
      <c r="N40" s="208">
        <v>650</v>
      </c>
      <c r="O40" s="175">
        <v>650</v>
      </c>
      <c r="P40" s="175">
        <v>333</v>
      </c>
      <c r="Q40" s="175"/>
      <c r="R40" s="212">
        <v>366</v>
      </c>
      <c r="S40" s="188">
        <v>366</v>
      </c>
      <c r="T40" s="208">
        <v>350</v>
      </c>
      <c r="U40" s="175">
        <v>350</v>
      </c>
      <c r="V40" s="208">
        <v>204</v>
      </c>
      <c r="W40" s="175">
        <v>204</v>
      </c>
      <c r="X40" s="175">
        <v>344</v>
      </c>
      <c r="Y40" s="175"/>
      <c r="Z40" s="212">
        <v>418</v>
      </c>
      <c r="AA40" s="188">
        <v>418</v>
      </c>
      <c r="AB40" s="208">
        <v>275</v>
      </c>
      <c r="AC40" s="175">
        <v>275</v>
      </c>
      <c r="AD40" s="208">
        <v>301</v>
      </c>
      <c r="AE40" s="175">
        <v>301</v>
      </c>
      <c r="AF40" s="175">
        <v>405</v>
      </c>
      <c r="AG40" s="175"/>
      <c r="AH40" s="212">
        <v>427</v>
      </c>
      <c r="AI40" s="188">
        <v>427</v>
      </c>
      <c r="AJ40" s="208">
        <v>368</v>
      </c>
      <c r="AK40" s="175">
        <v>368</v>
      </c>
      <c r="AL40" s="208">
        <v>274</v>
      </c>
      <c r="AM40" s="175">
        <v>274</v>
      </c>
      <c r="AN40" s="175">
        <v>353</v>
      </c>
      <c r="AO40" s="175"/>
    </row>
    <row r="41" spans="1:41" x14ac:dyDescent="0.2">
      <c r="N41" s="216"/>
      <c r="O41" s="216"/>
      <c r="P41" s="216"/>
      <c r="R41" s="227"/>
      <c r="S41" s="93"/>
      <c r="T41" s="227"/>
      <c r="U41" s="93"/>
      <c r="V41" s="227"/>
      <c r="W41" s="93"/>
      <c r="X41" s="93"/>
      <c r="Y41" s="93"/>
      <c r="Z41" s="227"/>
      <c r="AA41" s="93"/>
      <c r="AB41" s="227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</row>
  </sheetData>
  <mergeCells count="3">
    <mergeCell ref="A2:A3"/>
    <mergeCell ref="AB2:AB3"/>
    <mergeCell ref="AJ2:AJ3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H25"/>
  <sheetViews>
    <sheetView showGridLines="0" zoomScaleNormal="100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F30" sqref="F30"/>
    </sheetView>
  </sheetViews>
  <sheetFormatPr baseColWidth="10" defaultColWidth="12.5703125" defaultRowHeight="14.25" outlineLevelCol="1" x14ac:dyDescent="0.2"/>
  <cols>
    <col min="1" max="1" width="28.5703125" style="22" customWidth="1"/>
    <col min="2" max="2" width="1.7109375" style="22" customWidth="1"/>
    <col min="3" max="3" width="7.28515625" style="22" customWidth="1"/>
    <col min="4" max="7" width="7.28515625" style="22" customWidth="1" outlineLevel="1"/>
    <col min="8" max="8" width="1.7109375" style="426" customWidth="1"/>
    <col min="9" max="9" width="7.28515625" style="22" customWidth="1"/>
    <col min="10" max="13" width="7.28515625" style="22" customWidth="1" outlineLevel="1"/>
    <col min="14" max="14" width="1.7109375" style="132" customWidth="1"/>
    <col min="15" max="15" width="7.28515625" style="22" customWidth="1"/>
    <col min="16" max="19" width="7.28515625" style="22" customWidth="1" outlineLevel="1"/>
    <col min="20" max="20" width="1.7109375" style="53" customWidth="1"/>
    <col min="21" max="21" width="7.28515625" style="132" customWidth="1"/>
    <col min="22" max="23" width="7.28515625" style="132" hidden="1" customWidth="1" outlineLevel="1"/>
    <col min="24" max="25" width="7.28515625" style="22" hidden="1" customWidth="1" outlineLevel="1"/>
    <col min="26" max="26" width="1.7109375" style="53" customWidth="1" collapsed="1"/>
    <col min="27" max="27" width="7.28515625" style="53" customWidth="1"/>
    <col min="28" max="31" width="7.28515625" style="53" hidden="1" customWidth="1" outlineLevel="1"/>
    <col min="32" max="32" width="1.7109375" style="53" customWidth="1" collapsed="1"/>
    <col min="33" max="33" width="7.28515625" style="53" customWidth="1"/>
    <col min="34" max="37" width="7.28515625" style="53" hidden="1" customWidth="1" outlineLevel="1"/>
    <col min="38" max="38" width="1.7109375" style="53" customWidth="1" collapsed="1"/>
    <col min="39" max="39" width="7.28515625" style="53" customWidth="1"/>
    <col min="40" max="43" width="7.28515625" style="53" hidden="1" customWidth="1" outlineLevel="1"/>
    <col min="44" max="44" width="1.7109375" style="53" customWidth="1" collapsed="1"/>
    <col min="45" max="45" width="7.28515625" style="53" customWidth="1"/>
    <col min="46" max="49" width="7.28515625" style="53" hidden="1" customWidth="1" outlineLevel="1"/>
    <col min="50" max="50" width="1.7109375" style="53" customWidth="1" collapsed="1"/>
    <col min="51" max="51" width="7.28515625" style="53" customWidth="1"/>
    <col min="52" max="53" width="7.28515625" style="53" hidden="1" customWidth="1" outlineLevel="1"/>
    <col min="54" max="55" width="7.28515625" style="20" hidden="1" customWidth="1" outlineLevel="1"/>
    <col min="56" max="56" width="1.7109375" style="53" customWidth="1" collapsed="1"/>
    <col min="57" max="57" width="7.28515625" style="21" customWidth="1"/>
    <col min="58" max="61" width="7.28515625" style="20" hidden="1" customWidth="1" outlineLevel="1"/>
    <col min="62" max="62" width="1.7109375" style="53" customWidth="1" collapsed="1"/>
    <col min="63" max="63" width="7.28515625" style="21" customWidth="1"/>
    <col min="64" max="67" width="7.28515625" style="21" hidden="1" customWidth="1" outlineLevel="1"/>
    <col min="68" max="68" width="1.7109375" style="53" customWidth="1" collapsed="1"/>
    <col min="69" max="69" width="7.28515625" style="21" customWidth="1"/>
    <col min="70" max="70" width="7.28515625" style="21" hidden="1" customWidth="1" outlineLevel="1"/>
    <col min="71" max="71" width="7.28515625" style="20" hidden="1" customWidth="1" outlineLevel="1"/>
    <col min="72" max="72" width="7.28515625" style="21" hidden="1" customWidth="1" outlineLevel="1"/>
    <col min="73" max="73" width="7.28515625" style="20" hidden="1" customWidth="1" outlineLevel="1"/>
    <col min="74" max="74" width="1.7109375" style="53" customWidth="1" collapsed="1"/>
    <col min="75" max="75" width="7.28515625" style="20" customWidth="1"/>
    <col min="76" max="79" width="7.28515625" style="20" hidden="1" customWidth="1" outlineLevel="1"/>
    <col min="80" max="80" width="1.42578125" style="53" customWidth="1" collapsed="1"/>
    <col min="81" max="81" width="5.42578125" style="20" customWidth="1"/>
    <col min="82" max="82" width="12.140625" style="20" customWidth="1"/>
    <col min="83" max="86" width="12.140625" style="22" customWidth="1"/>
    <col min="87" max="16384" width="12.5703125" style="22"/>
  </cols>
  <sheetData>
    <row r="1" spans="1:86" s="1" customFormat="1" ht="45" customHeight="1" x14ac:dyDescent="0.2">
      <c r="B1" s="55"/>
      <c r="C1" s="55"/>
      <c r="D1" s="55"/>
      <c r="E1" s="55"/>
      <c r="F1" s="55"/>
      <c r="G1" s="309"/>
      <c r="H1" s="342"/>
      <c r="I1" s="231"/>
      <c r="J1" s="231"/>
      <c r="K1" s="231"/>
      <c r="L1" s="180"/>
      <c r="N1" s="125"/>
      <c r="T1" s="52"/>
      <c r="U1" s="125"/>
      <c r="V1" s="125"/>
      <c r="W1" s="125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D1" s="97"/>
      <c r="BE1" s="2"/>
      <c r="BF1" s="2"/>
      <c r="BG1" s="2"/>
      <c r="BH1" s="2"/>
      <c r="BI1" s="52"/>
      <c r="BJ1" s="2"/>
      <c r="BK1" s="2"/>
      <c r="BL1" s="2"/>
      <c r="BM1" s="2"/>
      <c r="BN1" s="52"/>
      <c r="BO1" s="2"/>
      <c r="BP1" s="2"/>
      <c r="BQ1" s="2"/>
      <c r="BR1" s="2"/>
      <c r="BS1" s="52"/>
      <c r="BT1" s="2"/>
      <c r="BU1" s="2"/>
      <c r="BV1" s="2"/>
      <c r="BW1" s="3"/>
      <c r="BX1" s="52"/>
      <c r="BY1" s="3"/>
      <c r="CA1" s="4"/>
      <c r="CB1" s="4"/>
      <c r="CC1" s="4"/>
    </row>
    <row r="2" spans="1:86" s="26" customFormat="1" ht="18.75" customHeight="1" x14ac:dyDescent="0.2">
      <c r="A2" s="466" t="s">
        <v>63</v>
      </c>
      <c r="B2" s="104"/>
      <c r="C2" s="73">
        <v>2017</v>
      </c>
      <c r="D2" s="73" t="s">
        <v>301</v>
      </c>
      <c r="E2" s="73" t="s">
        <v>299</v>
      </c>
      <c r="F2" s="73" t="s">
        <v>287</v>
      </c>
      <c r="G2" s="73" t="s">
        <v>284</v>
      </c>
      <c r="H2" s="166"/>
      <c r="I2" s="73">
        <v>2016</v>
      </c>
      <c r="J2" s="73" t="s">
        <v>264</v>
      </c>
      <c r="K2" s="73" t="s">
        <v>263</v>
      </c>
      <c r="L2" s="73" t="s">
        <v>229</v>
      </c>
      <c r="M2" s="73" t="s">
        <v>188</v>
      </c>
      <c r="N2" s="126"/>
      <c r="O2" s="73">
        <v>2015</v>
      </c>
      <c r="P2" s="73" t="s">
        <v>187</v>
      </c>
      <c r="Q2" s="73" t="s">
        <v>185</v>
      </c>
      <c r="R2" s="73" t="s">
        <v>182</v>
      </c>
      <c r="S2" s="73" t="s">
        <v>179</v>
      </c>
      <c r="T2" s="462"/>
      <c r="U2" s="73">
        <v>2014</v>
      </c>
      <c r="V2" s="73" t="s">
        <v>177</v>
      </c>
      <c r="W2" s="73" t="s">
        <v>174</v>
      </c>
      <c r="X2" s="73" t="s">
        <v>169</v>
      </c>
      <c r="Y2" s="73" t="s">
        <v>168</v>
      </c>
      <c r="Z2" s="462"/>
      <c r="AA2" s="73">
        <v>2013</v>
      </c>
      <c r="AB2" s="73" t="s">
        <v>166</v>
      </c>
      <c r="AC2" s="73" t="s">
        <v>163</v>
      </c>
      <c r="AD2" s="73" t="s">
        <v>160</v>
      </c>
      <c r="AE2" s="73" t="s">
        <v>158</v>
      </c>
      <c r="AF2" s="133"/>
      <c r="AG2" s="73">
        <v>2012</v>
      </c>
      <c r="AH2" s="73" t="s">
        <v>156</v>
      </c>
      <c r="AI2" s="73" t="s">
        <v>154</v>
      </c>
      <c r="AJ2" s="73" t="s">
        <v>151</v>
      </c>
      <c r="AK2" s="73" t="s">
        <v>147</v>
      </c>
      <c r="AL2" s="133"/>
      <c r="AM2" s="73">
        <v>2011</v>
      </c>
      <c r="AN2" s="73" t="s">
        <v>145</v>
      </c>
      <c r="AO2" s="73" t="s">
        <v>142</v>
      </c>
      <c r="AP2" s="73" t="s">
        <v>139</v>
      </c>
      <c r="AQ2" s="73" t="s">
        <v>137</v>
      </c>
      <c r="AR2" s="133"/>
      <c r="AS2" s="73">
        <v>2010</v>
      </c>
      <c r="AT2" s="73" t="s">
        <v>135</v>
      </c>
      <c r="AU2" s="73" t="s">
        <v>132</v>
      </c>
      <c r="AV2" s="73" t="s">
        <v>130</v>
      </c>
      <c r="AW2" s="73" t="s">
        <v>126</v>
      </c>
      <c r="AX2" s="68"/>
      <c r="AY2" s="73">
        <v>2009</v>
      </c>
      <c r="AZ2" s="73" t="s">
        <v>125</v>
      </c>
      <c r="BA2" s="73" t="s">
        <v>119</v>
      </c>
      <c r="BB2" s="73" t="s">
        <v>69</v>
      </c>
      <c r="BC2" s="73" t="s">
        <v>1</v>
      </c>
      <c r="BD2" s="68"/>
      <c r="BE2" s="73">
        <v>2008</v>
      </c>
      <c r="BF2" s="73" t="s">
        <v>37</v>
      </c>
      <c r="BG2" s="73" t="s">
        <v>38</v>
      </c>
      <c r="BH2" s="73" t="s">
        <v>39</v>
      </c>
      <c r="BI2" s="73" t="s">
        <v>4</v>
      </c>
      <c r="BJ2" s="72"/>
      <c r="BK2" s="73">
        <v>2007</v>
      </c>
      <c r="BL2" s="73" t="s">
        <v>40</v>
      </c>
      <c r="BM2" s="73" t="s">
        <v>41</v>
      </c>
      <c r="BN2" s="73" t="s">
        <v>42</v>
      </c>
      <c r="BO2" s="73" t="s">
        <v>7</v>
      </c>
      <c r="BP2" s="72"/>
      <c r="BQ2" s="73">
        <v>2006</v>
      </c>
      <c r="BR2" s="73" t="s">
        <v>43</v>
      </c>
      <c r="BS2" s="73" t="s">
        <v>44</v>
      </c>
      <c r="BT2" s="73" t="s">
        <v>45</v>
      </c>
      <c r="BU2" s="73" t="s">
        <v>10</v>
      </c>
      <c r="BV2" s="72"/>
      <c r="BW2" s="73">
        <v>2005</v>
      </c>
      <c r="BX2" s="73" t="s">
        <v>46</v>
      </c>
      <c r="BY2" s="73" t="s">
        <v>47</v>
      </c>
      <c r="BZ2" s="73" t="s">
        <v>48</v>
      </c>
      <c r="CA2" s="73" t="s">
        <v>13</v>
      </c>
      <c r="CB2" s="72"/>
      <c r="CC2" s="24"/>
      <c r="CD2" s="24"/>
      <c r="CE2" s="25"/>
      <c r="CF2" s="25"/>
      <c r="CG2" s="25"/>
      <c r="CH2" s="25"/>
    </row>
    <row r="3" spans="1:86" s="27" customFormat="1" ht="12" customHeight="1" x14ac:dyDescent="0.2">
      <c r="A3" s="475" t="s">
        <v>60</v>
      </c>
      <c r="B3" s="10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476"/>
      <c r="U3" s="124"/>
      <c r="V3" s="124"/>
      <c r="W3" s="124"/>
      <c r="X3" s="124"/>
      <c r="Y3" s="124"/>
      <c r="Z3" s="476"/>
      <c r="AA3" s="134"/>
      <c r="AB3" s="134"/>
      <c r="AF3" s="134"/>
      <c r="AH3" s="134"/>
      <c r="AL3" s="134"/>
      <c r="AR3" s="134"/>
      <c r="CC3" s="29"/>
      <c r="CD3" s="30"/>
      <c r="CE3" s="30"/>
      <c r="CF3" s="30"/>
      <c r="CG3" s="30"/>
      <c r="CH3" s="30"/>
    </row>
    <row r="4" spans="1:86" s="71" customFormat="1" ht="5.0999999999999996" customHeight="1" thickBot="1" x14ac:dyDescent="0.25">
      <c r="A4" s="405"/>
      <c r="B4" s="104"/>
      <c r="C4" s="69"/>
      <c r="D4" s="69"/>
      <c r="E4" s="69"/>
      <c r="F4" s="69"/>
      <c r="G4" s="69"/>
      <c r="H4" s="126"/>
      <c r="I4" s="69"/>
      <c r="J4" s="69"/>
      <c r="K4" s="69"/>
      <c r="L4" s="69"/>
      <c r="M4" s="69"/>
      <c r="N4" s="127"/>
      <c r="O4" s="127"/>
      <c r="P4" s="69"/>
      <c r="Q4" s="69"/>
      <c r="R4" s="69"/>
      <c r="S4" s="69"/>
      <c r="T4" s="68"/>
      <c r="U4" s="127"/>
      <c r="V4" s="127"/>
      <c r="W4" s="69"/>
      <c r="X4" s="69"/>
      <c r="Y4" s="69"/>
      <c r="Z4" s="68"/>
      <c r="AA4" s="68"/>
      <c r="AB4" s="68"/>
      <c r="AC4" s="70"/>
      <c r="AD4" s="70"/>
      <c r="AE4" s="70"/>
      <c r="AF4" s="68"/>
      <c r="AG4" s="70"/>
      <c r="AH4" s="68"/>
      <c r="AI4" s="70"/>
      <c r="AJ4" s="70"/>
      <c r="AK4" s="70"/>
      <c r="AL4" s="68"/>
      <c r="AM4" s="70"/>
      <c r="AN4" s="70"/>
      <c r="AO4" s="70"/>
      <c r="AP4" s="70"/>
      <c r="AQ4" s="70"/>
      <c r="AR4" s="68"/>
      <c r="AS4" s="70"/>
      <c r="AT4" s="70"/>
      <c r="AU4" s="70"/>
      <c r="AV4" s="70"/>
      <c r="AW4" s="70"/>
      <c r="AX4" s="68"/>
      <c r="AY4" s="70"/>
      <c r="AZ4" s="70"/>
      <c r="BA4" s="70"/>
      <c r="BB4" s="70"/>
      <c r="BC4" s="70"/>
      <c r="BD4" s="68"/>
      <c r="BE4" s="70"/>
      <c r="BF4" s="70"/>
      <c r="BG4" s="70"/>
      <c r="BH4" s="70"/>
      <c r="BI4" s="70"/>
      <c r="BJ4" s="68"/>
      <c r="BK4" s="70"/>
      <c r="BL4" s="70"/>
      <c r="BM4" s="70"/>
      <c r="BN4" s="70"/>
      <c r="BO4" s="70"/>
      <c r="BP4" s="68"/>
      <c r="BQ4" s="70"/>
      <c r="BR4" s="70"/>
      <c r="BS4" s="70"/>
      <c r="BT4" s="70"/>
      <c r="BU4" s="70"/>
      <c r="BV4" s="68"/>
      <c r="BW4" s="70"/>
      <c r="BX4" s="70"/>
      <c r="BY4" s="70"/>
      <c r="BZ4" s="70"/>
      <c r="CA4" s="70"/>
      <c r="CB4" s="68"/>
      <c r="CC4" s="29"/>
      <c r="CD4" s="30"/>
      <c r="CE4" s="30"/>
      <c r="CF4" s="30"/>
      <c r="CG4" s="30"/>
      <c r="CH4" s="30"/>
    </row>
    <row r="5" spans="1:86" s="26" customFormat="1" ht="14.25" customHeight="1" thickTop="1" x14ac:dyDescent="0.2">
      <c r="A5" s="399" t="s">
        <v>49</v>
      </c>
      <c r="B5" s="104"/>
      <c r="C5" s="266">
        <v>7.9000000000000001E-2</v>
      </c>
      <c r="D5" s="113">
        <v>4.1000000000000002E-2</v>
      </c>
      <c r="E5" s="113">
        <v>5.6000000000000001E-2</v>
      </c>
      <c r="F5" s="113">
        <v>0.108</v>
      </c>
      <c r="G5" s="113">
        <v>0.11</v>
      </c>
      <c r="H5" s="421"/>
      <c r="I5" s="266">
        <v>-6.5000000000000002E-2</v>
      </c>
      <c r="J5" s="113">
        <v>-3.2000000000000001E-2</v>
      </c>
      <c r="K5" s="113">
        <v>-6.8000000000000005E-2</v>
      </c>
      <c r="L5" s="113">
        <v>-7.6999999999999999E-2</v>
      </c>
      <c r="M5" s="113">
        <v>-8.2000000000000003E-2</v>
      </c>
      <c r="N5" s="128"/>
      <c r="O5" s="115">
        <v>-9.8000000000000004E-2</v>
      </c>
      <c r="P5" s="113">
        <v>-0.1</v>
      </c>
      <c r="Q5" s="113">
        <v>-0.10100000000000001</v>
      </c>
      <c r="R5" s="113">
        <v>-0.11</v>
      </c>
      <c r="S5" s="113">
        <v>-0.08</v>
      </c>
      <c r="T5" s="14"/>
      <c r="U5" s="115">
        <v>-3.5000000000000003E-2</v>
      </c>
      <c r="V5" s="113">
        <v>-1.4E-2</v>
      </c>
      <c r="W5" s="113">
        <v>-8.0000000000000002E-3</v>
      </c>
      <c r="X5" s="113">
        <v>-4.5999999999999999E-2</v>
      </c>
      <c r="Y5" s="113">
        <v>-7.1999999999999995E-2</v>
      </c>
      <c r="Z5" s="14"/>
      <c r="AA5" s="115">
        <v>-8.5000000000000006E-2</v>
      </c>
      <c r="AB5" s="113">
        <v>-8.4000000000000005E-2</v>
      </c>
      <c r="AC5" s="113">
        <v>-0.111</v>
      </c>
      <c r="AD5" s="113">
        <v>-9.0999999999999998E-2</v>
      </c>
      <c r="AE5" s="113">
        <v>-5.5E-2</v>
      </c>
      <c r="AF5" s="14"/>
      <c r="AG5" s="115">
        <v>6.0000000000000001E-3</v>
      </c>
      <c r="AH5" s="113">
        <v>-2.5000000000000001E-2</v>
      </c>
      <c r="AI5" s="113">
        <v>-7.0999999999999994E-2</v>
      </c>
      <c r="AJ5" s="113">
        <v>4.2000000000000003E-2</v>
      </c>
      <c r="AK5" s="113">
        <v>8.7999999999999995E-2</v>
      </c>
      <c r="AL5" s="14"/>
      <c r="AM5" s="115">
        <v>0.17199999999999999</v>
      </c>
      <c r="AN5" s="113">
        <v>0.127</v>
      </c>
      <c r="AO5" s="113">
        <v>0.22600000000000001</v>
      </c>
      <c r="AP5" s="113">
        <v>0.187</v>
      </c>
      <c r="AQ5" s="113">
        <v>0.14699999999999999</v>
      </c>
      <c r="AR5" s="14"/>
      <c r="AS5" s="115">
        <v>0.13200000000000001</v>
      </c>
      <c r="AT5" s="113">
        <v>0.105</v>
      </c>
      <c r="AU5" s="113">
        <v>0.17</v>
      </c>
      <c r="AV5" s="113">
        <v>0.187</v>
      </c>
      <c r="AW5" s="113">
        <v>5.5E-2</v>
      </c>
      <c r="AX5" s="114"/>
      <c r="AY5" s="115">
        <v>-0.115</v>
      </c>
      <c r="AZ5" s="113">
        <v>-0.16200000000000001</v>
      </c>
      <c r="BA5" s="113">
        <v>-0.161</v>
      </c>
      <c r="BB5" s="113">
        <v>-0.111</v>
      </c>
      <c r="BC5" s="113">
        <v>-1.7999999999999999E-2</v>
      </c>
      <c r="BD5" s="114"/>
      <c r="BE5" s="115">
        <v>8.6999999999999994E-2</v>
      </c>
      <c r="BF5" s="113">
        <v>0.10199999999999999</v>
      </c>
      <c r="BG5" s="113">
        <v>0.13900000000000001</v>
      </c>
      <c r="BH5" s="113">
        <v>7.2999999999999995E-2</v>
      </c>
      <c r="BI5" s="113">
        <v>3.7999999999999999E-2</v>
      </c>
      <c r="BJ5" s="114"/>
      <c r="BK5" s="115">
        <v>1.7000000000000001E-2</v>
      </c>
      <c r="BL5" s="113">
        <v>2E-3</v>
      </c>
      <c r="BM5" s="113">
        <v>1.6E-2</v>
      </c>
      <c r="BN5" s="113">
        <v>1.7999999999999999E-2</v>
      </c>
      <c r="BO5" s="113">
        <v>3.1E-2</v>
      </c>
      <c r="BP5" s="114"/>
      <c r="BQ5" s="115">
        <v>0.04</v>
      </c>
      <c r="BR5" s="113">
        <v>4.5999999999999999E-2</v>
      </c>
      <c r="BS5" s="113">
        <v>4.8000000000000001E-2</v>
      </c>
      <c r="BT5" s="113">
        <v>2.3E-2</v>
      </c>
      <c r="BU5" s="113">
        <v>4.4999999999999998E-2</v>
      </c>
      <c r="BV5" s="114"/>
      <c r="BW5" s="115">
        <v>7.9000000000000001E-2</v>
      </c>
      <c r="BX5" s="113">
        <v>0.04</v>
      </c>
      <c r="BY5" s="116">
        <v>0.1</v>
      </c>
      <c r="BZ5" s="116">
        <v>0.08</v>
      </c>
      <c r="CA5" s="116">
        <v>0.09</v>
      </c>
      <c r="CB5" s="14"/>
      <c r="CC5" s="31"/>
      <c r="CD5" s="32"/>
      <c r="CE5" s="33"/>
      <c r="CF5" s="34"/>
      <c r="CG5" s="34"/>
      <c r="CH5" s="28"/>
    </row>
    <row r="6" spans="1:86" s="26" customFormat="1" ht="14.25" customHeight="1" x14ac:dyDescent="0.2">
      <c r="A6" s="399" t="s">
        <v>50</v>
      </c>
      <c r="B6" s="104"/>
      <c r="C6" s="266">
        <v>5.0999999999999997E-2</v>
      </c>
      <c r="D6" s="113">
        <v>5.8000000000000003E-2</v>
      </c>
      <c r="E6" s="113">
        <v>0.03</v>
      </c>
      <c r="F6" s="113">
        <v>1.2999999999999999E-2</v>
      </c>
      <c r="G6" s="113">
        <v>0.106</v>
      </c>
      <c r="H6" s="421"/>
      <c r="I6" s="266">
        <v>3.6999999999999998E-2</v>
      </c>
      <c r="J6" s="113">
        <v>7.4999999999999997E-2</v>
      </c>
      <c r="K6" s="113">
        <v>5.0999999999999997E-2</v>
      </c>
      <c r="L6" s="113">
        <v>1.2999999999999999E-2</v>
      </c>
      <c r="M6" s="113">
        <v>1.9E-2</v>
      </c>
      <c r="N6" s="128"/>
      <c r="O6" s="115">
        <v>8.9999999999999993E-3</v>
      </c>
      <c r="P6" s="113">
        <v>-2E-3</v>
      </c>
      <c r="Q6" s="113">
        <v>-1.4E-2</v>
      </c>
      <c r="R6" s="113">
        <v>5.3999999999999999E-2</v>
      </c>
      <c r="S6" s="113">
        <v>-4.0000000000000001E-3</v>
      </c>
      <c r="T6" s="16"/>
      <c r="U6" s="115">
        <v>4.0000000000000001E-3</v>
      </c>
      <c r="V6" s="113">
        <v>-7.9000000000000001E-2</v>
      </c>
      <c r="W6" s="113">
        <v>7.0000000000000001E-3</v>
      </c>
      <c r="X6" s="113">
        <v>1.7999999999999999E-2</v>
      </c>
      <c r="Y6" s="113">
        <v>6.8000000000000005E-2</v>
      </c>
      <c r="Z6" s="16"/>
      <c r="AA6" s="115">
        <v>1.6E-2</v>
      </c>
      <c r="AB6" s="113">
        <v>6.4000000000000001E-2</v>
      </c>
      <c r="AC6" s="113">
        <v>9.4E-2</v>
      </c>
      <c r="AD6" s="113">
        <v>-1.7000000000000001E-2</v>
      </c>
      <c r="AE6" s="113">
        <v>-6.4000000000000001E-2</v>
      </c>
      <c r="AF6" s="16"/>
      <c r="AG6" s="115">
        <v>-3.5000000000000003E-2</v>
      </c>
      <c r="AH6" s="113">
        <v>6.0000000000000001E-3</v>
      </c>
      <c r="AI6" s="113">
        <v>-6.4000000000000001E-2</v>
      </c>
      <c r="AJ6" s="113">
        <v>-4.7E-2</v>
      </c>
      <c r="AK6" s="113">
        <v>-3.1E-2</v>
      </c>
      <c r="AL6" s="16"/>
      <c r="AM6" s="115">
        <v>2.7E-2</v>
      </c>
      <c r="AN6" s="113">
        <v>-7.4999999999999997E-2</v>
      </c>
      <c r="AO6" s="113">
        <v>1.0999999999999999E-2</v>
      </c>
      <c r="AP6" s="113">
        <v>5.8999999999999997E-2</v>
      </c>
      <c r="AQ6" s="113">
        <v>0.122</v>
      </c>
      <c r="AR6" s="16"/>
      <c r="AS6" s="115">
        <v>0.224</v>
      </c>
      <c r="AT6" s="113">
        <v>0.14899999999999999</v>
      </c>
      <c r="AU6" s="113">
        <v>9.1999999999999998E-2</v>
      </c>
      <c r="AV6" s="113">
        <v>0.223</v>
      </c>
      <c r="AW6" s="113">
        <v>0.498</v>
      </c>
      <c r="AX6" s="50"/>
      <c r="AY6" s="115">
        <v>-0.14699999999999999</v>
      </c>
      <c r="AZ6" s="113">
        <v>0.13</v>
      </c>
      <c r="BA6" s="113">
        <v>-0.108</v>
      </c>
      <c r="BB6" s="113">
        <v>-0.23</v>
      </c>
      <c r="BC6" s="113">
        <v>-0.36099999999999999</v>
      </c>
      <c r="BD6" s="50"/>
      <c r="BE6" s="115">
        <v>-2.8000000000000001E-2</v>
      </c>
      <c r="BF6" s="113">
        <v>-0.254</v>
      </c>
      <c r="BG6" s="113">
        <v>-3.0000000000000001E-3</v>
      </c>
      <c r="BH6" s="113">
        <v>6.7000000000000004E-2</v>
      </c>
      <c r="BI6" s="113">
        <v>4.2999999999999997E-2</v>
      </c>
      <c r="BJ6" s="50"/>
      <c r="BK6" s="115">
        <v>3.3000000000000002E-2</v>
      </c>
      <c r="BL6" s="113">
        <v>7.3999999999999996E-2</v>
      </c>
      <c r="BM6" s="113">
        <v>4.3999999999999997E-2</v>
      </c>
      <c r="BN6" s="113">
        <v>1.9E-2</v>
      </c>
      <c r="BO6" s="113">
        <v>0</v>
      </c>
      <c r="BP6" s="50"/>
      <c r="BQ6" s="115">
        <v>-2.8000000000000001E-2</v>
      </c>
      <c r="BR6" s="113">
        <v>-3.1E-2</v>
      </c>
      <c r="BS6" s="113">
        <v>-2.7E-2</v>
      </c>
      <c r="BT6" s="113">
        <v>-3.1E-2</v>
      </c>
      <c r="BU6" s="113">
        <v>-2.1000000000000001E-2</v>
      </c>
      <c r="BV6" s="50"/>
      <c r="BW6" s="115">
        <v>-2.8000000000000001E-2</v>
      </c>
      <c r="BX6" s="113">
        <v>-3.6999999999999998E-2</v>
      </c>
      <c r="BY6" s="116">
        <v>-0.1</v>
      </c>
      <c r="BZ6" s="116">
        <v>0.04</v>
      </c>
      <c r="CA6" s="116">
        <v>-0.01</v>
      </c>
      <c r="CB6" s="16"/>
      <c r="CC6" s="31"/>
      <c r="CD6" s="32"/>
      <c r="CE6" s="33"/>
      <c r="CF6" s="34"/>
      <c r="CG6" s="34"/>
      <c r="CH6" s="28"/>
    </row>
    <row r="7" spans="1:86" s="26" customFormat="1" ht="14.25" customHeight="1" x14ac:dyDescent="0.2">
      <c r="A7" s="399" t="s">
        <v>51</v>
      </c>
      <c r="B7" s="104"/>
      <c r="C7" s="266">
        <v>-1.0999999999999999E-2</v>
      </c>
      <c r="D7" s="113">
        <v>-0.05</v>
      </c>
      <c r="E7" s="113">
        <v>-3.1E-2</v>
      </c>
      <c r="F7" s="113">
        <v>1.2999999999999999E-2</v>
      </c>
      <c r="G7" s="113">
        <v>2.1000000000000001E-2</v>
      </c>
      <c r="H7" s="421"/>
      <c r="I7" s="266">
        <v>-1E-3</v>
      </c>
      <c r="J7" s="113">
        <v>6.0000000000000001E-3</v>
      </c>
      <c r="K7" s="113">
        <v>-3.0000000000000001E-3</v>
      </c>
      <c r="L7" s="113">
        <v>-4.0000000000000001E-3</v>
      </c>
      <c r="M7" s="113">
        <v>5.0000000000000001E-3</v>
      </c>
      <c r="N7" s="128"/>
      <c r="O7" s="115">
        <v>7.6999999999999999E-2</v>
      </c>
      <c r="P7" s="113">
        <v>5.1999999999999998E-2</v>
      </c>
      <c r="Q7" s="113">
        <v>7.1999999999999995E-2</v>
      </c>
      <c r="R7" s="113">
        <v>9.9000000000000005E-2</v>
      </c>
      <c r="S7" s="113">
        <v>8.5000000000000006E-2</v>
      </c>
      <c r="T7" s="14"/>
      <c r="U7" s="115">
        <v>-3.0000000000000001E-3</v>
      </c>
      <c r="V7" s="113">
        <v>4.2000000000000003E-2</v>
      </c>
      <c r="W7" s="113">
        <v>-2E-3</v>
      </c>
      <c r="X7" s="113">
        <v>-2.7E-2</v>
      </c>
      <c r="Y7" s="113">
        <v>-2.3E-2</v>
      </c>
      <c r="Z7" s="14"/>
      <c r="AA7" s="115">
        <v>-2.1000000000000001E-2</v>
      </c>
      <c r="AB7" s="113">
        <v>-3.2000000000000001E-2</v>
      </c>
      <c r="AC7" s="113">
        <v>-3.5999999999999997E-2</v>
      </c>
      <c r="AD7" s="113">
        <v>-1.2E-2</v>
      </c>
      <c r="AE7" s="113">
        <v>-7.0000000000000001E-3</v>
      </c>
      <c r="AF7" s="14"/>
      <c r="AG7" s="115">
        <v>3.9E-2</v>
      </c>
      <c r="AH7" s="113">
        <v>1.4E-2</v>
      </c>
      <c r="AI7" s="113">
        <v>5.3999999999999999E-2</v>
      </c>
      <c r="AJ7" s="113">
        <v>6.0999999999999999E-2</v>
      </c>
      <c r="AK7" s="113">
        <v>2.4E-2</v>
      </c>
      <c r="AL7" s="14"/>
      <c r="AM7" s="115">
        <v>-2.8000000000000001E-2</v>
      </c>
      <c r="AN7" s="113">
        <v>8.0000000000000002E-3</v>
      </c>
      <c r="AO7" s="113">
        <v>-5.6000000000000001E-2</v>
      </c>
      <c r="AP7" s="113">
        <v>-7.0000000000000007E-2</v>
      </c>
      <c r="AQ7" s="113">
        <v>1.2999999999999999E-2</v>
      </c>
      <c r="AR7" s="14"/>
      <c r="AS7" s="115">
        <v>4.2000000000000003E-2</v>
      </c>
      <c r="AT7" s="113">
        <v>6.2E-2</v>
      </c>
      <c r="AU7" s="113">
        <v>7.3999999999999996E-2</v>
      </c>
      <c r="AV7" s="113">
        <v>5.1999999999999998E-2</v>
      </c>
      <c r="AW7" s="113">
        <v>-3.9E-2</v>
      </c>
      <c r="AX7" s="114"/>
      <c r="AY7" s="115">
        <v>0.02</v>
      </c>
      <c r="AZ7" s="113">
        <v>-2.5000000000000001E-2</v>
      </c>
      <c r="BA7" s="113">
        <v>2.4E-2</v>
      </c>
      <c r="BB7" s="113">
        <v>4.2000000000000003E-2</v>
      </c>
      <c r="BC7" s="113">
        <v>3.1E-2</v>
      </c>
      <c r="BD7" s="114"/>
      <c r="BE7" s="115">
        <v>-2.7E-2</v>
      </c>
      <c r="BF7" s="113">
        <v>5.0999999999999997E-2</v>
      </c>
      <c r="BG7" s="113">
        <v>-0.04</v>
      </c>
      <c r="BH7" s="113">
        <v>-5.8000000000000003E-2</v>
      </c>
      <c r="BI7" s="113">
        <v>-0.05</v>
      </c>
      <c r="BJ7" s="114"/>
      <c r="BK7" s="115">
        <v>-3.4000000000000002E-2</v>
      </c>
      <c r="BL7" s="113">
        <v>-4.2000000000000003E-2</v>
      </c>
      <c r="BM7" s="113">
        <v>-0.03</v>
      </c>
      <c r="BN7" s="113">
        <v>-2.8000000000000001E-2</v>
      </c>
      <c r="BO7" s="113">
        <v>-3.9E-2</v>
      </c>
      <c r="BP7" s="114"/>
      <c r="BQ7" s="115">
        <v>-4.0000000000000001E-3</v>
      </c>
      <c r="BR7" s="113">
        <v>-3.5000000000000003E-2</v>
      </c>
      <c r="BS7" s="113">
        <v>-2.3E-2</v>
      </c>
      <c r="BT7" s="113">
        <v>4.0000000000000001E-3</v>
      </c>
      <c r="BU7" s="113">
        <v>3.7999999999999999E-2</v>
      </c>
      <c r="BV7" s="114"/>
      <c r="BW7" s="115">
        <v>5.0000000000000001E-3</v>
      </c>
      <c r="BX7" s="113">
        <v>3.2000000000000001E-2</v>
      </c>
      <c r="BY7" s="116">
        <v>0.01</v>
      </c>
      <c r="BZ7" s="116">
        <v>-0.01</v>
      </c>
      <c r="CA7" s="116">
        <v>-0.01</v>
      </c>
      <c r="CB7" s="14"/>
    </row>
    <row r="8" spans="1:86" s="26" customFormat="1" ht="14.25" customHeight="1" x14ac:dyDescent="0.2">
      <c r="A8" s="399" t="s">
        <v>52</v>
      </c>
      <c r="B8" s="104"/>
      <c r="C8" s="266">
        <v>0.13600000000000001</v>
      </c>
      <c r="D8" s="113">
        <v>0.17100000000000001</v>
      </c>
      <c r="E8" s="113">
        <v>0.19600000000000001</v>
      </c>
      <c r="F8" s="113">
        <v>0.16400000000000001</v>
      </c>
      <c r="G8" s="113">
        <v>1.4E-2</v>
      </c>
      <c r="H8" s="421"/>
      <c r="I8" s="266">
        <v>3.0000000000000001E-3</v>
      </c>
      <c r="J8" s="113">
        <v>1.0999999999999999E-2</v>
      </c>
      <c r="K8" s="113">
        <v>4.0000000000000001E-3</v>
      </c>
      <c r="L8" s="113">
        <v>0</v>
      </c>
      <c r="M8" s="113">
        <v>0</v>
      </c>
      <c r="N8" s="128"/>
      <c r="O8" s="115">
        <v>-1E-3</v>
      </c>
      <c r="P8" s="113">
        <v>-1E-3</v>
      </c>
      <c r="Q8" s="113">
        <v>0</v>
      </c>
      <c r="R8" s="113">
        <v>0</v>
      </c>
      <c r="S8" s="113">
        <v>-3.0000000000000001E-3</v>
      </c>
      <c r="T8" s="17"/>
      <c r="U8" s="115">
        <v>-1E-3</v>
      </c>
      <c r="V8" s="113">
        <v>-4.0000000000000001E-3</v>
      </c>
      <c r="W8" s="113">
        <v>-2E-3</v>
      </c>
      <c r="X8" s="113">
        <v>-2E-3</v>
      </c>
      <c r="Y8" s="113">
        <v>2E-3</v>
      </c>
      <c r="Z8" s="17"/>
      <c r="AA8" s="115">
        <v>3.0000000000000001E-3</v>
      </c>
      <c r="AB8" s="113">
        <v>1E-3</v>
      </c>
      <c r="AC8" s="113">
        <v>3.0000000000000001E-3</v>
      </c>
      <c r="AD8" s="113">
        <v>3.0000000000000001E-3</v>
      </c>
      <c r="AE8" s="113">
        <v>3.0000000000000001E-3</v>
      </c>
      <c r="AF8" s="17"/>
      <c r="AG8" s="115">
        <v>2.5999999999999999E-2</v>
      </c>
      <c r="AH8" s="113">
        <v>5.0000000000000001E-3</v>
      </c>
      <c r="AI8" s="113">
        <v>5.0000000000000001E-3</v>
      </c>
      <c r="AJ8" s="113">
        <v>2.5000000000000001E-2</v>
      </c>
      <c r="AK8" s="113">
        <v>7.0999999999999994E-2</v>
      </c>
      <c r="AL8" s="17"/>
      <c r="AM8" s="115">
        <v>6.0999999999999999E-2</v>
      </c>
      <c r="AN8" s="113">
        <v>9.9000000000000005E-2</v>
      </c>
      <c r="AO8" s="113">
        <v>8.4000000000000005E-2</v>
      </c>
      <c r="AP8" s="113">
        <v>5.0999999999999997E-2</v>
      </c>
      <c r="AQ8" s="113">
        <v>3.0000000000000001E-3</v>
      </c>
      <c r="AR8" s="17"/>
      <c r="AS8" s="115">
        <v>0.01</v>
      </c>
      <c r="AT8" s="113">
        <v>0</v>
      </c>
      <c r="AU8" s="113">
        <v>8.9999999999999993E-3</v>
      </c>
      <c r="AV8" s="113">
        <v>1.4999999999999999E-2</v>
      </c>
      <c r="AW8" s="113">
        <v>1.6E-2</v>
      </c>
      <c r="AX8" s="117"/>
      <c r="AY8" s="115">
        <v>1.0999999999999999E-2</v>
      </c>
      <c r="AZ8" s="113">
        <v>8.9999999999999993E-3</v>
      </c>
      <c r="BA8" s="113">
        <v>2E-3</v>
      </c>
      <c r="BB8" s="113">
        <v>0</v>
      </c>
      <c r="BC8" s="113">
        <v>3.5000000000000003E-2</v>
      </c>
      <c r="BD8" s="117"/>
      <c r="BE8" s="115">
        <v>-3.6999999999999998E-2</v>
      </c>
      <c r="BF8" s="113">
        <v>9.9000000000000005E-2</v>
      </c>
      <c r="BG8" s="113">
        <v>-3.2000000000000001E-2</v>
      </c>
      <c r="BH8" s="113">
        <v>-0.06</v>
      </c>
      <c r="BI8" s="113">
        <v>-0.13400000000000001</v>
      </c>
      <c r="BJ8" s="117"/>
      <c r="BK8" s="115">
        <v>-6.4000000000000001E-2</v>
      </c>
      <c r="BL8" s="113">
        <v>-0.155</v>
      </c>
      <c r="BM8" s="113">
        <v>-2.1999999999999999E-2</v>
      </c>
      <c r="BN8" s="113">
        <v>-2.3E-2</v>
      </c>
      <c r="BO8" s="113">
        <v>-0.06</v>
      </c>
      <c r="BP8" s="117"/>
      <c r="BQ8" s="115">
        <v>-3.6999999999999998E-2</v>
      </c>
      <c r="BR8" s="113">
        <v>-4.7E-2</v>
      </c>
      <c r="BS8" s="113">
        <v>-4.5999999999999999E-2</v>
      </c>
      <c r="BT8" s="113">
        <v>-5.3999999999999999E-2</v>
      </c>
      <c r="BU8" s="113" t="s">
        <v>59</v>
      </c>
      <c r="BV8" s="117"/>
      <c r="BW8" s="115" t="s">
        <v>59</v>
      </c>
      <c r="BX8" s="113" t="s">
        <v>59</v>
      </c>
      <c r="BY8" s="116" t="s">
        <v>59</v>
      </c>
      <c r="BZ8" s="116" t="s">
        <v>59</v>
      </c>
      <c r="CA8" s="116" t="s">
        <v>59</v>
      </c>
      <c r="CB8" s="17"/>
    </row>
    <row r="9" spans="1:86" s="101" customFormat="1" ht="14.25" customHeight="1" thickBot="1" x14ac:dyDescent="0.25">
      <c r="A9" s="406" t="s">
        <v>53</v>
      </c>
      <c r="B9" s="104"/>
      <c r="C9" s="409">
        <v>0.255</v>
      </c>
      <c r="D9" s="408">
        <v>0.22</v>
      </c>
      <c r="E9" s="408">
        <v>0.251</v>
      </c>
      <c r="F9" s="408">
        <v>0.29799999999999999</v>
      </c>
      <c r="G9" s="408">
        <v>0.251</v>
      </c>
      <c r="H9" s="422"/>
      <c r="I9" s="409">
        <v>-2.5999999999999999E-2</v>
      </c>
      <c r="J9" s="408">
        <v>0.06</v>
      </c>
      <c r="K9" s="408">
        <v>-1.6E-2</v>
      </c>
      <c r="L9" s="408">
        <f>SUM(L5:L8)</f>
        <v>-6.8000000000000005E-2</v>
      </c>
      <c r="M9" s="408">
        <f>SUM(M5:M8)</f>
        <v>-5.8000000000000003E-2</v>
      </c>
      <c r="N9" s="129"/>
      <c r="O9" s="410">
        <f>SUM(O5:O8)</f>
        <v>-1.3000000000000012E-2</v>
      </c>
      <c r="P9" s="408">
        <f>SUM(P5:P8)</f>
        <v>-5.1000000000000011E-2</v>
      </c>
      <c r="Q9" s="408">
        <f>SUM(Q5:Q8)</f>
        <v>-4.300000000000001E-2</v>
      </c>
      <c r="R9" s="408">
        <f>SUM(R5:R8)</f>
        <v>4.3000000000000003E-2</v>
      </c>
      <c r="S9" s="408">
        <f>SUM(S5:S8)</f>
        <v>-1.9999999999999992E-3</v>
      </c>
      <c r="U9" s="410">
        <v>-3.5000000000000003E-2</v>
      </c>
      <c r="V9" s="408">
        <v>-5.5E-2</v>
      </c>
      <c r="W9" s="408">
        <v>-5.0000000000000001E-3</v>
      </c>
      <c r="X9" s="408">
        <v>-5.7000000000000002E-2</v>
      </c>
      <c r="Y9" s="408">
        <f>SUM(Y5:Y8)</f>
        <v>-2.4999999999999988E-2</v>
      </c>
      <c r="AA9" s="410">
        <v>-8.6999999999999994E-2</v>
      </c>
      <c r="AB9" s="408">
        <v>-5.0999999999999997E-2</v>
      </c>
      <c r="AC9" s="408">
        <v>-4.9999999999999996E-2</v>
      </c>
      <c r="AD9" s="408">
        <v>-0.11700000000000001</v>
      </c>
      <c r="AE9" s="408">
        <f>SUM(AE5:AE8)</f>
        <v>-0.123</v>
      </c>
      <c r="AG9" s="410">
        <v>3.599999999999999E-2</v>
      </c>
      <c r="AH9" s="408">
        <v>0</v>
      </c>
      <c r="AI9" s="408">
        <v>-7.5999999999999998E-2</v>
      </c>
      <c r="AJ9" s="408">
        <v>8.1000000000000003E-2</v>
      </c>
      <c r="AK9" s="408">
        <v>0.152</v>
      </c>
      <c r="AM9" s="410">
        <v>0.23200000000000001</v>
      </c>
      <c r="AN9" s="408">
        <v>0.159</v>
      </c>
      <c r="AO9" s="408">
        <v>0.26500000000000001</v>
      </c>
      <c r="AP9" s="408">
        <v>0.22700000000000001</v>
      </c>
      <c r="AQ9" s="408">
        <v>0.28499999999999998</v>
      </c>
      <c r="AS9" s="410">
        <v>0.40799999999999997</v>
      </c>
      <c r="AT9" s="408">
        <v>0.316</v>
      </c>
      <c r="AU9" s="408">
        <v>0.34499999999999997</v>
      </c>
      <c r="AV9" s="408">
        <v>0.47700000000000004</v>
      </c>
      <c r="AW9" s="408">
        <v>0.53</v>
      </c>
      <c r="AX9" s="118"/>
      <c r="AY9" s="410">
        <v>-0.23100000000000001</v>
      </c>
      <c r="AZ9" s="408">
        <v>-4.8000000000000001E-2</v>
      </c>
      <c r="BA9" s="408">
        <v>-0.24300000000000002</v>
      </c>
      <c r="BB9" s="408">
        <v>-0.29900000000000004</v>
      </c>
      <c r="BC9" s="408">
        <v>-0.31299999999999994</v>
      </c>
      <c r="BD9" s="118"/>
      <c r="BE9" s="410">
        <v>-5.0000000000000001E-3</v>
      </c>
      <c r="BF9" s="408">
        <v>-2.0000000000000295E-3</v>
      </c>
      <c r="BG9" s="408">
        <v>6.4000000000000001E-2</v>
      </c>
      <c r="BH9" s="408">
        <v>2.200000000000002E-2</v>
      </c>
      <c r="BI9" s="408">
        <v>-0.10300000000000002</v>
      </c>
      <c r="BJ9" s="118"/>
      <c r="BK9" s="410">
        <v>-4.8000000000000001E-2</v>
      </c>
      <c r="BL9" s="408">
        <v>-0.121</v>
      </c>
      <c r="BM9" s="408">
        <v>8.0000000000000002E-3</v>
      </c>
      <c r="BN9" s="408">
        <v>-1.4000000000000002E-2</v>
      </c>
      <c r="BO9" s="408">
        <v>-6.8000000000000005E-2</v>
      </c>
      <c r="BP9" s="118"/>
      <c r="BQ9" s="410">
        <v>-2.8999999999999998E-2</v>
      </c>
      <c r="BR9" s="408">
        <v>-6.7000000000000004E-2</v>
      </c>
      <c r="BS9" s="408">
        <v>-4.8000000000000001E-2</v>
      </c>
      <c r="BT9" s="408">
        <v>-5.7999999999999996E-2</v>
      </c>
      <c r="BU9" s="408">
        <v>6.2E-2</v>
      </c>
      <c r="BV9" s="118"/>
      <c r="BW9" s="410">
        <v>5.6000000000000001E-2</v>
      </c>
      <c r="BX9" s="408">
        <v>3.5000000000000003E-2</v>
      </c>
      <c r="BY9" s="408">
        <v>0.01</v>
      </c>
      <c r="BZ9" s="408">
        <v>0.11</v>
      </c>
      <c r="CA9" s="408">
        <v>7.0000000000000007E-2</v>
      </c>
    </row>
    <row r="10" spans="1:86" s="26" customFormat="1" ht="12" customHeight="1" thickTop="1" x14ac:dyDescent="0.2">
      <c r="A10" s="135"/>
      <c r="B10" s="329"/>
      <c r="C10" s="453"/>
      <c r="D10" s="453"/>
      <c r="E10" s="450"/>
      <c r="F10" s="329"/>
      <c r="G10" s="307"/>
      <c r="H10" s="423"/>
      <c r="I10" s="230"/>
      <c r="J10" s="230"/>
      <c r="K10" s="230"/>
      <c r="L10" s="178"/>
      <c r="M10" s="143"/>
      <c r="N10" s="131"/>
      <c r="O10" s="142"/>
      <c r="P10" s="142"/>
      <c r="Q10" s="141"/>
      <c r="R10" s="140"/>
      <c r="S10" s="138"/>
      <c r="T10" s="139"/>
      <c r="U10" s="131"/>
      <c r="V10" s="131"/>
      <c r="W10" s="131"/>
      <c r="X10" s="135"/>
      <c r="Y10" s="135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65"/>
      <c r="BI10" s="65"/>
      <c r="BJ10" s="14"/>
      <c r="BK10" s="66"/>
      <c r="BL10" s="66"/>
      <c r="BM10" s="66"/>
      <c r="BN10" s="66"/>
      <c r="BO10" s="66"/>
      <c r="BP10" s="14"/>
      <c r="BQ10" s="66"/>
      <c r="BR10" s="66"/>
      <c r="BS10" s="65"/>
      <c r="BT10" s="66"/>
      <c r="BU10" s="65"/>
      <c r="BV10" s="14"/>
      <c r="BW10" s="65"/>
      <c r="BX10" s="65"/>
      <c r="BY10" s="65"/>
      <c r="BZ10" s="65"/>
      <c r="CA10" s="65"/>
      <c r="CB10" s="14"/>
      <c r="CC10" s="67"/>
    </row>
    <row r="11" spans="1:86" s="26" customFormat="1" ht="12.75" customHeight="1" x14ac:dyDescent="0.2">
      <c r="A11" s="477"/>
      <c r="B11" s="477"/>
      <c r="C11" s="477"/>
      <c r="D11" s="477"/>
      <c r="E11" s="477"/>
      <c r="F11" s="477"/>
      <c r="G11" s="477"/>
      <c r="H11" s="477"/>
      <c r="I11" s="477"/>
      <c r="J11" s="477"/>
      <c r="K11" s="477"/>
      <c r="L11" s="477"/>
      <c r="M11" s="477"/>
      <c r="N11" s="477"/>
      <c r="O11" s="477"/>
      <c r="P11" s="477"/>
      <c r="Q11" s="477"/>
      <c r="R11" s="477"/>
      <c r="S11" s="477"/>
      <c r="T11" s="477"/>
      <c r="U11" s="477"/>
      <c r="V11" s="477"/>
      <c r="W11" s="477"/>
      <c r="X11" s="477"/>
      <c r="Y11" s="477"/>
      <c r="Z11" s="478"/>
      <c r="AA11" s="478"/>
      <c r="AB11" s="478"/>
      <c r="AC11" s="478"/>
      <c r="AD11" s="478"/>
      <c r="AE11" s="478"/>
      <c r="AF11" s="478"/>
      <c r="AG11" s="478"/>
      <c r="AH11" s="478"/>
      <c r="AI11" s="478"/>
      <c r="AJ11" s="478"/>
      <c r="AK11" s="478"/>
      <c r="AL11" s="478"/>
      <c r="AM11" s="478"/>
      <c r="AN11" s="478"/>
      <c r="AO11" s="478"/>
      <c r="AP11" s="478"/>
      <c r="AQ11" s="478"/>
      <c r="AR11" s="478"/>
      <c r="AS11" s="478"/>
      <c r="AT11" s="478"/>
      <c r="AU11" s="478"/>
      <c r="AV11" s="478"/>
      <c r="AW11" s="478"/>
      <c r="AX11" s="478"/>
      <c r="AY11" s="478"/>
      <c r="AZ11" s="478"/>
      <c r="BA11" s="478"/>
      <c r="BB11" s="478"/>
      <c r="BC11" s="478"/>
      <c r="BD11" s="478"/>
      <c r="BE11" s="478"/>
      <c r="BF11" s="478"/>
      <c r="BG11" s="478"/>
      <c r="BH11" s="65"/>
      <c r="BI11" s="65"/>
      <c r="BJ11" s="16"/>
      <c r="BK11" s="66"/>
      <c r="BL11" s="66"/>
      <c r="BM11" s="66"/>
      <c r="BN11" s="66"/>
      <c r="BO11" s="66"/>
      <c r="BP11" s="16"/>
      <c r="BQ11" s="66"/>
      <c r="BR11" s="66"/>
      <c r="BS11" s="65"/>
      <c r="BT11" s="66"/>
      <c r="BU11" s="65"/>
      <c r="BV11" s="16"/>
      <c r="BW11" s="65"/>
      <c r="BX11" s="65"/>
      <c r="BY11" s="65"/>
      <c r="BZ11" s="65"/>
      <c r="CA11" s="65"/>
      <c r="CB11" s="16"/>
      <c r="CC11" s="67"/>
    </row>
    <row r="12" spans="1:86" s="26" customFormat="1" ht="15.75" x14ac:dyDescent="0.2">
      <c r="A12" s="466" t="s">
        <v>124</v>
      </c>
      <c r="C12" s="73">
        <v>2017</v>
      </c>
      <c r="D12" s="73" t="s">
        <v>301</v>
      </c>
      <c r="E12" s="73" t="s">
        <v>299</v>
      </c>
      <c r="F12" s="73" t="s">
        <v>287</v>
      </c>
      <c r="G12" s="73" t="s">
        <v>284</v>
      </c>
      <c r="H12" s="166"/>
      <c r="I12" s="73">
        <v>2016</v>
      </c>
      <c r="J12" s="73" t="s">
        <v>264</v>
      </c>
      <c r="K12" s="73" t="s">
        <v>263</v>
      </c>
      <c r="L12" s="73" t="s">
        <v>229</v>
      </c>
      <c r="M12" s="73" t="s">
        <v>188</v>
      </c>
      <c r="N12" s="126"/>
      <c r="O12" s="73">
        <v>2015</v>
      </c>
      <c r="P12" s="73" t="s">
        <v>187</v>
      </c>
      <c r="Q12" s="73" t="s">
        <v>185</v>
      </c>
      <c r="R12" s="73" t="s">
        <v>182</v>
      </c>
      <c r="S12" s="73" t="s">
        <v>179</v>
      </c>
      <c r="T12" s="35"/>
      <c r="U12" s="73">
        <v>2014</v>
      </c>
      <c r="V12" s="73" t="s">
        <v>177</v>
      </c>
      <c r="W12" s="73" t="s">
        <v>174</v>
      </c>
      <c r="X12" s="73" t="s">
        <v>169</v>
      </c>
      <c r="Y12" s="73" t="s">
        <v>168</v>
      </c>
      <c r="Z12" s="35"/>
      <c r="AA12" s="73">
        <v>2013</v>
      </c>
      <c r="AB12" s="73" t="s">
        <v>166</v>
      </c>
      <c r="AC12" s="73" t="s">
        <v>163</v>
      </c>
      <c r="AD12" s="73" t="s">
        <v>160</v>
      </c>
      <c r="AE12" s="73" t="s">
        <v>158</v>
      </c>
      <c r="AF12" s="35"/>
      <c r="AG12" s="73">
        <v>2012</v>
      </c>
      <c r="AH12" s="73" t="s">
        <v>156</v>
      </c>
      <c r="AI12" s="73" t="s">
        <v>154</v>
      </c>
      <c r="AJ12" s="73" t="s">
        <v>151</v>
      </c>
      <c r="AK12" s="73" t="s">
        <v>147</v>
      </c>
      <c r="AL12" s="35"/>
      <c r="AM12" s="73">
        <v>2011</v>
      </c>
      <c r="AN12" s="73" t="s">
        <v>145</v>
      </c>
      <c r="AO12" s="73" t="s">
        <v>142</v>
      </c>
      <c r="AP12" s="73" t="s">
        <v>139</v>
      </c>
      <c r="AQ12" s="73" t="s">
        <v>137</v>
      </c>
      <c r="AR12" s="35"/>
      <c r="AS12" s="73">
        <v>2010</v>
      </c>
      <c r="AT12" s="73" t="s">
        <v>135</v>
      </c>
      <c r="AU12" s="73" t="s">
        <v>132</v>
      </c>
      <c r="AV12" s="73" t="s">
        <v>130</v>
      </c>
      <c r="AW12" s="73" t="s">
        <v>126</v>
      </c>
      <c r="AX12" s="68"/>
      <c r="AY12" s="73">
        <v>2009</v>
      </c>
      <c r="AZ12" s="73" t="s">
        <v>125</v>
      </c>
      <c r="BA12" s="73" t="s">
        <v>119</v>
      </c>
      <c r="BB12" s="73" t="s">
        <v>69</v>
      </c>
      <c r="BC12" s="73" t="s">
        <v>1</v>
      </c>
      <c r="BD12" s="68"/>
      <c r="BE12" s="73">
        <v>2008</v>
      </c>
      <c r="BF12" s="73" t="s">
        <v>37</v>
      </c>
      <c r="BG12" s="73" t="s">
        <v>38</v>
      </c>
      <c r="BH12" s="73" t="s">
        <v>39</v>
      </c>
      <c r="BI12" s="73" t="s">
        <v>4</v>
      </c>
      <c r="BJ12" s="72"/>
      <c r="BK12" s="73">
        <v>2007</v>
      </c>
      <c r="BL12" s="73" t="s">
        <v>40</v>
      </c>
      <c r="BM12" s="73" t="s">
        <v>41</v>
      </c>
      <c r="BN12" s="73" t="s">
        <v>42</v>
      </c>
      <c r="BO12" s="73" t="s">
        <v>7</v>
      </c>
      <c r="BP12" s="72"/>
      <c r="BQ12" s="73">
        <v>2006</v>
      </c>
      <c r="BR12" s="73" t="s">
        <v>43</v>
      </c>
      <c r="BS12" s="73" t="s">
        <v>44</v>
      </c>
      <c r="BT12" s="73" t="s">
        <v>45</v>
      </c>
      <c r="BU12" s="73" t="s">
        <v>10</v>
      </c>
      <c r="BV12" s="72"/>
      <c r="BW12" s="73">
        <v>2005</v>
      </c>
      <c r="BX12" s="23"/>
      <c r="BY12" s="23"/>
      <c r="BZ12" s="23"/>
      <c r="CA12" s="23"/>
      <c r="CB12" s="14"/>
    </row>
    <row r="13" spans="1:86" s="26" customFormat="1" x14ac:dyDescent="0.2">
      <c r="A13" s="475" t="s">
        <v>0</v>
      </c>
      <c r="B13" s="67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36"/>
      <c r="U13" s="124"/>
      <c r="V13" s="124"/>
      <c r="W13" s="124"/>
      <c r="X13" s="124"/>
      <c r="Y13" s="124"/>
      <c r="Z13" s="36"/>
      <c r="AA13" s="36"/>
      <c r="AB13" s="36"/>
      <c r="AC13" s="122"/>
      <c r="AD13" s="122"/>
      <c r="AE13" s="122"/>
      <c r="AF13" s="36"/>
      <c r="AG13" s="36"/>
      <c r="AH13" s="36"/>
      <c r="AI13" s="36"/>
      <c r="AJ13" s="122"/>
      <c r="AK13" s="122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23"/>
      <c r="BY13" s="23"/>
      <c r="BZ13" s="23"/>
      <c r="CA13" s="23"/>
      <c r="CB13" s="18"/>
    </row>
    <row r="14" spans="1:86" s="26" customFormat="1" ht="5.0999999999999996" customHeight="1" thickBot="1" x14ac:dyDescent="0.25">
      <c r="A14" s="267"/>
      <c r="B14" s="67"/>
      <c r="C14" s="69"/>
      <c r="D14" s="69"/>
      <c r="E14" s="69"/>
      <c r="F14" s="69"/>
      <c r="G14" s="69"/>
      <c r="H14" s="126"/>
      <c r="I14" s="69"/>
      <c r="J14" s="69"/>
      <c r="K14" s="69"/>
      <c r="L14" s="69"/>
      <c r="M14" s="69"/>
      <c r="N14" s="127"/>
      <c r="O14" s="127"/>
      <c r="P14" s="69"/>
      <c r="Q14" s="69"/>
      <c r="R14" s="69"/>
      <c r="S14" s="69"/>
      <c r="T14" s="68"/>
      <c r="U14" s="127"/>
      <c r="V14" s="127"/>
      <c r="W14" s="69"/>
      <c r="X14" s="69"/>
      <c r="Y14" s="69"/>
      <c r="Z14" s="68"/>
      <c r="AA14" s="68"/>
      <c r="AB14" s="68"/>
      <c r="AC14" s="70"/>
      <c r="AD14" s="70"/>
      <c r="AE14" s="70"/>
      <c r="AF14" s="68"/>
      <c r="AG14" s="70"/>
      <c r="AH14" s="68"/>
      <c r="AI14" s="70"/>
      <c r="AJ14" s="70"/>
      <c r="AK14" s="70"/>
      <c r="AL14" s="68"/>
      <c r="AM14" s="70"/>
      <c r="AN14" s="70"/>
      <c r="AO14" s="70"/>
      <c r="AP14" s="70"/>
      <c r="AQ14" s="70"/>
      <c r="AR14" s="68"/>
      <c r="AS14" s="70"/>
      <c r="AT14" s="70"/>
      <c r="AU14" s="70"/>
      <c r="AV14" s="70"/>
      <c r="AW14" s="70"/>
      <c r="AX14" s="68"/>
      <c r="AY14" s="70"/>
      <c r="AZ14" s="70"/>
      <c r="BA14" s="70"/>
      <c r="BB14" s="70"/>
      <c r="BC14" s="70"/>
      <c r="BD14" s="68"/>
      <c r="BE14" s="70"/>
      <c r="BF14" s="70"/>
      <c r="BG14" s="70"/>
      <c r="BH14" s="70"/>
      <c r="BI14" s="70"/>
      <c r="BJ14" s="68"/>
      <c r="BK14" s="70"/>
      <c r="BL14" s="70"/>
      <c r="BM14" s="70"/>
      <c r="BN14" s="70"/>
      <c r="BO14" s="70"/>
      <c r="BP14" s="68"/>
      <c r="BQ14" s="70"/>
      <c r="BR14" s="70"/>
      <c r="BS14" s="70"/>
      <c r="BT14" s="70"/>
      <c r="BU14" s="70"/>
      <c r="BV14" s="68"/>
      <c r="BW14" s="70"/>
      <c r="BX14" s="23"/>
      <c r="BY14" s="23"/>
      <c r="BZ14" s="23"/>
      <c r="CA14" s="23"/>
      <c r="CB14" s="53"/>
      <c r="CC14" s="23"/>
      <c r="CD14" s="23"/>
    </row>
    <row r="15" spans="1:86" s="26" customFormat="1" x14ac:dyDescent="0.2">
      <c r="A15" s="400" t="s">
        <v>55</v>
      </c>
      <c r="B15" s="403"/>
      <c r="C15" s="265">
        <v>146</v>
      </c>
      <c r="D15" s="79">
        <v>62</v>
      </c>
      <c r="E15" s="79">
        <v>35</v>
      </c>
      <c r="F15" s="79">
        <v>33</v>
      </c>
      <c r="G15" s="79">
        <v>16</v>
      </c>
      <c r="H15" s="424"/>
      <c r="I15" s="265">
        <v>123</v>
      </c>
      <c r="J15" s="79">
        <v>62</v>
      </c>
      <c r="K15" s="251">
        <v>30</v>
      </c>
      <c r="L15" s="79">
        <v>22</v>
      </c>
      <c r="M15" s="79">
        <v>9</v>
      </c>
      <c r="N15" s="268"/>
      <c r="O15" s="111">
        <v>87</v>
      </c>
      <c r="P15" s="79">
        <v>37</v>
      </c>
      <c r="Q15" s="79">
        <v>22</v>
      </c>
      <c r="R15" s="79">
        <v>18</v>
      </c>
      <c r="S15" s="79">
        <v>10</v>
      </c>
      <c r="T15" s="37"/>
      <c r="U15" s="111">
        <v>90</v>
      </c>
      <c r="V15" s="79">
        <v>34</v>
      </c>
      <c r="W15" s="79">
        <v>16</v>
      </c>
      <c r="X15" s="79">
        <v>20</v>
      </c>
      <c r="Y15" s="79">
        <v>20</v>
      </c>
      <c r="Z15" s="37"/>
      <c r="AA15" s="111">
        <v>104</v>
      </c>
      <c r="AB15" s="123">
        <v>29</v>
      </c>
      <c r="AC15" s="123">
        <v>30</v>
      </c>
      <c r="AD15" s="79">
        <v>25</v>
      </c>
      <c r="AE15" s="79">
        <v>20</v>
      </c>
      <c r="AF15" s="37"/>
      <c r="AG15" s="111">
        <v>100</v>
      </c>
      <c r="AH15" s="79">
        <v>38</v>
      </c>
      <c r="AI15" s="79">
        <v>22</v>
      </c>
      <c r="AJ15" s="79">
        <v>17</v>
      </c>
      <c r="AK15" s="79">
        <v>15</v>
      </c>
      <c r="AL15" s="37"/>
      <c r="AM15" s="111">
        <v>115</v>
      </c>
      <c r="AN15" s="109">
        <v>48</v>
      </c>
      <c r="AO15" s="110">
        <v>26</v>
      </c>
      <c r="AP15" s="110">
        <v>20</v>
      </c>
      <c r="AQ15" s="110">
        <v>13</v>
      </c>
      <c r="AR15" s="37"/>
      <c r="AS15" s="111">
        <v>86</v>
      </c>
      <c r="AT15" s="109">
        <v>34</v>
      </c>
      <c r="AU15" s="110">
        <v>24</v>
      </c>
      <c r="AV15" s="110">
        <v>6</v>
      </c>
      <c r="AW15" s="110">
        <v>5</v>
      </c>
      <c r="AX15" s="37"/>
      <c r="AY15" s="111">
        <v>62</v>
      </c>
      <c r="AZ15" s="109">
        <v>30</v>
      </c>
      <c r="BA15" s="110">
        <v>6</v>
      </c>
      <c r="BB15" s="110">
        <v>8</v>
      </c>
      <c r="BC15" s="110">
        <v>9</v>
      </c>
      <c r="BD15" s="37"/>
      <c r="BE15" s="111">
        <v>86</v>
      </c>
      <c r="BF15" s="112">
        <v>33</v>
      </c>
      <c r="BG15" s="112">
        <v>12</v>
      </c>
      <c r="BH15" s="112">
        <v>15</v>
      </c>
      <c r="BI15" s="79">
        <v>5</v>
      </c>
      <c r="BJ15" s="37"/>
      <c r="BK15" s="111">
        <v>61</v>
      </c>
      <c r="BL15" s="109">
        <v>22</v>
      </c>
      <c r="BM15" s="109">
        <v>10</v>
      </c>
      <c r="BN15" s="109">
        <v>11</v>
      </c>
      <c r="BO15" s="109">
        <v>9</v>
      </c>
      <c r="BP15" s="107"/>
      <c r="BQ15" s="108">
        <v>44</v>
      </c>
      <c r="BR15" s="109">
        <v>13</v>
      </c>
      <c r="BS15" s="109">
        <v>10</v>
      </c>
      <c r="BT15" s="109">
        <v>7</v>
      </c>
      <c r="BU15" s="109">
        <v>8</v>
      </c>
      <c r="BV15" s="107"/>
      <c r="BW15" s="108">
        <v>58</v>
      </c>
      <c r="BX15" s="23"/>
      <c r="BY15" s="23"/>
      <c r="BZ15" s="23"/>
      <c r="CA15" s="23"/>
      <c r="CB15" s="53"/>
      <c r="CC15" s="23"/>
      <c r="CD15" s="23"/>
    </row>
    <row r="16" spans="1:86" s="26" customFormat="1" x14ac:dyDescent="0.2">
      <c r="A16" s="401" t="s">
        <v>289</v>
      </c>
      <c r="B16" s="403"/>
      <c r="C16" s="460">
        <v>83</v>
      </c>
      <c r="D16" s="461">
        <v>40</v>
      </c>
      <c r="E16" s="461">
        <v>20</v>
      </c>
      <c r="F16" s="461">
        <v>16</v>
      </c>
      <c r="G16" s="395">
        <v>7</v>
      </c>
      <c r="H16" s="425"/>
      <c r="I16" s="396">
        <v>42</v>
      </c>
      <c r="J16" s="395">
        <v>17</v>
      </c>
      <c r="K16" s="397">
        <v>12</v>
      </c>
      <c r="L16" s="395">
        <v>8</v>
      </c>
      <c r="M16" s="395">
        <v>5</v>
      </c>
      <c r="N16" s="268"/>
      <c r="O16" s="111"/>
      <c r="P16" s="79"/>
      <c r="Q16" s="79"/>
      <c r="R16" s="79"/>
      <c r="S16" s="79"/>
      <c r="T16" s="37"/>
      <c r="U16" s="111"/>
      <c r="V16" s="79"/>
      <c r="W16" s="79"/>
      <c r="X16" s="79"/>
      <c r="Y16" s="79"/>
      <c r="Z16" s="37"/>
      <c r="AA16" s="111"/>
      <c r="AB16" s="123"/>
      <c r="AC16" s="123"/>
      <c r="AD16" s="79"/>
      <c r="AE16" s="79"/>
      <c r="AF16" s="37"/>
      <c r="AG16" s="111"/>
      <c r="AH16" s="79"/>
      <c r="AI16" s="79"/>
      <c r="AJ16" s="79"/>
      <c r="AK16" s="79"/>
      <c r="AL16" s="37"/>
      <c r="AM16" s="111"/>
      <c r="AN16" s="109"/>
      <c r="AO16" s="110"/>
      <c r="AP16" s="110"/>
      <c r="AQ16" s="110"/>
      <c r="AR16" s="37"/>
      <c r="AS16" s="111"/>
      <c r="AT16" s="109"/>
      <c r="AU16" s="110"/>
      <c r="AV16" s="110"/>
      <c r="AW16" s="110"/>
      <c r="AX16" s="37"/>
      <c r="AY16" s="111"/>
      <c r="AZ16" s="109"/>
      <c r="BA16" s="110"/>
      <c r="BB16" s="110"/>
      <c r="BC16" s="110"/>
      <c r="BD16" s="37"/>
      <c r="BE16" s="111"/>
      <c r="BF16" s="112"/>
      <c r="BG16" s="112"/>
      <c r="BH16" s="112"/>
      <c r="BI16" s="79"/>
      <c r="BJ16" s="37"/>
      <c r="BK16" s="111"/>
      <c r="BL16" s="109"/>
      <c r="BM16" s="109"/>
      <c r="BN16" s="109"/>
      <c r="BO16" s="109"/>
      <c r="BP16" s="107"/>
      <c r="BQ16" s="108"/>
      <c r="BR16" s="109"/>
      <c r="BS16" s="109"/>
      <c r="BT16" s="109"/>
      <c r="BU16" s="109"/>
      <c r="BV16" s="107"/>
      <c r="BW16" s="108"/>
      <c r="BX16" s="23"/>
      <c r="BY16" s="23"/>
      <c r="BZ16" s="23"/>
      <c r="CA16" s="23"/>
      <c r="CB16" s="53"/>
      <c r="CC16" s="23"/>
      <c r="CD16" s="23"/>
    </row>
    <row r="17" spans="1:82" s="26" customFormat="1" x14ac:dyDescent="0.2">
      <c r="A17" s="401" t="s">
        <v>290</v>
      </c>
      <c r="B17" s="403"/>
      <c r="C17" s="460">
        <v>74</v>
      </c>
      <c r="D17" s="461">
        <v>33</v>
      </c>
      <c r="E17" s="461">
        <v>15</v>
      </c>
      <c r="F17" s="461">
        <v>15</v>
      </c>
      <c r="G17" s="395">
        <v>11</v>
      </c>
      <c r="H17" s="425"/>
      <c r="I17" s="396">
        <v>76</v>
      </c>
      <c r="J17" s="395">
        <v>31</v>
      </c>
      <c r="K17" s="397">
        <v>20</v>
      </c>
      <c r="L17" s="395">
        <v>14</v>
      </c>
      <c r="M17" s="395">
        <v>11</v>
      </c>
      <c r="N17" s="268"/>
      <c r="O17" s="111"/>
      <c r="P17" s="79"/>
      <c r="Q17" s="79"/>
      <c r="R17" s="79"/>
      <c r="S17" s="79"/>
      <c r="T17" s="37"/>
      <c r="U17" s="111"/>
      <c r="V17" s="79"/>
      <c r="W17" s="79"/>
      <c r="X17" s="79"/>
      <c r="Y17" s="79"/>
      <c r="Z17" s="37"/>
      <c r="AA17" s="111"/>
      <c r="AB17" s="123"/>
      <c r="AC17" s="123"/>
      <c r="AD17" s="79"/>
      <c r="AE17" s="79"/>
      <c r="AF17" s="37"/>
      <c r="AG17" s="111"/>
      <c r="AH17" s="79"/>
      <c r="AI17" s="79"/>
      <c r="AJ17" s="79"/>
      <c r="AK17" s="79"/>
      <c r="AL17" s="37"/>
      <c r="AM17" s="111"/>
      <c r="AN17" s="109"/>
      <c r="AO17" s="110"/>
      <c r="AP17" s="110"/>
      <c r="AQ17" s="110"/>
      <c r="AR17" s="37"/>
      <c r="AS17" s="111"/>
      <c r="AT17" s="109"/>
      <c r="AU17" s="110"/>
      <c r="AV17" s="110"/>
      <c r="AW17" s="110"/>
      <c r="AX17" s="37"/>
      <c r="AY17" s="111"/>
      <c r="AZ17" s="109"/>
      <c r="BA17" s="110"/>
      <c r="BB17" s="110"/>
      <c r="BC17" s="110"/>
      <c r="BD17" s="37"/>
      <c r="BE17" s="111"/>
      <c r="BF17" s="112"/>
      <c r="BG17" s="112"/>
      <c r="BH17" s="112"/>
      <c r="BI17" s="79"/>
      <c r="BJ17" s="37"/>
      <c r="BK17" s="111"/>
      <c r="BL17" s="109"/>
      <c r="BM17" s="109"/>
      <c r="BN17" s="109"/>
      <c r="BO17" s="109"/>
      <c r="BP17" s="107"/>
      <c r="BQ17" s="108"/>
      <c r="BR17" s="109"/>
      <c r="BS17" s="109"/>
      <c r="BT17" s="109"/>
      <c r="BU17" s="109"/>
      <c r="BV17" s="107"/>
      <c r="BW17" s="108"/>
      <c r="BX17" s="23"/>
      <c r="BY17" s="23"/>
      <c r="BZ17" s="23"/>
      <c r="CA17" s="23"/>
      <c r="CB17" s="53"/>
      <c r="CC17" s="23"/>
      <c r="CD17" s="23"/>
    </row>
    <row r="18" spans="1:82" x14ac:dyDescent="0.2">
      <c r="A18" s="400" t="s">
        <v>56</v>
      </c>
      <c r="B18" s="403"/>
      <c r="C18" s="459" t="s">
        <v>59</v>
      </c>
      <c r="D18" s="457" t="s">
        <v>59</v>
      </c>
      <c r="E18" s="449" t="s">
        <v>59</v>
      </c>
      <c r="F18" s="449" t="s">
        <v>59</v>
      </c>
      <c r="G18" s="79">
        <v>18</v>
      </c>
      <c r="H18" s="424"/>
      <c r="I18" s="265">
        <v>118</v>
      </c>
      <c r="J18" s="79">
        <v>48</v>
      </c>
      <c r="K18" s="251">
        <v>32</v>
      </c>
      <c r="L18" s="79">
        <v>22</v>
      </c>
      <c r="M18" s="79">
        <v>16</v>
      </c>
      <c r="N18" s="268"/>
      <c r="O18" s="111">
        <v>139</v>
      </c>
      <c r="P18" s="79">
        <v>65</v>
      </c>
      <c r="Q18" s="79">
        <v>33</v>
      </c>
      <c r="R18" s="79">
        <v>24</v>
      </c>
      <c r="S18" s="79">
        <v>17</v>
      </c>
      <c r="T18" s="37"/>
      <c r="U18" s="111">
        <v>71</v>
      </c>
      <c r="V18" s="79">
        <v>37</v>
      </c>
      <c r="W18" s="79">
        <v>7</v>
      </c>
      <c r="X18" s="79">
        <v>18</v>
      </c>
      <c r="Y18" s="79">
        <v>9</v>
      </c>
      <c r="Z18" s="37"/>
      <c r="AA18" s="111">
        <v>103</v>
      </c>
      <c r="AB18" s="123">
        <v>31</v>
      </c>
      <c r="AC18" s="123">
        <v>22</v>
      </c>
      <c r="AD18" s="79">
        <v>32</v>
      </c>
      <c r="AE18" s="79">
        <v>18</v>
      </c>
      <c r="AF18" s="37"/>
      <c r="AG18" s="111">
        <v>127</v>
      </c>
      <c r="AH18" s="79">
        <v>74</v>
      </c>
      <c r="AI18" s="79">
        <v>29</v>
      </c>
      <c r="AJ18" s="79">
        <v>21</v>
      </c>
      <c r="AK18" s="79">
        <v>11</v>
      </c>
      <c r="AL18" s="37"/>
      <c r="AM18" s="111">
        <v>104</v>
      </c>
      <c r="AN18" s="109">
        <v>53</v>
      </c>
      <c r="AO18" s="110">
        <v>31</v>
      </c>
      <c r="AP18" s="110">
        <v>14</v>
      </c>
      <c r="AQ18" s="110">
        <v>14</v>
      </c>
      <c r="AR18" s="37"/>
      <c r="AS18" s="111">
        <v>97</v>
      </c>
      <c r="AT18" s="109">
        <v>57</v>
      </c>
      <c r="AU18" s="110">
        <v>25</v>
      </c>
      <c r="AV18" s="110">
        <v>18</v>
      </c>
      <c r="AW18" s="110">
        <v>14</v>
      </c>
      <c r="AX18" s="37"/>
      <c r="AY18" s="111">
        <v>71</v>
      </c>
      <c r="AZ18" s="109">
        <v>29</v>
      </c>
      <c r="BA18" s="110">
        <v>19</v>
      </c>
      <c r="BB18" s="110">
        <v>19</v>
      </c>
      <c r="BC18" s="110">
        <v>13</v>
      </c>
      <c r="BD18" s="37"/>
      <c r="BE18" s="111">
        <v>72</v>
      </c>
      <c r="BF18" s="112">
        <v>36</v>
      </c>
      <c r="BG18" s="112">
        <v>18</v>
      </c>
      <c r="BH18" s="112">
        <v>17</v>
      </c>
      <c r="BI18" s="79">
        <v>11</v>
      </c>
      <c r="BJ18" s="37"/>
      <c r="BK18" s="111">
        <v>60</v>
      </c>
      <c r="BL18" s="109">
        <v>32</v>
      </c>
      <c r="BM18" s="109">
        <v>15</v>
      </c>
      <c r="BN18" s="109">
        <v>12</v>
      </c>
      <c r="BO18" s="109">
        <v>10</v>
      </c>
      <c r="BP18" s="107"/>
      <c r="BQ18" s="108">
        <v>56</v>
      </c>
      <c r="BR18" s="109">
        <v>25</v>
      </c>
      <c r="BS18" s="109">
        <v>12</v>
      </c>
      <c r="BT18" s="109">
        <v>12</v>
      </c>
      <c r="BU18" s="109">
        <v>13</v>
      </c>
      <c r="BV18" s="107"/>
      <c r="BW18" s="108">
        <v>62</v>
      </c>
    </row>
    <row r="19" spans="1:82" x14ac:dyDescent="0.2">
      <c r="A19" s="400" t="s">
        <v>296</v>
      </c>
      <c r="B19" s="403"/>
      <c r="C19" s="265">
        <v>68</v>
      </c>
      <c r="D19" s="79">
        <v>42</v>
      </c>
      <c r="E19" s="79">
        <v>11</v>
      </c>
      <c r="F19" s="79">
        <v>11</v>
      </c>
      <c r="G19" s="79">
        <v>4</v>
      </c>
      <c r="H19" s="424"/>
      <c r="I19" s="265">
        <v>46</v>
      </c>
      <c r="J19" s="79">
        <v>31</v>
      </c>
      <c r="K19" s="251">
        <v>6</v>
      </c>
      <c r="L19" s="79">
        <v>4</v>
      </c>
      <c r="M19" s="79">
        <v>5</v>
      </c>
      <c r="N19" s="268"/>
      <c r="O19" s="111">
        <v>39</v>
      </c>
      <c r="P19" s="79">
        <v>24</v>
      </c>
      <c r="Q19" s="79">
        <v>4</v>
      </c>
      <c r="R19" s="79">
        <v>7</v>
      </c>
      <c r="S19" s="79">
        <v>4</v>
      </c>
      <c r="T19" s="37"/>
      <c r="U19" s="111"/>
      <c r="V19" s="79"/>
      <c r="W19" s="79"/>
      <c r="X19" s="79"/>
      <c r="Y19" s="79"/>
      <c r="Z19" s="37"/>
      <c r="AA19" s="111"/>
      <c r="AB19" s="123"/>
      <c r="AC19" s="123"/>
      <c r="AD19" s="79"/>
      <c r="AE19" s="79"/>
      <c r="AF19" s="37"/>
      <c r="AG19" s="111"/>
      <c r="AH19" s="79"/>
      <c r="AI19" s="79"/>
      <c r="AJ19" s="79"/>
      <c r="AK19" s="79"/>
      <c r="AL19" s="37"/>
      <c r="AM19" s="111"/>
      <c r="AN19" s="109"/>
      <c r="AO19" s="110"/>
      <c r="AP19" s="110"/>
      <c r="AQ19" s="110"/>
      <c r="AR19" s="37"/>
      <c r="AS19" s="111"/>
      <c r="AT19" s="109"/>
      <c r="AU19" s="110"/>
      <c r="AV19" s="110"/>
      <c r="AW19" s="110"/>
      <c r="AX19" s="37"/>
      <c r="AY19" s="111"/>
      <c r="AZ19" s="109"/>
      <c r="BA19" s="110"/>
      <c r="BB19" s="110"/>
      <c r="BC19" s="110"/>
      <c r="BD19" s="37"/>
      <c r="BE19" s="111"/>
      <c r="BF19" s="112"/>
      <c r="BG19" s="112"/>
      <c r="BH19" s="112"/>
      <c r="BI19" s="79"/>
      <c r="BJ19" s="37"/>
      <c r="BK19" s="111"/>
      <c r="BL19" s="109"/>
      <c r="BM19" s="109"/>
      <c r="BN19" s="109"/>
      <c r="BO19" s="109"/>
      <c r="BP19" s="107"/>
      <c r="BQ19" s="108"/>
      <c r="BR19" s="109"/>
      <c r="BS19" s="109"/>
      <c r="BT19" s="109"/>
      <c r="BU19" s="109"/>
      <c r="BV19" s="107"/>
      <c r="BW19" s="108"/>
    </row>
    <row r="20" spans="1:82" x14ac:dyDescent="0.2">
      <c r="A20" s="400" t="s">
        <v>191</v>
      </c>
      <c r="B20" s="403"/>
      <c r="C20" s="265">
        <v>149</v>
      </c>
      <c r="D20" s="79">
        <v>65</v>
      </c>
      <c r="E20" s="79">
        <v>39</v>
      </c>
      <c r="F20" s="79">
        <v>28</v>
      </c>
      <c r="G20" s="79">
        <v>17</v>
      </c>
      <c r="H20" s="424"/>
      <c r="I20" s="265">
        <v>138</v>
      </c>
      <c r="J20" s="79">
        <v>66</v>
      </c>
      <c r="K20" s="251">
        <v>32</v>
      </c>
      <c r="L20" s="79">
        <v>24</v>
      </c>
      <c r="M20" s="79">
        <v>16</v>
      </c>
      <c r="N20" s="268"/>
      <c r="O20" s="111">
        <v>145</v>
      </c>
      <c r="P20" s="79">
        <v>64</v>
      </c>
      <c r="Q20" s="79">
        <v>38</v>
      </c>
      <c r="R20" s="79">
        <v>23</v>
      </c>
      <c r="S20" s="79">
        <v>20</v>
      </c>
      <c r="T20" s="37"/>
      <c r="U20" s="111"/>
      <c r="V20" s="79"/>
      <c r="W20" s="79"/>
      <c r="X20" s="79"/>
      <c r="Y20" s="79"/>
      <c r="Z20" s="37"/>
      <c r="AA20" s="111"/>
      <c r="AB20" s="123"/>
      <c r="AC20" s="123"/>
      <c r="AD20" s="79"/>
      <c r="AE20" s="79"/>
      <c r="AF20" s="37"/>
      <c r="AG20" s="111"/>
      <c r="AH20" s="79"/>
      <c r="AI20" s="79"/>
      <c r="AJ20" s="79"/>
      <c r="AK20" s="79"/>
      <c r="AL20" s="37"/>
      <c r="AM20" s="111"/>
      <c r="AN20" s="109"/>
      <c r="AO20" s="110"/>
      <c r="AP20" s="110"/>
      <c r="AQ20" s="110"/>
      <c r="AR20" s="37"/>
      <c r="AS20" s="111"/>
      <c r="AT20" s="109"/>
      <c r="AU20" s="110"/>
      <c r="AV20" s="110"/>
      <c r="AW20" s="110"/>
      <c r="AX20" s="37"/>
      <c r="AY20" s="111"/>
      <c r="AZ20" s="109"/>
      <c r="BA20" s="110"/>
      <c r="BB20" s="110"/>
      <c r="BC20" s="110"/>
      <c r="BD20" s="37"/>
      <c r="BE20" s="111"/>
      <c r="BF20" s="112"/>
      <c r="BG20" s="112"/>
      <c r="BH20" s="112"/>
      <c r="BI20" s="79"/>
      <c r="BJ20" s="37"/>
      <c r="BK20" s="111"/>
      <c r="BL20" s="109"/>
      <c r="BM20" s="109"/>
      <c r="BN20" s="109"/>
      <c r="BO20" s="109"/>
      <c r="BP20" s="107"/>
      <c r="BQ20" s="108"/>
      <c r="BR20" s="109"/>
      <c r="BS20" s="109"/>
      <c r="BT20" s="109"/>
      <c r="BU20" s="109"/>
      <c r="BV20" s="107"/>
      <c r="BW20" s="108"/>
    </row>
    <row r="21" spans="1:82" x14ac:dyDescent="0.2">
      <c r="A21" s="400" t="s">
        <v>57</v>
      </c>
      <c r="B21" s="403"/>
      <c r="C21" s="265">
        <v>27</v>
      </c>
      <c r="D21" s="79">
        <v>18</v>
      </c>
      <c r="E21" s="79">
        <v>5</v>
      </c>
      <c r="F21" s="79">
        <v>2</v>
      </c>
      <c r="G21" s="79">
        <v>2</v>
      </c>
      <c r="H21" s="424"/>
      <c r="I21" s="265">
        <v>14</v>
      </c>
      <c r="J21" s="79">
        <v>4</v>
      </c>
      <c r="K21" s="251">
        <v>6</v>
      </c>
      <c r="L21" s="79">
        <v>1</v>
      </c>
      <c r="M21" s="79">
        <v>3</v>
      </c>
      <c r="N21" s="268"/>
      <c r="O21" s="111">
        <v>24</v>
      </c>
      <c r="P21" s="79">
        <v>15</v>
      </c>
      <c r="Q21" s="79">
        <v>3</v>
      </c>
      <c r="R21" s="79">
        <v>1</v>
      </c>
      <c r="S21" s="79">
        <v>5</v>
      </c>
      <c r="T21" s="37"/>
      <c r="U21" s="111">
        <v>25</v>
      </c>
      <c r="V21" s="79">
        <v>12</v>
      </c>
      <c r="W21" s="79">
        <v>6</v>
      </c>
      <c r="X21" s="79">
        <v>4</v>
      </c>
      <c r="Y21" s="79">
        <v>3</v>
      </c>
      <c r="Z21" s="37"/>
      <c r="AA21" s="111">
        <v>32</v>
      </c>
      <c r="AB21" s="123">
        <v>10</v>
      </c>
      <c r="AC21" s="123">
        <v>8</v>
      </c>
      <c r="AD21" s="79">
        <v>17</v>
      </c>
      <c r="AE21" s="79">
        <v>-3</v>
      </c>
      <c r="AF21" s="37"/>
      <c r="AG21" s="111">
        <v>35</v>
      </c>
      <c r="AH21" s="79">
        <v>10</v>
      </c>
      <c r="AI21" s="79">
        <v>8</v>
      </c>
      <c r="AJ21" s="79">
        <v>14</v>
      </c>
      <c r="AK21" s="79">
        <v>3</v>
      </c>
      <c r="AL21" s="37"/>
      <c r="AM21" s="111">
        <v>23</v>
      </c>
      <c r="AN21" s="109">
        <v>16</v>
      </c>
      <c r="AO21" s="110">
        <v>3</v>
      </c>
      <c r="AP21" s="110">
        <v>3</v>
      </c>
      <c r="AQ21" s="110">
        <v>1</v>
      </c>
      <c r="AR21" s="37"/>
      <c r="AS21" s="111">
        <v>16</v>
      </c>
      <c r="AT21" s="109">
        <v>8</v>
      </c>
      <c r="AU21" s="110">
        <v>4</v>
      </c>
      <c r="AV21" s="110">
        <v>3</v>
      </c>
      <c r="AW21" s="110">
        <v>1</v>
      </c>
      <c r="AX21" s="37"/>
      <c r="AY21" s="111">
        <v>9</v>
      </c>
      <c r="AZ21" s="109">
        <v>3</v>
      </c>
      <c r="BA21" s="110">
        <v>2</v>
      </c>
      <c r="BB21" s="110">
        <v>2</v>
      </c>
      <c r="BC21" s="110">
        <v>2</v>
      </c>
      <c r="BD21" s="37"/>
      <c r="BE21" s="111">
        <v>20</v>
      </c>
      <c r="BF21" s="112">
        <v>12.9</v>
      </c>
      <c r="BG21" s="112">
        <v>2</v>
      </c>
      <c r="BH21" s="112">
        <v>2</v>
      </c>
      <c r="BI21" s="79">
        <v>3</v>
      </c>
      <c r="BJ21" s="37"/>
      <c r="BK21" s="111">
        <v>7</v>
      </c>
      <c r="BL21" s="109">
        <v>-1</v>
      </c>
      <c r="BM21" s="109">
        <v>2</v>
      </c>
      <c r="BN21" s="109">
        <v>3</v>
      </c>
      <c r="BO21" s="109">
        <v>3</v>
      </c>
      <c r="BP21" s="107"/>
      <c r="BQ21" s="108">
        <v>15</v>
      </c>
      <c r="BR21" s="109">
        <v>8</v>
      </c>
      <c r="BS21" s="109">
        <v>6</v>
      </c>
      <c r="BT21" s="109">
        <v>0</v>
      </c>
      <c r="BU21" s="109">
        <v>1</v>
      </c>
      <c r="BV21" s="107"/>
      <c r="BW21" s="108">
        <v>11</v>
      </c>
    </row>
    <row r="22" spans="1:82" x14ac:dyDescent="0.2">
      <c r="A22" s="402" t="s">
        <v>54</v>
      </c>
      <c r="B22" s="403"/>
      <c r="C22" s="458" t="s">
        <v>59</v>
      </c>
      <c r="D22" s="452" t="s">
        <v>59</v>
      </c>
      <c r="E22" s="452" t="s">
        <v>59</v>
      </c>
      <c r="F22" s="270" t="s">
        <v>59</v>
      </c>
      <c r="G22" s="270" t="s">
        <v>59</v>
      </c>
      <c r="H22" s="420"/>
      <c r="I22" s="269">
        <v>49</v>
      </c>
      <c r="J22" s="270" t="s">
        <v>59</v>
      </c>
      <c r="K22" s="271" t="s">
        <v>59</v>
      </c>
      <c r="L22" s="272">
        <v>28</v>
      </c>
      <c r="M22" s="272">
        <v>21</v>
      </c>
      <c r="N22" s="273"/>
      <c r="O22" s="274">
        <v>184</v>
      </c>
      <c r="P22" s="272">
        <v>88</v>
      </c>
      <c r="Q22" s="272">
        <v>42</v>
      </c>
      <c r="R22" s="272">
        <v>30</v>
      </c>
      <c r="S22" s="272">
        <v>24</v>
      </c>
      <c r="T22" s="165"/>
      <c r="U22" s="274">
        <v>428</v>
      </c>
      <c r="V22" s="272">
        <v>157</v>
      </c>
      <c r="W22" s="272">
        <v>83</v>
      </c>
      <c r="X22" s="272">
        <v>112</v>
      </c>
      <c r="Y22" s="272">
        <v>76</v>
      </c>
      <c r="Z22" s="165"/>
      <c r="AA22" s="274">
        <v>385</v>
      </c>
      <c r="AB22" s="275">
        <v>156</v>
      </c>
      <c r="AC22" s="275">
        <v>86</v>
      </c>
      <c r="AD22" s="272">
        <v>85</v>
      </c>
      <c r="AE22" s="272">
        <v>58</v>
      </c>
      <c r="AF22" s="165"/>
      <c r="AG22" s="274">
        <v>434</v>
      </c>
      <c r="AH22" s="272">
        <v>193</v>
      </c>
      <c r="AI22" s="272">
        <v>93</v>
      </c>
      <c r="AJ22" s="272">
        <v>85</v>
      </c>
      <c r="AK22" s="272">
        <v>63</v>
      </c>
      <c r="AL22" s="165"/>
      <c r="AM22" s="274">
        <v>437</v>
      </c>
      <c r="AN22" s="270">
        <v>237</v>
      </c>
      <c r="AO22" s="276">
        <v>88</v>
      </c>
      <c r="AP22" s="276">
        <v>72</v>
      </c>
      <c r="AQ22" s="276">
        <v>40</v>
      </c>
      <c r="AR22" s="165"/>
      <c r="AS22" s="274">
        <v>302</v>
      </c>
      <c r="AT22" s="270">
        <v>196</v>
      </c>
      <c r="AU22" s="276">
        <v>54</v>
      </c>
      <c r="AV22" s="276">
        <v>33</v>
      </c>
      <c r="AW22" s="276">
        <v>19</v>
      </c>
      <c r="AX22" s="165"/>
      <c r="AY22" s="274">
        <v>133</v>
      </c>
      <c r="AZ22" s="270">
        <v>52</v>
      </c>
      <c r="BA22" s="276">
        <v>25</v>
      </c>
      <c r="BB22" s="276">
        <v>28</v>
      </c>
      <c r="BC22" s="276">
        <v>28</v>
      </c>
      <c r="BD22" s="165"/>
      <c r="BE22" s="274">
        <v>178</v>
      </c>
      <c r="BF22" s="276">
        <v>94</v>
      </c>
      <c r="BG22" s="276">
        <v>37</v>
      </c>
      <c r="BH22" s="276">
        <v>32</v>
      </c>
      <c r="BI22" s="277">
        <v>15</v>
      </c>
      <c r="BJ22" s="165"/>
      <c r="BK22" s="274">
        <v>139</v>
      </c>
      <c r="BL22" s="270">
        <v>61</v>
      </c>
      <c r="BM22" s="270">
        <v>24</v>
      </c>
      <c r="BN22" s="270">
        <v>33</v>
      </c>
      <c r="BO22" s="270">
        <v>21</v>
      </c>
      <c r="BP22" s="278"/>
      <c r="BQ22" s="279">
        <v>126</v>
      </c>
      <c r="BR22" s="270">
        <v>61</v>
      </c>
      <c r="BS22" s="270">
        <v>30</v>
      </c>
      <c r="BT22" s="270">
        <v>22</v>
      </c>
      <c r="BU22" s="270">
        <v>13</v>
      </c>
      <c r="BV22" s="278"/>
      <c r="BW22" s="279">
        <v>102</v>
      </c>
    </row>
    <row r="23" spans="1:82" ht="15" thickBot="1" x14ac:dyDescent="0.25">
      <c r="A23" s="407" t="s">
        <v>64</v>
      </c>
      <c r="B23" s="404"/>
      <c r="C23" s="412">
        <v>547</v>
      </c>
      <c r="D23" s="411">
        <v>260</v>
      </c>
      <c r="E23" s="411">
        <v>125</v>
      </c>
      <c r="F23" s="411">
        <v>105</v>
      </c>
      <c r="G23" s="411">
        <v>57</v>
      </c>
      <c r="H23" s="130"/>
      <c r="I23" s="412">
        <v>439</v>
      </c>
      <c r="J23" s="411">
        <v>211</v>
      </c>
      <c r="K23" s="413">
        <v>106</v>
      </c>
      <c r="L23" s="411">
        <v>73</v>
      </c>
      <c r="M23" s="411">
        <v>49</v>
      </c>
      <c r="N23" s="130"/>
      <c r="O23" s="414">
        <v>434</v>
      </c>
      <c r="P23" s="411">
        <v>205</v>
      </c>
      <c r="Q23" s="411">
        <v>100</v>
      </c>
      <c r="R23" s="411">
        <v>73</v>
      </c>
      <c r="S23" s="411">
        <v>56</v>
      </c>
      <c r="T23" s="37"/>
      <c r="U23" s="414">
        <v>614</v>
      </c>
      <c r="V23" s="411">
        <v>240</v>
      </c>
      <c r="W23" s="411">
        <v>112</v>
      </c>
      <c r="X23" s="411">
        <v>154</v>
      </c>
      <c r="Y23" s="411">
        <v>108</v>
      </c>
      <c r="Z23" s="37"/>
      <c r="AA23" s="414">
        <v>624</v>
      </c>
      <c r="AB23" s="415">
        <v>226</v>
      </c>
      <c r="AC23" s="415">
        <v>146</v>
      </c>
      <c r="AD23" s="411">
        <v>159</v>
      </c>
      <c r="AE23" s="411">
        <f>SUM(AE15:AE22)</f>
        <v>93</v>
      </c>
      <c r="AF23" s="37"/>
      <c r="AG23" s="414">
        <v>696</v>
      </c>
      <c r="AH23" s="411">
        <v>315</v>
      </c>
      <c r="AI23" s="411">
        <v>152</v>
      </c>
      <c r="AJ23" s="411">
        <v>137</v>
      </c>
      <c r="AK23" s="411">
        <v>92</v>
      </c>
      <c r="AL23" s="37"/>
      <c r="AM23" s="414">
        <v>679</v>
      </c>
      <c r="AN23" s="416">
        <v>354</v>
      </c>
      <c r="AO23" s="411">
        <v>148</v>
      </c>
      <c r="AP23" s="411">
        <v>109</v>
      </c>
      <c r="AQ23" s="411">
        <v>68</v>
      </c>
      <c r="AR23" s="37"/>
      <c r="AS23" s="414">
        <v>501</v>
      </c>
      <c r="AT23" s="416">
        <v>295</v>
      </c>
      <c r="AU23" s="411">
        <v>107</v>
      </c>
      <c r="AV23" s="411">
        <v>60</v>
      </c>
      <c r="AW23" s="411">
        <v>39</v>
      </c>
      <c r="AX23" s="37"/>
      <c r="AY23" s="414">
        <v>275</v>
      </c>
      <c r="AZ23" s="416">
        <v>114</v>
      </c>
      <c r="BA23" s="411">
        <v>52</v>
      </c>
      <c r="BB23" s="411">
        <v>57</v>
      </c>
      <c r="BC23" s="411">
        <v>52</v>
      </c>
      <c r="BD23" s="37"/>
      <c r="BE23" s="414">
        <v>356</v>
      </c>
      <c r="BF23" s="417">
        <v>187.4</v>
      </c>
      <c r="BG23" s="411">
        <v>69</v>
      </c>
      <c r="BH23" s="411">
        <v>66</v>
      </c>
      <c r="BI23" s="411">
        <v>34</v>
      </c>
      <c r="BJ23" s="37"/>
      <c r="BK23" s="414">
        <v>284</v>
      </c>
      <c r="BL23" s="416">
        <v>114</v>
      </c>
      <c r="BM23" s="416">
        <v>59</v>
      </c>
      <c r="BN23" s="416">
        <v>64</v>
      </c>
      <c r="BO23" s="416">
        <v>47</v>
      </c>
      <c r="BP23" s="107"/>
      <c r="BQ23" s="418">
        <v>267</v>
      </c>
      <c r="BR23" s="416">
        <v>120</v>
      </c>
      <c r="BS23" s="416">
        <v>66</v>
      </c>
      <c r="BT23" s="416">
        <v>44</v>
      </c>
      <c r="BU23" s="416">
        <v>37</v>
      </c>
      <c r="BV23" s="107"/>
      <c r="BW23" s="418">
        <v>251</v>
      </c>
    </row>
    <row r="24" spans="1:82" ht="15" thickTop="1" x14ac:dyDescent="0.2">
      <c r="B24" s="404"/>
      <c r="C24" s="404"/>
      <c r="D24" s="404"/>
      <c r="E24" s="404"/>
      <c r="F24" s="404"/>
    </row>
    <row r="25" spans="1:82" x14ac:dyDescent="0.2">
      <c r="A25" s="398" t="s">
        <v>291</v>
      </c>
    </row>
  </sheetData>
  <mergeCells count="5">
    <mergeCell ref="A12:A13"/>
    <mergeCell ref="A2:A3"/>
    <mergeCell ref="Z2:Z3"/>
    <mergeCell ref="A11:BG11"/>
    <mergeCell ref="T2:T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G120"/>
  <sheetViews>
    <sheetView showGridLines="0" zoomScaleNormal="100" workbookViewId="0">
      <pane xSplit="1" ySplit="1" topLeftCell="B44" activePane="bottomRight" state="frozen"/>
      <selection activeCell="F44" sqref="F44"/>
      <selection pane="topRight" activeCell="F44" sqref="F44"/>
      <selection pane="bottomLeft" activeCell="F44" sqref="F44"/>
      <selection pane="bottomRight" activeCell="C70" activeCellId="5" sqref="C10 C22 C34 C46 C58 C70"/>
    </sheetView>
  </sheetViews>
  <sheetFormatPr baseColWidth="10" defaultColWidth="11.42578125" defaultRowHeight="12.75" outlineLevelCol="1" x14ac:dyDescent="0.2"/>
  <cols>
    <col min="1" max="1" width="42.7109375" customWidth="1"/>
    <col min="2" max="2" width="1.7109375" style="226" customWidth="1"/>
    <col min="3" max="3" width="7.28515625" style="226" customWidth="1"/>
    <col min="4" max="6" width="7.28515625" style="226" customWidth="1" outlineLevel="1"/>
    <col min="7" max="7" width="1.7109375" style="327" customWidth="1"/>
    <col min="8" max="8" width="7.28515625" customWidth="1"/>
    <col min="9" max="9" width="7.28515625" customWidth="1" outlineLevel="1"/>
    <col min="10" max="11" width="7.28515625" style="44" customWidth="1" outlineLevel="1"/>
    <col min="12" max="12" width="1.7109375" style="53" customWidth="1"/>
    <col min="13" max="13" width="7.28515625" style="53" customWidth="1"/>
    <col min="14" max="16" width="7.28515625" style="44" customWidth="1" outlineLevel="1"/>
    <col min="17" max="17" width="1.7109375" style="53" customWidth="1"/>
    <col min="18" max="18" width="7.28515625" style="53" customWidth="1"/>
    <col min="19" max="21" width="7.28515625" style="44" customWidth="1" outlineLevel="1"/>
    <col min="22" max="22" width="1.7109375" style="53" customWidth="1"/>
    <col min="23" max="23" width="7.28515625" style="53" customWidth="1"/>
    <col min="24" max="26" width="7.28515625" style="44" customWidth="1" outlineLevel="1"/>
    <col min="27" max="27" width="1.7109375" style="53" customWidth="1"/>
    <col min="28" max="28" width="7.28515625" style="44" customWidth="1"/>
    <col min="29" max="31" width="7.28515625" style="44" customWidth="1" outlineLevel="1"/>
    <col min="32" max="32" width="1.7109375" style="53" customWidth="1"/>
    <col min="33" max="33" width="7.28515625" style="44" customWidth="1"/>
    <col min="34" max="34" width="1.7109375" style="53" customWidth="1"/>
    <col min="35" max="35" width="7.28515625" style="44" customWidth="1"/>
    <col min="36" max="36" width="1.7109375" style="53" customWidth="1"/>
    <col min="37" max="37" width="7.28515625" style="44" customWidth="1"/>
    <col min="38" max="38" width="1.7109375" style="53" customWidth="1"/>
    <col min="39" max="39" width="7.28515625" style="44" customWidth="1"/>
    <col min="40" max="40" width="1.7109375" style="53" customWidth="1"/>
    <col min="41" max="41" width="7.28515625" style="44" customWidth="1"/>
    <col min="42" max="42" width="1.7109375" style="53" customWidth="1"/>
    <col min="43" max="43" width="7.28515625" style="45" customWidth="1"/>
    <col min="44" max="44" width="1.7109375" style="53" customWidth="1"/>
    <col min="45" max="45" width="7.28515625" style="38" customWidth="1"/>
    <col min="46" max="46" width="6.7109375" customWidth="1"/>
    <col min="49" max="49" width="31.42578125" customWidth="1"/>
    <col min="50" max="59" width="7.7109375" style="39" customWidth="1"/>
  </cols>
  <sheetData>
    <row r="1" spans="1:51" s="1" customFormat="1" ht="45" customHeight="1" x14ac:dyDescent="0.2">
      <c r="B1" s="125"/>
      <c r="C1" s="125"/>
      <c r="D1" s="125"/>
      <c r="E1" s="125"/>
      <c r="F1" s="125"/>
      <c r="G1" s="342"/>
      <c r="H1" s="231"/>
      <c r="I1" s="231"/>
      <c r="J1" s="180"/>
      <c r="K1" s="479"/>
      <c r="L1" s="480"/>
      <c r="M1" s="480"/>
      <c r="N1" s="480"/>
      <c r="O1" s="480"/>
      <c r="P1" s="480"/>
      <c r="Q1" s="52"/>
      <c r="R1" s="52"/>
      <c r="S1" s="2"/>
      <c r="T1" s="2"/>
      <c r="U1" s="2"/>
      <c r="V1" s="52"/>
      <c r="W1" s="52"/>
      <c r="X1" s="2"/>
      <c r="Y1" s="2"/>
      <c r="Z1" s="2"/>
      <c r="AA1" s="52"/>
      <c r="AB1" s="2"/>
      <c r="AC1" s="2"/>
      <c r="AD1" s="2"/>
      <c r="AE1" s="2"/>
      <c r="AF1" s="52"/>
      <c r="AG1" s="2"/>
      <c r="AH1" s="52"/>
      <c r="AI1" s="2"/>
      <c r="AJ1" s="97"/>
      <c r="AK1" s="2"/>
      <c r="AL1" s="97"/>
      <c r="AM1" s="2"/>
      <c r="AN1" s="52"/>
      <c r="AO1" s="2"/>
      <c r="AP1" s="52"/>
      <c r="AQ1" s="2"/>
      <c r="AR1" s="52"/>
      <c r="AS1" s="2"/>
      <c r="AT1" s="52"/>
      <c r="AU1" s="3"/>
      <c r="AW1" s="4"/>
      <c r="AX1" s="4"/>
      <c r="AY1" s="4"/>
    </row>
    <row r="2" spans="1:51" s="6" customFormat="1" ht="16.5" customHeight="1" x14ac:dyDescent="0.2">
      <c r="A2" s="466" t="s">
        <v>66</v>
      </c>
      <c r="B2" s="242"/>
      <c r="C2" s="439">
        <v>2017</v>
      </c>
      <c r="D2" s="439" t="s">
        <v>298</v>
      </c>
      <c r="E2" s="439" t="s">
        <v>288</v>
      </c>
      <c r="F2" s="439" t="s">
        <v>284</v>
      </c>
      <c r="G2" s="166"/>
      <c r="H2" s="439">
        <v>2016</v>
      </c>
      <c r="I2" s="439" t="s">
        <v>262</v>
      </c>
      <c r="J2" s="439" t="s">
        <v>226</v>
      </c>
      <c r="K2" s="439" t="s">
        <v>188</v>
      </c>
      <c r="L2" s="68"/>
      <c r="M2" s="439">
        <v>2015</v>
      </c>
      <c r="N2" s="439" t="s">
        <v>186</v>
      </c>
      <c r="O2" s="439" t="s">
        <v>181</v>
      </c>
      <c r="P2" s="439" t="s">
        <v>179</v>
      </c>
      <c r="Q2" s="68"/>
      <c r="R2" s="439">
        <v>2014</v>
      </c>
      <c r="S2" s="439" t="s">
        <v>175</v>
      </c>
      <c r="T2" s="439" t="s">
        <v>171</v>
      </c>
      <c r="U2" s="439" t="s">
        <v>168</v>
      </c>
      <c r="V2" s="68"/>
      <c r="W2" s="439">
        <v>2013</v>
      </c>
      <c r="X2" s="439" t="s">
        <v>294</v>
      </c>
      <c r="Y2" s="439" t="s">
        <v>159</v>
      </c>
      <c r="Z2" s="439" t="s">
        <v>158</v>
      </c>
      <c r="AA2" s="68"/>
      <c r="AB2" s="439">
        <v>2012</v>
      </c>
      <c r="AC2" s="439" t="s">
        <v>153</v>
      </c>
      <c r="AD2" s="439" t="s">
        <v>150</v>
      </c>
      <c r="AE2" s="439" t="s">
        <v>147</v>
      </c>
      <c r="AF2" s="68"/>
      <c r="AG2" s="439">
        <v>2011</v>
      </c>
      <c r="AH2" s="68"/>
      <c r="AI2" s="439">
        <v>2010</v>
      </c>
      <c r="AJ2" s="71"/>
      <c r="AK2" s="439">
        <v>2009</v>
      </c>
      <c r="AL2" s="71"/>
      <c r="AM2" s="439">
        <v>2008</v>
      </c>
      <c r="AN2" s="71"/>
      <c r="AO2" s="439">
        <v>2007</v>
      </c>
      <c r="AP2" s="71"/>
      <c r="AQ2" s="439">
        <v>2006</v>
      </c>
      <c r="AR2" s="71"/>
      <c r="AS2" s="439">
        <v>2005</v>
      </c>
      <c r="AT2" s="74"/>
      <c r="AU2" s="95"/>
      <c r="AV2" s="12"/>
    </row>
    <row r="3" spans="1:51" s="6" customFormat="1" ht="16.5" customHeight="1" x14ac:dyDescent="0.2">
      <c r="A3" s="475" t="s">
        <v>54</v>
      </c>
      <c r="B3" s="242"/>
      <c r="G3" s="168"/>
      <c r="L3" s="27"/>
      <c r="Q3" s="27"/>
      <c r="V3" s="27"/>
      <c r="AA3" s="27"/>
      <c r="AF3" s="27"/>
      <c r="AH3" s="27"/>
      <c r="AT3" s="74"/>
      <c r="AU3" s="95"/>
      <c r="AV3" s="12"/>
    </row>
    <row r="4" spans="1:51" s="6" customFormat="1" ht="8.1" customHeight="1" thickBot="1" x14ac:dyDescent="0.25">
      <c r="A4" s="405"/>
      <c r="B4" s="242"/>
      <c r="C4" s="70"/>
      <c r="D4" s="70"/>
      <c r="E4" s="70"/>
      <c r="F4" s="70"/>
      <c r="G4" s="166"/>
      <c r="H4" s="70"/>
      <c r="I4" s="70"/>
      <c r="J4" s="70"/>
      <c r="K4" s="70"/>
      <c r="L4" s="68"/>
      <c r="M4" s="70"/>
      <c r="N4" s="70"/>
      <c r="O4" s="70"/>
      <c r="P4" s="70"/>
      <c r="Q4" s="68"/>
      <c r="R4" s="70"/>
      <c r="S4" s="70"/>
      <c r="T4" s="70"/>
      <c r="U4" s="70"/>
      <c r="V4" s="68"/>
      <c r="W4" s="70"/>
      <c r="X4" s="70"/>
      <c r="Y4" s="70"/>
      <c r="Z4" s="70"/>
      <c r="AA4" s="68"/>
      <c r="AB4" s="70"/>
      <c r="AC4" s="70"/>
      <c r="AD4" s="70"/>
      <c r="AE4" s="70"/>
      <c r="AF4" s="68"/>
      <c r="AG4" s="70"/>
      <c r="AH4" s="68"/>
      <c r="AI4" s="70"/>
      <c r="AJ4" s="68"/>
      <c r="AK4" s="70"/>
      <c r="AL4" s="68"/>
      <c r="AM4" s="70"/>
      <c r="AN4" s="70"/>
      <c r="AO4" s="68"/>
      <c r="AP4" s="70"/>
      <c r="AQ4" s="70"/>
      <c r="AR4" s="70"/>
      <c r="AS4" s="70"/>
      <c r="AT4" s="74"/>
      <c r="AU4" s="95"/>
      <c r="AV4" s="12"/>
    </row>
    <row r="5" spans="1:51" s="6" customFormat="1" ht="16.5" customHeight="1" thickTop="1" x14ac:dyDescent="0.2">
      <c r="A5" s="436" t="s">
        <v>58</v>
      </c>
      <c r="B5" s="433"/>
      <c r="C5" s="443">
        <v>1970</v>
      </c>
      <c r="D5" s="46">
        <v>1502</v>
      </c>
      <c r="E5" s="46">
        <v>1023</v>
      </c>
      <c r="F5" s="46">
        <v>518</v>
      </c>
      <c r="G5" s="156"/>
      <c r="H5" s="148">
        <v>1742</v>
      </c>
      <c r="I5" s="148">
        <v>1341</v>
      </c>
      <c r="J5" s="148">
        <v>906</v>
      </c>
      <c r="K5" s="148">
        <v>463</v>
      </c>
      <c r="L5" s="419"/>
      <c r="M5" s="148">
        <v>1826</v>
      </c>
      <c r="N5" s="148">
        <v>1386</v>
      </c>
      <c r="O5" s="148">
        <v>946</v>
      </c>
      <c r="P5" s="148">
        <v>478</v>
      </c>
      <c r="Q5" s="419"/>
      <c r="R5" s="148">
        <v>1847</v>
      </c>
      <c r="S5" s="148">
        <v>1403</v>
      </c>
      <c r="T5" s="148">
        <v>927</v>
      </c>
      <c r="U5" s="148">
        <v>473</v>
      </c>
      <c r="V5" s="419"/>
      <c r="W5" s="148">
        <v>1858</v>
      </c>
      <c r="X5" s="148">
        <v>1391</v>
      </c>
      <c r="Y5" s="148">
        <v>933</v>
      </c>
      <c r="Z5" s="148">
        <v>486</v>
      </c>
      <c r="AA5" s="419"/>
      <c r="AB5" s="148">
        <v>1893</v>
      </c>
      <c r="AC5" s="148">
        <v>1398</v>
      </c>
      <c r="AD5" s="148">
        <v>941</v>
      </c>
      <c r="AE5" s="148">
        <v>485</v>
      </c>
      <c r="AF5" s="419"/>
      <c r="AG5" s="148">
        <v>1786</v>
      </c>
      <c r="AH5" s="419"/>
      <c r="AI5" s="148">
        <v>1630</v>
      </c>
      <c r="AJ5" s="419"/>
      <c r="AK5" s="148">
        <v>1265</v>
      </c>
      <c r="AL5" s="419"/>
      <c r="AM5" s="148">
        <v>1581</v>
      </c>
      <c r="AN5" s="419"/>
      <c r="AO5" s="148">
        <v>1481</v>
      </c>
      <c r="AP5" s="419"/>
      <c r="AQ5" s="148">
        <v>1405</v>
      </c>
      <c r="AR5" s="419"/>
      <c r="AS5" s="148">
        <v>1443</v>
      </c>
      <c r="AT5" s="74"/>
      <c r="AU5" s="95"/>
      <c r="AV5" s="12"/>
    </row>
    <row r="6" spans="1:51" s="6" customFormat="1" ht="16.5" customHeight="1" x14ac:dyDescent="0.2">
      <c r="A6" s="428" t="s">
        <v>31</v>
      </c>
      <c r="B6" s="433"/>
      <c r="C6" s="443">
        <v>211</v>
      </c>
      <c r="D6" s="46">
        <v>186</v>
      </c>
      <c r="E6" s="46">
        <v>130</v>
      </c>
      <c r="F6" s="46">
        <v>65</v>
      </c>
      <c r="G6" s="156"/>
      <c r="H6" s="148">
        <v>223.00000000009999</v>
      </c>
      <c r="I6" s="148">
        <v>184</v>
      </c>
      <c r="J6" s="148">
        <v>127</v>
      </c>
      <c r="K6" s="148">
        <v>64</v>
      </c>
      <c r="L6" s="419"/>
      <c r="M6" s="149">
        <v>258</v>
      </c>
      <c r="N6" s="148">
        <v>173</v>
      </c>
      <c r="O6" s="148">
        <v>121</v>
      </c>
      <c r="P6" s="148">
        <v>70</v>
      </c>
      <c r="Q6" s="419"/>
      <c r="R6" s="149">
        <v>202</v>
      </c>
      <c r="S6" s="148">
        <v>150</v>
      </c>
      <c r="T6" s="148">
        <v>99</v>
      </c>
      <c r="U6" s="148">
        <v>45</v>
      </c>
      <c r="V6" s="419"/>
      <c r="W6" s="149">
        <v>146</v>
      </c>
      <c r="X6" s="148">
        <v>124</v>
      </c>
      <c r="Y6" s="148">
        <v>72</v>
      </c>
      <c r="Z6" s="148">
        <v>49</v>
      </c>
      <c r="AA6" s="419"/>
      <c r="AB6" s="149">
        <v>224</v>
      </c>
      <c r="AC6" s="148">
        <v>158</v>
      </c>
      <c r="AD6" s="148">
        <v>103</v>
      </c>
      <c r="AE6" s="148">
        <v>57</v>
      </c>
      <c r="AF6" s="419"/>
      <c r="AG6" s="149">
        <v>184</v>
      </c>
      <c r="AH6" s="419"/>
      <c r="AI6" s="149">
        <v>204</v>
      </c>
      <c r="AJ6" s="419"/>
      <c r="AK6" s="149">
        <v>76</v>
      </c>
      <c r="AL6" s="419"/>
      <c r="AM6" s="149">
        <v>154</v>
      </c>
      <c r="AN6" s="419"/>
      <c r="AO6" s="149">
        <v>126</v>
      </c>
      <c r="AP6" s="419"/>
      <c r="AQ6" s="148">
        <v>156</v>
      </c>
      <c r="AR6" s="419"/>
      <c r="AS6" s="148">
        <v>118</v>
      </c>
      <c r="AT6" s="74"/>
      <c r="AU6" s="95"/>
      <c r="AV6" s="12"/>
    </row>
    <row r="7" spans="1:51" s="6" customFormat="1" ht="16.5" customHeight="1" x14ac:dyDescent="0.2">
      <c r="A7" s="384" t="s">
        <v>32</v>
      </c>
      <c r="B7" s="433"/>
      <c r="C7" s="444">
        <v>117</v>
      </c>
      <c r="D7" s="49">
        <v>86</v>
      </c>
      <c r="E7" s="49">
        <v>55</v>
      </c>
      <c r="F7" s="49">
        <v>26</v>
      </c>
      <c r="G7" s="159"/>
      <c r="H7" s="150">
        <v>105</v>
      </c>
      <c r="I7" s="150">
        <v>76</v>
      </c>
      <c r="J7" s="150">
        <v>50</v>
      </c>
      <c r="K7" s="150">
        <v>25</v>
      </c>
      <c r="L7" s="419"/>
      <c r="M7" s="150">
        <v>80</v>
      </c>
      <c r="N7" s="150">
        <v>74</v>
      </c>
      <c r="O7" s="150">
        <v>50</v>
      </c>
      <c r="P7" s="150">
        <v>23</v>
      </c>
      <c r="Q7" s="419"/>
      <c r="R7" s="150">
        <v>93</v>
      </c>
      <c r="S7" s="150">
        <v>69</v>
      </c>
      <c r="T7" s="150">
        <v>46</v>
      </c>
      <c r="U7" s="150">
        <v>23</v>
      </c>
      <c r="V7" s="419"/>
      <c r="W7" s="150">
        <v>115</v>
      </c>
      <c r="X7" s="150">
        <v>67</v>
      </c>
      <c r="Y7" s="150">
        <v>46</v>
      </c>
      <c r="Z7" s="150">
        <v>19</v>
      </c>
      <c r="AA7" s="419"/>
      <c r="AB7" s="150">
        <v>78</v>
      </c>
      <c r="AC7" s="150">
        <v>58</v>
      </c>
      <c r="AD7" s="150">
        <v>40</v>
      </c>
      <c r="AE7" s="150">
        <v>19</v>
      </c>
      <c r="AF7" s="419"/>
      <c r="AG7" s="150">
        <v>80</v>
      </c>
      <c r="AH7" s="419"/>
      <c r="AI7" s="150">
        <v>66</v>
      </c>
      <c r="AJ7" s="419"/>
      <c r="AK7" s="150">
        <v>56</v>
      </c>
      <c r="AL7" s="419"/>
      <c r="AM7" s="150">
        <v>52</v>
      </c>
      <c r="AN7" s="419"/>
      <c r="AO7" s="150">
        <v>46</v>
      </c>
      <c r="AP7" s="419"/>
      <c r="AQ7" s="150">
        <v>47</v>
      </c>
      <c r="AR7" s="419"/>
      <c r="AS7" s="150">
        <v>65</v>
      </c>
      <c r="AT7" s="74"/>
      <c r="AU7" s="95"/>
      <c r="AV7" s="12"/>
    </row>
    <row r="8" spans="1:51" s="6" customFormat="1" ht="16.5" customHeight="1" x14ac:dyDescent="0.2">
      <c r="A8" s="428" t="s">
        <v>33</v>
      </c>
      <c r="B8" s="433"/>
      <c r="C8" s="443">
        <v>328</v>
      </c>
      <c r="D8" s="46">
        <v>272</v>
      </c>
      <c r="E8" s="46">
        <v>185</v>
      </c>
      <c r="F8" s="46">
        <v>91</v>
      </c>
      <c r="G8" s="156"/>
      <c r="H8" s="148">
        <v>328.00000000009999</v>
      </c>
      <c r="I8" s="148">
        <v>260</v>
      </c>
      <c r="J8" s="148">
        <v>177</v>
      </c>
      <c r="K8" s="148">
        <v>89</v>
      </c>
      <c r="L8" s="419"/>
      <c r="M8" s="149">
        <v>338</v>
      </c>
      <c r="N8" s="148">
        <v>247</v>
      </c>
      <c r="O8" s="148">
        <v>171</v>
      </c>
      <c r="P8" s="148">
        <v>93</v>
      </c>
      <c r="Q8" s="419"/>
      <c r="R8" s="149">
        <v>295</v>
      </c>
      <c r="S8" s="148">
        <v>219</v>
      </c>
      <c r="T8" s="148">
        <v>145</v>
      </c>
      <c r="U8" s="148">
        <v>68</v>
      </c>
      <c r="V8" s="419"/>
      <c r="W8" s="149">
        <v>261</v>
      </c>
      <c r="X8" s="148">
        <v>191</v>
      </c>
      <c r="Y8" s="148">
        <v>118</v>
      </c>
      <c r="Z8" s="148">
        <v>68</v>
      </c>
      <c r="AA8" s="419"/>
      <c r="AB8" s="149">
        <v>302</v>
      </c>
      <c r="AC8" s="148">
        <v>216</v>
      </c>
      <c r="AD8" s="148">
        <v>143</v>
      </c>
      <c r="AE8" s="148">
        <v>76</v>
      </c>
      <c r="AF8" s="419"/>
      <c r="AG8" s="149">
        <v>264</v>
      </c>
      <c r="AH8" s="419"/>
      <c r="AI8" s="149">
        <v>270</v>
      </c>
      <c r="AJ8" s="419"/>
      <c r="AK8" s="149">
        <v>132</v>
      </c>
      <c r="AL8" s="419"/>
      <c r="AM8" s="149">
        <v>206</v>
      </c>
      <c r="AN8" s="419"/>
      <c r="AO8" s="149">
        <v>172</v>
      </c>
      <c r="AP8" s="419"/>
      <c r="AQ8" s="148">
        <v>203</v>
      </c>
      <c r="AR8" s="419"/>
      <c r="AS8" s="148">
        <v>183</v>
      </c>
      <c r="AT8" s="74"/>
      <c r="AU8" s="95"/>
      <c r="AV8" s="12"/>
    </row>
    <row r="9" spans="1:51" s="6" customFormat="1" ht="16.5" customHeight="1" x14ac:dyDescent="0.2">
      <c r="A9" s="385" t="s">
        <v>192</v>
      </c>
      <c r="B9" s="433"/>
      <c r="C9" s="352">
        <v>7</v>
      </c>
      <c r="D9" s="19">
        <v>3</v>
      </c>
      <c r="E9" s="19">
        <v>3</v>
      </c>
      <c r="F9" s="19">
        <v>1E-10</v>
      </c>
      <c r="G9" s="158"/>
      <c r="H9" s="343">
        <v>-2</v>
      </c>
      <c r="I9" s="343">
        <v>0</v>
      </c>
      <c r="J9" s="343">
        <v>0</v>
      </c>
      <c r="K9" s="343">
        <v>0</v>
      </c>
      <c r="L9" s="419"/>
      <c r="M9" s="151">
        <v>-18</v>
      </c>
      <c r="N9" s="343">
        <v>1</v>
      </c>
      <c r="O9" s="343">
        <v>1</v>
      </c>
      <c r="P9" s="343">
        <v>-1</v>
      </c>
      <c r="Q9" s="419"/>
      <c r="R9" s="151">
        <v>13</v>
      </c>
      <c r="S9" s="343">
        <v>6</v>
      </c>
      <c r="T9" s="343">
        <v>5</v>
      </c>
      <c r="U9" s="343">
        <v>4</v>
      </c>
      <c r="V9" s="419"/>
      <c r="W9" s="151">
        <v>52</v>
      </c>
      <c r="X9" s="343">
        <v>25</v>
      </c>
      <c r="Y9" s="343">
        <v>26</v>
      </c>
      <c r="Z9" s="343">
        <v>1</v>
      </c>
      <c r="AA9" s="419"/>
      <c r="AB9" s="151">
        <v>7</v>
      </c>
      <c r="AC9" s="343">
        <v>13</v>
      </c>
      <c r="AD9" s="343">
        <v>13</v>
      </c>
      <c r="AE9" s="343">
        <v>-1</v>
      </c>
      <c r="AF9" s="419"/>
      <c r="AG9" s="151">
        <v>23</v>
      </c>
      <c r="AH9" s="419"/>
      <c r="AI9" s="151">
        <v>1</v>
      </c>
      <c r="AJ9" s="419"/>
      <c r="AK9" s="151">
        <v>11</v>
      </c>
      <c r="AL9" s="419"/>
      <c r="AM9" s="151">
        <v>0</v>
      </c>
      <c r="AN9" s="419"/>
      <c r="AO9" s="151">
        <v>7</v>
      </c>
      <c r="AP9" s="419"/>
      <c r="AQ9" s="150">
        <v>1</v>
      </c>
      <c r="AR9" s="419"/>
      <c r="AS9" s="150">
        <v>42</v>
      </c>
      <c r="AT9" s="74"/>
      <c r="AU9" s="95"/>
      <c r="AV9" s="12"/>
    </row>
    <row r="10" spans="1:51" s="6" customFormat="1" ht="16.5" customHeight="1" thickBot="1" x14ac:dyDescent="0.25">
      <c r="A10" s="429" t="s">
        <v>36</v>
      </c>
      <c r="B10" s="433"/>
      <c r="C10" s="445">
        <v>0</v>
      </c>
      <c r="D10" s="106">
        <v>0</v>
      </c>
      <c r="E10" s="106">
        <v>0</v>
      </c>
      <c r="F10" s="106">
        <v>0</v>
      </c>
      <c r="G10" s="151"/>
      <c r="H10" s="152">
        <v>0</v>
      </c>
      <c r="I10" s="152">
        <v>0</v>
      </c>
      <c r="J10" s="152">
        <v>0</v>
      </c>
      <c r="K10" s="152">
        <v>0</v>
      </c>
      <c r="L10" s="158"/>
      <c r="M10" s="152">
        <v>-19</v>
      </c>
      <c r="N10" s="152">
        <v>0</v>
      </c>
      <c r="O10" s="152">
        <v>0</v>
      </c>
      <c r="P10" s="152">
        <v>0</v>
      </c>
      <c r="Q10" s="158"/>
      <c r="R10" s="152">
        <v>0</v>
      </c>
      <c r="S10" s="152">
        <v>0</v>
      </c>
      <c r="T10" s="152">
        <v>0</v>
      </c>
      <c r="U10" s="152">
        <v>0</v>
      </c>
      <c r="V10" s="158"/>
      <c r="W10" s="152">
        <v>30</v>
      </c>
      <c r="X10" s="152">
        <v>5</v>
      </c>
      <c r="Y10" s="152">
        <v>5</v>
      </c>
      <c r="Z10" s="152">
        <v>0</v>
      </c>
      <c r="AA10" s="158"/>
      <c r="AB10" s="152">
        <v>2</v>
      </c>
      <c r="AC10" s="152">
        <v>2</v>
      </c>
      <c r="AD10" s="152">
        <v>2</v>
      </c>
      <c r="AE10" s="152">
        <v>0</v>
      </c>
      <c r="AF10" s="158"/>
      <c r="AG10" s="152">
        <v>4</v>
      </c>
      <c r="AH10" s="158"/>
      <c r="AI10" s="152">
        <v>0</v>
      </c>
      <c r="AJ10" s="158"/>
      <c r="AK10" s="152">
        <v>0</v>
      </c>
      <c r="AL10" s="158"/>
      <c r="AM10" s="152">
        <v>0</v>
      </c>
      <c r="AN10" s="158"/>
      <c r="AO10" s="152">
        <v>0</v>
      </c>
      <c r="AP10" s="158"/>
      <c r="AQ10" s="440">
        <v>0</v>
      </c>
      <c r="AR10" s="158"/>
      <c r="AS10" s="440">
        <v>14</v>
      </c>
      <c r="AT10" s="74"/>
      <c r="AU10" s="95"/>
      <c r="AV10" s="12"/>
    </row>
    <row r="11" spans="1:51" s="6" customFormat="1" ht="16.5" customHeight="1" thickBot="1" x14ac:dyDescent="0.25">
      <c r="A11" s="437" t="s">
        <v>35</v>
      </c>
      <c r="B11" s="433"/>
      <c r="C11" s="372">
        <v>335</v>
      </c>
      <c r="D11" s="373">
        <v>275</v>
      </c>
      <c r="E11" s="373">
        <v>188</v>
      </c>
      <c r="F11" s="373">
        <v>91.000000000100002</v>
      </c>
      <c r="G11" s="154"/>
      <c r="H11" s="374">
        <v>326.00000000009999</v>
      </c>
      <c r="I11" s="375">
        <v>260.00000000009999</v>
      </c>
      <c r="J11" s="374">
        <v>177</v>
      </c>
      <c r="K11" s="374">
        <v>89</v>
      </c>
      <c r="L11" s="161"/>
      <c r="M11" s="374">
        <v>339</v>
      </c>
      <c r="N11" s="374">
        <v>248</v>
      </c>
      <c r="O11" s="374">
        <v>172</v>
      </c>
      <c r="P11" s="374">
        <v>92</v>
      </c>
      <c r="Q11" s="161"/>
      <c r="R11" s="374">
        <v>308</v>
      </c>
      <c r="S11" s="374">
        <v>225</v>
      </c>
      <c r="T11" s="374">
        <v>150</v>
      </c>
      <c r="U11" s="374">
        <v>72</v>
      </c>
      <c r="V11" s="161"/>
      <c r="W11" s="374">
        <v>283</v>
      </c>
      <c r="X11" s="374">
        <v>211</v>
      </c>
      <c r="Y11" s="374">
        <v>139</v>
      </c>
      <c r="Z11" s="374">
        <v>69</v>
      </c>
      <c r="AA11" s="161"/>
      <c r="AB11" s="374">
        <v>307</v>
      </c>
      <c r="AC11" s="374">
        <v>227</v>
      </c>
      <c r="AD11" s="374">
        <v>154</v>
      </c>
      <c r="AE11" s="374">
        <v>75</v>
      </c>
      <c r="AF11" s="161"/>
      <c r="AG11" s="374">
        <v>283</v>
      </c>
      <c r="AH11" s="161"/>
      <c r="AI11" s="374">
        <v>271</v>
      </c>
      <c r="AJ11" s="161"/>
      <c r="AK11" s="374">
        <v>143</v>
      </c>
      <c r="AL11" s="161"/>
      <c r="AM11" s="374">
        <v>206</v>
      </c>
      <c r="AN11" s="161"/>
      <c r="AO11" s="374">
        <v>179</v>
      </c>
      <c r="AP11" s="161"/>
      <c r="AQ11" s="374">
        <v>204</v>
      </c>
      <c r="AR11" s="161"/>
      <c r="AS11" s="374">
        <v>211</v>
      </c>
      <c r="AT11" s="74"/>
      <c r="AU11" s="95"/>
      <c r="AV11" s="12"/>
    </row>
    <row r="12" spans="1:51" s="6" customFormat="1" ht="16.5" customHeight="1" thickTop="1" x14ac:dyDescent="0.2">
      <c r="A12" s="144"/>
      <c r="B12" s="434"/>
      <c r="C12" s="95"/>
      <c r="D12" s="95"/>
      <c r="E12" s="95"/>
      <c r="F12" s="95"/>
      <c r="G12" s="154"/>
      <c r="H12" s="95"/>
      <c r="I12" s="95"/>
      <c r="J12" s="95"/>
      <c r="K12" s="95"/>
      <c r="L12" s="7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74"/>
      <c r="AU12" s="95"/>
      <c r="AV12" s="12"/>
    </row>
    <row r="13" spans="1:51" s="6" customFormat="1" ht="16.5" customHeight="1" x14ac:dyDescent="0.2">
      <c r="A13" s="144"/>
      <c r="B13" s="434"/>
      <c r="C13" s="95"/>
      <c r="D13" s="95"/>
      <c r="E13" s="95"/>
      <c r="F13" s="95"/>
      <c r="G13" s="154"/>
      <c r="H13" s="95"/>
      <c r="I13" s="95"/>
      <c r="J13" s="95"/>
      <c r="K13" s="95"/>
      <c r="L13" s="74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74"/>
      <c r="AU13" s="95"/>
      <c r="AV13" s="12"/>
    </row>
    <row r="14" spans="1:51" s="6" customFormat="1" ht="16.5" customHeight="1" x14ac:dyDescent="0.2">
      <c r="A14" s="466" t="s">
        <v>295</v>
      </c>
      <c r="B14" s="434"/>
      <c r="C14" s="439">
        <v>2017</v>
      </c>
      <c r="D14" s="439" t="str">
        <f>D2</f>
        <v>9M 17</v>
      </c>
      <c r="E14" s="439" t="s">
        <v>288</v>
      </c>
      <c r="F14" s="439" t="s">
        <v>284</v>
      </c>
      <c r="G14" s="166"/>
      <c r="H14" s="439">
        <v>2016</v>
      </c>
      <c r="I14" s="439" t="s">
        <v>262</v>
      </c>
      <c r="J14" s="439" t="s">
        <v>226</v>
      </c>
      <c r="K14" s="439" t="s">
        <v>188</v>
      </c>
      <c r="L14" s="68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 s="74"/>
      <c r="AU14" s="95"/>
      <c r="AV14" s="12"/>
    </row>
    <row r="15" spans="1:51" s="6" customFormat="1" ht="16.5" customHeight="1" x14ac:dyDescent="0.2">
      <c r="A15" s="475" t="s">
        <v>54</v>
      </c>
      <c r="B15" s="434"/>
      <c r="G15" s="168"/>
      <c r="L15" s="27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 s="74"/>
      <c r="AU15" s="95"/>
      <c r="AV15" s="12"/>
    </row>
    <row r="16" spans="1:51" s="6" customFormat="1" ht="8.1" customHeight="1" thickBot="1" x14ac:dyDescent="0.25">
      <c r="A16" s="69"/>
      <c r="B16" s="434"/>
      <c r="C16" s="70"/>
      <c r="D16" s="70"/>
      <c r="E16" s="70"/>
      <c r="F16" s="70"/>
      <c r="G16" s="166"/>
      <c r="H16" s="70"/>
      <c r="I16" s="70"/>
      <c r="J16" s="70"/>
      <c r="K16" s="70"/>
      <c r="L16" s="68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 s="74"/>
      <c r="AU16" s="95"/>
      <c r="AV16" s="12"/>
    </row>
    <row r="17" spans="1:48" s="6" customFormat="1" ht="16.5" customHeight="1" x14ac:dyDescent="0.2">
      <c r="A17" s="427" t="s">
        <v>58</v>
      </c>
      <c r="B17" s="433"/>
      <c r="C17" s="443">
        <v>1604</v>
      </c>
      <c r="D17" s="46">
        <v>1157</v>
      </c>
      <c r="E17" s="46">
        <v>679</v>
      </c>
      <c r="F17" s="46">
        <v>239</v>
      </c>
      <c r="G17" s="156"/>
      <c r="H17" s="148">
        <v>841</v>
      </c>
      <c r="I17" s="148">
        <v>647</v>
      </c>
      <c r="J17" s="148">
        <v>434</v>
      </c>
      <c r="K17" s="46">
        <v>221</v>
      </c>
      <c r="L17" s="3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 s="74"/>
      <c r="AU17" s="95"/>
      <c r="AV17" s="12"/>
    </row>
    <row r="18" spans="1:48" s="6" customFormat="1" ht="16.5" customHeight="1" x14ac:dyDescent="0.2">
      <c r="A18" s="428" t="s">
        <v>31</v>
      </c>
      <c r="B18" s="433"/>
      <c r="C18" s="443">
        <v>56</v>
      </c>
      <c r="D18" s="46">
        <v>30</v>
      </c>
      <c r="E18" s="46">
        <v>29</v>
      </c>
      <c r="F18" s="46">
        <v>37</v>
      </c>
      <c r="G18" s="156"/>
      <c r="H18" s="148">
        <v>123</v>
      </c>
      <c r="I18" s="148">
        <v>101</v>
      </c>
      <c r="J18" s="148">
        <v>72</v>
      </c>
      <c r="K18" s="46">
        <v>35</v>
      </c>
      <c r="L18" s="37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 s="74"/>
      <c r="AU18" s="95"/>
      <c r="AV18" s="12"/>
    </row>
    <row r="19" spans="1:48" s="6" customFormat="1" ht="16.5" customHeight="1" x14ac:dyDescent="0.2">
      <c r="A19" s="384" t="s">
        <v>32</v>
      </c>
      <c r="B19" s="433"/>
      <c r="C19" s="444">
        <v>136</v>
      </c>
      <c r="D19" s="49">
        <v>98</v>
      </c>
      <c r="E19" s="49">
        <v>39</v>
      </c>
      <c r="F19" s="49">
        <v>7</v>
      </c>
      <c r="G19" s="159"/>
      <c r="H19" s="150">
        <v>28</v>
      </c>
      <c r="I19" s="150">
        <v>21</v>
      </c>
      <c r="J19" s="150">
        <v>15</v>
      </c>
      <c r="K19" s="49">
        <v>7</v>
      </c>
      <c r="L19" s="37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 s="74"/>
      <c r="AU19" s="95"/>
      <c r="AV19" s="12"/>
    </row>
    <row r="20" spans="1:48" s="6" customFormat="1" ht="16.5" customHeight="1" x14ac:dyDescent="0.2">
      <c r="A20" s="428" t="s">
        <v>33</v>
      </c>
      <c r="B20" s="433"/>
      <c r="C20" s="443">
        <v>192</v>
      </c>
      <c r="D20" s="46">
        <v>128</v>
      </c>
      <c r="E20" s="46">
        <v>68</v>
      </c>
      <c r="F20" s="46">
        <v>44</v>
      </c>
      <c r="G20" s="156"/>
      <c r="H20" s="148">
        <v>151</v>
      </c>
      <c r="I20" s="148">
        <v>122</v>
      </c>
      <c r="J20" s="148">
        <v>87</v>
      </c>
      <c r="K20" s="46">
        <v>42</v>
      </c>
      <c r="L20" s="37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 s="74"/>
      <c r="AU20" s="95"/>
      <c r="AV20" s="12"/>
    </row>
    <row r="21" spans="1:48" s="6" customFormat="1" ht="16.5" customHeight="1" x14ac:dyDescent="0.2">
      <c r="A21" s="385" t="s">
        <v>192</v>
      </c>
      <c r="B21" s="433"/>
      <c r="C21" s="352">
        <v>111</v>
      </c>
      <c r="D21" s="19">
        <v>103</v>
      </c>
      <c r="E21" s="19">
        <v>57</v>
      </c>
      <c r="F21" s="19">
        <v>0</v>
      </c>
      <c r="G21" s="158"/>
      <c r="H21" s="343">
        <v>0</v>
      </c>
      <c r="I21" s="343">
        <v>0</v>
      </c>
      <c r="J21" s="343">
        <v>0</v>
      </c>
      <c r="K21" s="19">
        <v>0</v>
      </c>
      <c r="L21" s="37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 s="74"/>
      <c r="AU21" s="95"/>
      <c r="AV21" s="12"/>
    </row>
    <row r="22" spans="1:48" s="6" customFormat="1" ht="16.5" customHeight="1" thickBot="1" x14ac:dyDescent="0.25">
      <c r="A22" s="429" t="s">
        <v>36</v>
      </c>
      <c r="B22" s="433"/>
      <c r="C22" s="445">
        <v>36</v>
      </c>
      <c r="D22" s="106">
        <v>35</v>
      </c>
      <c r="E22" s="106">
        <v>6</v>
      </c>
      <c r="F22" s="106">
        <v>0</v>
      </c>
      <c r="G22" s="151"/>
      <c r="H22" s="152">
        <v>0</v>
      </c>
      <c r="I22" s="152">
        <v>0</v>
      </c>
      <c r="J22" s="152">
        <v>0</v>
      </c>
      <c r="K22" s="106">
        <v>0</v>
      </c>
      <c r="L22" s="1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 s="74"/>
      <c r="AU22" s="95"/>
      <c r="AV22" s="12"/>
    </row>
    <row r="23" spans="1:48" s="6" customFormat="1" ht="16.5" customHeight="1" thickBot="1" x14ac:dyDescent="0.25">
      <c r="A23" s="437" t="s">
        <v>35</v>
      </c>
      <c r="B23" s="433"/>
      <c r="C23" s="372">
        <v>267</v>
      </c>
      <c r="D23" s="373">
        <v>196</v>
      </c>
      <c r="E23" s="373">
        <v>119</v>
      </c>
      <c r="F23" s="373">
        <v>44</v>
      </c>
      <c r="G23" s="154"/>
      <c r="H23" s="374">
        <v>151</v>
      </c>
      <c r="I23" s="375">
        <v>122</v>
      </c>
      <c r="J23" s="374">
        <v>87</v>
      </c>
      <c r="K23" s="373">
        <v>42</v>
      </c>
      <c r="L23" s="7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 s="74"/>
      <c r="AU23" s="95"/>
      <c r="AV23" s="12"/>
    </row>
    <row r="24" spans="1:48" s="6" customFormat="1" ht="16.5" customHeight="1" thickTop="1" x14ac:dyDescent="0.2">
      <c r="A24" s="144"/>
      <c r="B24" s="434"/>
      <c r="C24" s="95"/>
      <c r="D24" s="95"/>
      <c r="E24" s="95"/>
      <c r="F24" s="95"/>
      <c r="G24" s="154"/>
      <c r="H24" s="95"/>
      <c r="I24" s="95"/>
      <c r="J24" s="95"/>
      <c r="K24" s="95"/>
      <c r="L24" s="7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74"/>
      <c r="AU24" s="95"/>
      <c r="AV24" s="12"/>
    </row>
    <row r="25" spans="1:48" s="6" customFormat="1" ht="16.5" customHeight="1" x14ac:dyDescent="0.2">
      <c r="A25" s="144"/>
      <c r="B25" s="434"/>
      <c r="C25" s="95"/>
      <c r="D25" s="95"/>
      <c r="E25" s="95"/>
      <c r="F25" s="95"/>
      <c r="G25" s="154"/>
      <c r="H25" s="95"/>
      <c r="I25" s="95"/>
      <c r="J25" s="95"/>
      <c r="K25" s="95"/>
      <c r="L25" s="74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74"/>
      <c r="AU25" s="95"/>
      <c r="AV25" s="12"/>
    </row>
    <row r="26" spans="1:48" s="6" customFormat="1" ht="16.5" customHeight="1" x14ac:dyDescent="0.2">
      <c r="A26" s="466" t="s">
        <v>293</v>
      </c>
      <c r="B26" s="434"/>
      <c r="C26" s="439">
        <v>2017</v>
      </c>
      <c r="D26" s="439" t="str">
        <f>D14</f>
        <v>9M 17</v>
      </c>
      <c r="E26" s="439" t="s">
        <v>288</v>
      </c>
      <c r="F26" s="439" t="s">
        <v>284</v>
      </c>
      <c r="G26" s="166"/>
      <c r="H26" s="439">
        <v>2016</v>
      </c>
      <c r="I26" s="439" t="s">
        <v>262</v>
      </c>
      <c r="J26" s="439" t="s">
        <v>226</v>
      </c>
      <c r="K26" s="439" t="s">
        <v>188</v>
      </c>
      <c r="L26" s="6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 s="74"/>
      <c r="AU26" s="95"/>
      <c r="AV26" s="12"/>
    </row>
    <row r="27" spans="1:48" s="6" customFormat="1" ht="16.5" customHeight="1" x14ac:dyDescent="0.2">
      <c r="A27" s="475"/>
      <c r="B27" s="434"/>
      <c r="G27" s="168"/>
      <c r="L27" s="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 s="74"/>
      <c r="AU27" s="95"/>
      <c r="AV27" s="12"/>
    </row>
    <row r="28" spans="1:48" s="6" customFormat="1" ht="8.1" customHeight="1" thickBot="1" x14ac:dyDescent="0.25">
      <c r="A28" s="69"/>
      <c r="B28" s="434"/>
      <c r="C28" s="70"/>
      <c r="D28" s="70"/>
      <c r="E28" s="70"/>
      <c r="F28" s="70"/>
      <c r="G28" s="166"/>
      <c r="H28" s="70"/>
      <c r="I28" s="70"/>
      <c r="J28" s="70"/>
      <c r="K28" s="70"/>
      <c r="L28" s="6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 s="74"/>
      <c r="AU28" s="95"/>
      <c r="AV28" s="12"/>
    </row>
    <row r="29" spans="1:48" s="6" customFormat="1" ht="16.5" customHeight="1" x14ac:dyDescent="0.2">
      <c r="A29" s="430" t="s">
        <v>58</v>
      </c>
      <c r="B29" s="433"/>
      <c r="C29" s="443">
        <v>1438</v>
      </c>
      <c r="D29" s="46">
        <v>1099</v>
      </c>
      <c r="E29" s="46">
        <v>735</v>
      </c>
      <c r="F29" s="46">
        <v>368</v>
      </c>
      <c r="G29" s="156"/>
      <c r="H29" s="148">
        <v>1301</v>
      </c>
      <c r="I29" s="46">
        <v>970</v>
      </c>
      <c r="J29" s="46">
        <v>642</v>
      </c>
      <c r="K29" s="46">
        <v>312</v>
      </c>
      <c r="L29" s="4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 s="74"/>
      <c r="AU29" s="95"/>
      <c r="AV29" s="12"/>
    </row>
    <row r="30" spans="1:48" s="6" customFormat="1" ht="16.5" customHeight="1" x14ac:dyDescent="0.2">
      <c r="A30" s="431" t="s">
        <v>31</v>
      </c>
      <c r="B30" s="433"/>
      <c r="C30" s="443">
        <v>108</v>
      </c>
      <c r="D30" s="46">
        <v>77</v>
      </c>
      <c r="E30" s="46">
        <v>31</v>
      </c>
      <c r="F30" s="46">
        <v>40</v>
      </c>
      <c r="G30" s="156"/>
      <c r="H30" s="148">
        <v>154</v>
      </c>
      <c r="I30" s="46">
        <v>134</v>
      </c>
      <c r="J30" s="46">
        <v>95</v>
      </c>
      <c r="K30" s="46">
        <v>41</v>
      </c>
      <c r="L30" s="4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 s="74"/>
      <c r="AU30" s="95"/>
      <c r="AV30" s="12"/>
    </row>
    <row r="31" spans="1:48" s="6" customFormat="1" ht="16.5" customHeight="1" x14ac:dyDescent="0.2">
      <c r="A31" s="432" t="s">
        <v>32</v>
      </c>
      <c r="B31" s="433"/>
      <c r="C31" s="444">
        <v>82</v>
      </c>
      <c r="D31" s="49">
        <v>63</v>
      </c>
      <c r="E31" s="49">
        <v>44</v>
      </c>
      <c r="F31" s="49">
        <v>19</v>
      </c>
      <c r="G31" s="159"/>
      <c r="H31" s="150">
        <v>66</v>
      </c>
      <c r="I31" s="49">
        <v>47</v>
      </c>
      <c r="J31" s="49">
        <v>30</v>
      </c>
      <c r="K31" s="49">
        <v>15</v>
      </c>
      <c r="L31" s="4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 s="74"/>
      <c r="AU31" s="95"/>
      <c r="AV31" s="12"/>
    </row>
    <row r="32" spans="1:48" s="6" customFormat="1" ht="16.5" customHeight="1" x14ac:dyDescent="0.2">
      <c r="A32" s="431" t="s">
        <v>33</v>
      </c>
      <c r="B32" s="433"/>
      <c r="C32" s="443">
        <v>190</v>
      </c>
      <c r="D32" s="46">
        <v>140</v>
      </c>
      <c r="E32" s="46">
        <v>75</v>
      </c>
      <c r="F32" s="46">
        <v>59</v>
      </c>
      <c r="G32" s="156"/>
      <c r="H32" s="148">
        <v>220</v>
      </c>
      <c r="I32" s="46">
        <v>181</v>
      </c>
      <c r="J32" s="46">
        <v>125</v>
      </c>
      <c r="K32" s="46">
        <v>56</v>
      </c>
      <c r="L32" s="4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 s="74"/>
      <c r="AU32" s="95"/>
      <c r="AV32" s="12"/>
    </row>
    <row r="33" spans="1:59" s="6" customFormat="1" ht="16.5" customHeight="1" x14ac:dyDescent="0.25">
      <c r="A33" s="385" t="s">
        <v>192</v>
      </c>
      <c r="B33" s="433"/>
      <c r="C33" s="352">
        <v>68</v>
      </c>
      <c r="D33" s="19">
        <v>70</v>
      </c>
      <c r="E33" s="19">
        <v>70</v>
      </c>
      <c r="F33" s="19">
        <v>0</v>
      </c>
      <c r="G33" s="158"/>
      <c r="H33" s="343">
        <v>3</v>
      </c>
      <c r="I33" s="19">
        <v>0</v>
      </c>
      <c r="J33" s="19">
        <v>0</v>
      </c>
      <c r="K33" s="19">
        <v>0</v>
      </c>
      <c r="L33" s="4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 s="74"/>
      <c r="AU33" s="95"/>
      <c r="AV33" s="12"/>
    </row>
    <row r="34" spans="1:59" s="6" customFormat="1" ht="16.5" customHeight="1" thickBot="1" x14ac:dyDescent="0.25">
      <c r="A34" s="429" t="s">
        <v>36</v>
      </c>
      <c r="B34" s="433"/>
      <c r="C34" s="445">
        <v>6</v>
      </c>
      <c r="D34" s="106">
        <v>6</v>
      </c>
      <c r="E34" s="106">
        <v>6</v>
      </c>
      <c r="F34" s="106">
        <v>0</v>
      </c>
      <c r="G34" s="151"/>
      <c r="H34" s="152">
        <v>0</v>
      </c>
      <c r="I34" s="106">
        <v>0</v>
      </c>
      <c r="J34" s="106">
        <v>0</v>
      </c>
      <c r="K34" s="106">
        <v>0</v>
      </c>
      <c r="L34" s="1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 s="74"/>
      <c r="AU34" s="95"/>
      <c r="AV34" s="12"/>
    </row>
    <row r="35" spans="1:59" s="6" customFormat="1" ht="16.5" customHeight="1" thickBot="1" x14ac:dyDescent="0.25">
      <c r="A35" s="437" t="s">
        <v>35</v>
      </c>
      <c r="B35" s="433"/>
      <c r="C35" s="372">
        <v>252</v>
      </c>
      <c r="D35" s="373">
        <v>204</v>
      </c>
      <c r="E35" s="373">
        <v>139</v>
      </c>
      <c r="F35" s="373">
        <v>59</v>
      </c>
      <c r="G35" s="154"/>
      <c r="H35" s="374">
        <v>223</v>
      </c>
      <c r="I35" s="438">
        <v>181</v>
      </c>
      <c r="J35" s="373">
        <v>125</v>
      </c>
      <c r="K35" s="373">
        <v>56</v>
      </c>
      <c r="L35" s="74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 s="74"/>
      <c r="AU35" s="95"/>
      <c r="AV35" s="12"/>
    </row>
    <row r="36" spans="1:59" s="6" customFormat="1" ht="16.5" customHeight="1" thickTop="1" x14ac:dyDescent="0.2">
      <c r="A36" s="144"/>
      <c r="B36" s="434"/>
      <c r="C36" s="95"/>
      <c r="D36" s="95"/>
      <c r="E36" s="95"/>
      <c r="F36" s="95"/>
      <c r="G36" s="154"/>
      <c r="H36" s="95"/>
      <c r="I36" s="95"/>
      <c r="J36" s="95"/>
      <c r="K36" s="95"/>
      <c r="L36" s="7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74"/>
      <c r="AU36" s="95"/>
      <c r="AV36" s="12"/>
    </row>
    <row r="37" spans="1:59" s="6" customFormat="1" ht="16.5" customHeight="1" x14ac:dyDescent="0.2">
      <c r="A37" s="144"/>
      <c r="B37" s="434"/>
      <c r="C37" s="95"/>
      <c r="D37" s="95"/>
      <c r="E37" s="95"/>
      <c r="F37" s="95"/>
      <c r="G37" s="154"/>
      <c r="H37" s="95"/>
      <c r="I37" s="95"/>
      <c r="J37" s="95"/>
      <c r="K37" s="95"/>
      <c r="L37" s="74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74"/>
      <c r="AU37" s="95"/>
      <c r="AV37" s="12"/>
    </row>
    <row r="38" spans="1:59" ht="16.5" customHeight="1" x14ac:dyDescent="0.2">
      <c r="A38" s="466" t="s">
        <v>292</v>
      </c>
      <c r="B38" s="434"/>
      <c r="C38" s="439">
        <v>2017</v>
      </c>
      <c r="D38" s="439" t="str">
        <f>D26</f>
        <v>9M 17</v>
      </c>
      <c r="E38" s="439" t="s">
        <v>288</v>
      </c>
      <c r="F38" s="439" t="s">
        <v>284</v>
      </c>
      <c r="G38" s="166"/>
      <c r="H38" s="439">
        <v>2016</v>
      </c>
      <c r="I38" s="439" t="s">
        <v>262</v>
      </c>
      <c r="J38" s="439" t="s">
        <v>226</v>
      </c>
      <c r="K38" s="439" t="s">
        <v>188</v>
      </c>
      <c r="L38" s="68"/>
      <c r="M38" s="439">
        <v>2015</v>
      </c>
      <c r="N38" s="439" t="s">
        <v>186</v>
      </c>
      <c r="O38" s="439" t="s">
        <v>181</v>
      </c>
      <c r="P38" s="439" t="s">
        <v>179</v>
      </c>
      <c r="Q38" s="68"/>
      <c r="R38" s="70"/>
      <c r="S38" s="70"/>
      <c r="T38" s="70"/>
      <c r="U38" s="70"/>
      <c r="V38" s="72"/>
      <c r="W38" s="70"/>
      <c r="X38" s="70"/>
      <c r="Y38" s="70"/>
      <c r="Z38" s="70"/>
      <c r="AA38" s="72"/>
      <c r="AB38" s="70"/>
      <c r="AC38" s="70"/>
      <c r="AD38" s="70"/>
      <c r="AE38" s="70"/>
      <c r="AF38" s="72"/>
      <c r="AG38" s="70"/>
      <c r="AH38" s="72"/>
      <c r="AI38" s="70"/>
      <c r="AJ38" s="145"/>
      <c r="AK38" s="70"/>
      <c r="AL38" s="145"/>
      <c r="AM38" s="70"/>
      <c r="AN38" s="145"/>
      <c r="AO38" s="70"/>
      <c r="AP38" s="145"/>
      <c r="AQ38" s="70"/>
      <c r="AR38" s="145"/>
      <c r="AS38" s="70"/>
      <c r="AW38" s="39"/>
      <c r="BG38"/>
    </row>
    <row r="39" spans="1:59" s="6" customFormat="1" ht="16.5" customHeight="1" x14ac:dyDescent="0.2">
      <c r="A39" s="475" t="s">
        <v>54</v>
      </c>
      <c r="B39" s="434"/>
      <c r="G39" s="168"/>
      <c r="L39" s="27"/>
      <c r="Q39" s="27"/>
      <c r="R39" s="64"/>
      <c r="S39" s="64"/>
      <c r="T39" s="64"/>
      <c r="U39" s="64"/>
      <c r="V39" s="145"/>
      <c r="W39" s="64"/>
      <c r="X39" s="64"/>
      <c r="Y39" s="64"/>
      <c r="Z39" s="64"/>
      <c r="AA39" s="145"/>
      <c r="AB39" s="64"/>
      <c r="AC39" s="64"/>
      <c r="AD39" s="64"/>
      <c r="AE39" s="64"/>
      <c r="AF39" s="145"/>
      <c r="AG39" s="64"/>
      <c r="AH39" s="145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</row>
    <row r="40" spans="1:59" s="71" customFormat="1" ht="8.1" customHeight="1" thickBot="1" x14ac:dyDescent="0.25">
      <c r="A40" s="69"/>
      <c r="B40" s="434"/>
      <c r="C40" s="70"/>
      <c r="D40" s="70"/>
      <c r="E40" s="70"/>
      <c r="F40" s="70"/>
      <c r="G40" s="166"/>
      <c r="H40" s="70"/>
      <c r="I40" s="70"/>
      <c r="J40" s="70"/>
      <c r="K40" s="70"/>
      <c r="L40" s="68"/>
      <c r="M40" s="70"/>
      <c r="N40" s="70"/>
      <c r="O40" s="70"/>
      <c r="P40" s="70"/>
      <c r="Q40" s="68"/>
      <c r="R40" s="70"/>
      <c r="S40" s="70"/>
      <c r="T40" s="70"/>
      <c r="U40" s="70"/>
      <c r="V40" s="72"/>
      <c r="W40" s="70"/>
      <c r="X40" s="70"/>
      <c r="Y40" s="70"/>
      <c r="Z40" s="70"/>
      <c r="AA40" s="72"/>
      <c r="AB40" s="70"/>
      <c r="AC40" s="70"/>
      <c r="AD40" s="70"/>
      <c r="AE40" s="70"/>
      <c r="AF40" s="72"/>
      <c r="AG40" s="70"/>
      <c r="AH40" s="72"/>
      <c r="AI40" s="70"/>
      <c r="AJ40" s="72"/>
      <c r="AK40" s="70"/>
      <c r="AL40" s="72"/>
      <c r="AM40" s="70"/>
      <c r="AN40" s="70"/>
      <c r="AO40" s="72"/>
      <c r="AP40" s="70"/>
      <c r="AQ40" s="70"/>
      <c r="AR40" s="70"/>
      <c r="AS40" s="70"/>
      <c r="AT40" s="70"/>
      <c r="AU40" s="70"/>
      <c r="AV40" s="70"/>
      <c r="AW40" s="70"/>
      <c r="AX40" s="68"/>
      <c r="AY40" s="70"/>
      <c r="AZ40" s="29"/>
      <c r="BA40" s="30"/>
      <c r="BB40" s="30"/>
      <c r="BC40" s="30"/>
      <c r="BD40" s="30"/>
      <c r="BE40" s="30"/>
    </row>
    <row r="41" spans="1:59" s="36" customFormat="1" ht="16.5" customHeight="1" x14ac:dyDescent="0.2">
      <c r="A41" s="427" t="s">
        <v>58</v>
      </c>
      <c r="B41" s="433"/>
      <c r="C41" s="443">
        <v>1366</v>
      </c>
      <c r="D41" s="148">
        <v>1027</v>
      </c>
      <c r="E41" s="148">
        <f>'[4]5.1.1 - Management P+L...'!$X$17</f>
        <v>676</v>
      </c>
      <c r="F41" s="148">
        <v>315</v>
      </c>
      <c r="G41" s="156"/>
      <c r="H41" s="148">
        <v>1056</v>
      </c>
      <c r="I41" s="148">
        <v>805</v>
      </c>
      <c r="J41" s="148">
        <v>548</v>
      </c>
      <c r="K41" s="148">
        <v>273</v>
      </c>
      <c r="L41" s="155"/>
      <c r="M41" s="148">
        <v>1085</v>
      </c>
      <c r="N41" s="148">
        <v>847</v>
      </c>
      <c r="O41" s="148">
        <v>584</v>
      </c>
      <c r="P41" s="148">
        <v>292</v>
      </c>
      <c r="Q41" s="68"/>
      <c r="R41" s="156"/>
      <c r="S41" s="156"/>
      <c r="T41" s="156"/>
      <c r="U41" s="156"/>
      <c r="V41" s="72"/>
      <c r="W41" s="146"/>
      <c r="X41" s="146"/>
      <c r="Y41" s="146"/>
      <c r="Z41" s="146"/>
      <c r="AA41" s="72"/>
      <c r="AB41" s="146"/>
      <c r="AC41" s="146"/>
      <c r="AD41" s="146"/>
      <c r="AE41" s="146"/>
      <c r="AF41" s="72"/>
      <c r="AG41" s="146"/>
      <c r="AH41" s="72"/>
      <c r="AI41" s="146"/>
      <c r="AJ41" s="72"/>
      <c r="AK41" s="146"/>
      <c r="AL41" s="72"/>
      <c r="AM41" s="146"/>
      <c r="AN41" s="72"/>
      <c r="AO41" s="146"/>
      <c r="AP41" s="72"/>
      <c r="AQ41" s="146"/>
      <c r="AR41" s="72"/>
      <c r="AS41" s="146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9" s="36" customFormat="1" ht="16.5" customHeight="1" x14ac:dyDescent="0.2">
      <c r="A42" s="428" t="s">
        <v>31</v>
      </c>
      <c r="B42" s="433"/>
      <c r="C42" s="446">
        <v>151</v>
      </c>
      <c r="D42" s="149">
        <v>132</v>
      </c>
      <c r="E42" s="149">
        <f>'[4]5.1.1 - Management P+L...'!$X$24</f>
        <v>82</v>
      </c>
      <c r="F42" s="149">
        <v>37.000000000100002</v>
      </c>
      <c r="G42" s="149"/>
      <c r="H42" s="149">
        <v>114.0000000001</v>
      </c>
      <c r="I42" s="149">
        <v>92</v>
      </c>
      <c r="J42" s="149">
        <v>61</v>
      </c>
      <c r="K42" s="149">
        <v>27</v>
      </c>
      <c r="L42" s="157"/>
      <c r="M42" s="149">
        <v>85</v>
      </c>
      <c r="N42" s="149">
        <v>76</v>
      </c>
      <c r="O42" s="149">
        <v>55</v>
      </c>
      <c r="P42" s="149">
        <v>14</v>
      </c>
      <c r="Q42" s="14"/>
      <c r="R42" s="156"/>
      <c r="S42" s="156"/>
      <c r="T42" s="156"/>
      <c r="U42" s="149"/>
      <c r="V42" s="14"/>
      <c r="W42" s="146"/>
      <c r="X42" s="146"/>
      <c r="Y42" s="146"/>
      <c r="Z42" s="146"/>
      <c r="AA42" s="14"/>
      <c r="AB42" s="47"/>
      <c r="AC42" s="47"/>
      <c r="AD42" s="47"/>
      <c r="AE42" s="47"/>
      <c r="AF42" s="14"/>
      <c r="AG42" s="47"/>
      <c r="AH42" s="14"/>
      <c r="AI42" s="47"/>
      <c r="AJ42" s="14"/>
      <c r="AK42" s="47"/>
      <c r="AL42" s="14"/>
      <c r="AM42" s="47"/>
      <c r="AN42" s="14"/>
      <c r="AO42" s="47"/>
      <c r="AP42" s="14"/>
      <c r="AQ42" s="146"/>
      <c r="AR42" s="14"/>
      <c r="AS42" s="146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9" s="43" customFormat="1" ht="16.5" customHeight="1" x14ac:dyDescent="0.2">
      <c r="A43" s="384" t="s">
        <v>32</v>
      </c>
      <c r="B43" s="433"/>
      <c r="C43" s="444">
        <v>56</v>
      </c>
      <c r="D43" s="150">
        <v>40</v>
      </c>
      <c r="E43" s="150">
        <f>'[4]5.1.1 - Management P+L...'!$X$25</f>
        <v>26</v>
      </c>
      <c r="F43" s="150">
        <v>11</v>
      </c>
      <c r="G43" s="159"/>
      <c r="H43" s="150">
        <v>45</v>
      </c>
      <c r="I43" s="150">
        <v>33</v>
      </c>
      <c r="J43" s="150">
        <v>22</v>
      </c>
      <c r="K43" s="150">
        <v>11</v>
      </c>
      <c r="L43" s="158"/>
      <c r="M43" s="150">
        <v>46</v>
      </c>
      <c r="N43" s="150">
        <v>34</v>
      </c>
      <c r="O43" s="150">
        <v>23</v>
      </c>
      <c r="P43" s="150">
        <v>10</v>
      </c>
      <c r="Q43" s="16"/>
      <c r="R43" s="156"/>
      <c r="S43" s="156"/>
      <c r="T43" s="156"/>
      <c r="U43" s="159"/>
      <c r="V43" s="16"/>
      <c r="W43" s="146"/>
      <c r="X43" s="146"/>
      <c r="Y43" s="146"/>
      <c r="Z43" s="146"/>
      <c r="AA43" s="16"/>
      <c r="AB43" s="147"/>
      <c r="AC43" s="147"/>
      <c r="AD43" s="147"/>
      <c r="AE43" s="147"/>
      <c r="AF43" s="16"/>
      <c r="AG43" s="147"/>
      <c r="AH43" s="16"/>
      <c r="AI43" s="147"/>
      <c r="AJ43" s="16"/>
      <c r="AK43" s="147"/>
      <c r="AL43" s="16"/>
      <c r="AM43" s="147"/>
      <c r="AN43" s="16"/>
      <c r="AO43" s="147"/>
      <c r="AP43" s="16"/>
      <c r="AQ43" s="147"/>
      <c r="AR43" s="16"/>
      <c r="AS43" s="147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9" s="36" customFormat="1" ht="16.5" customHeight="1" x14ac:dyDescent="0.2">
      <c r="A44" s="428" t="s">
        <v>33</v>
      </c>
      <c r="B44" s="433"/>
      <c r="C44" s="446">
        <v>207</v>
      </c>
      <c r="D44" s="149">
        <v>172</v>
      </c>
      <c r="E44" s="149">
        <f>'[4]5.1.1 - Management P+L...'!$X$26</f>
        <v>108</v>
      </c>
      <c r="F44" s="149">
        <v>48.000000000100002</v>
      </c>
      <c r="G44" s="149"/>
      <c r="H44" s="149">
        <v>159.00000000009999</v>
      </c>
      <c r="I44" s="149">
        <v>125</v>
      </c>
      <c r="J44" s="149">
        <v>83</v>
      </c>
      <c r="K44" s="149">
        <v>38</v>
      </c>
      <c r="L44" s="157"/>
      <c r="M44" s="149">
        <v>131</v>
      </c>
      <c r="N44" s="149">
        <v>110</v>
      </c>
      <c r="O44" s="149">
        <v>78</v>
      </c>
      <c r="P44" s="149">
        <v>24</v>
      </c>
      <c r="Q44" s="14"/>
      <c r="R44" s="156"/>
      <c r="S44" s="156"/>
      <c r="T44" s="156"/>
      <c r="U44" s="149"/>
      <c r="V44" s="14"/>
      <c r="W44" s="146"/>
      <c r="X44" s="146"/>
      <c r="Y44" s="146"/>
      <c r="Z44" s="146"/>
      <c r="AA44" s="14"/>
      <c r="AB44" s="47"/>
      <c r="AC44" s="47"/>
      <c r="AD44" s="47"/>
      <c r="AE44" s="47"/>
      <c r="AF44" s="14"/>
      <c r="AG44" s="47"/>
      <c r="AH44" s="14"/>
      <c r="AI44" s="47"/>
      <c r="AJ44" s="14"/>
      <c r="AK44" s="47"/>
      <c r="AL44" s="14"/>
      <c r="AM44" s="47"/>
      <c r="AN44" s="14"/>
      <c r="AO44" s="47"/>
      <c r="AP44" s="14"/>
      <c r="AQ44" s="146"/>
      <c r="AR44" s="14"/>
      <c r="AS44" s="146"/>
      <c r="AU44" s="102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9" s="11" customFormat="1" ht="16.5" customHeight="1" x14ac:dyDescent="0.2">
      <c r="A45" s="385" t="s">
        <v>192</v>
      </c>
      <c r="B45" s="433"/>
      <c r="C45" s="447">
        <v>13</v>
      </c>
      <c r="D45" s="151">
        <v>13</v>
      </c>
      <c r="E45" s="151">
        <v>13</v>
      </c>
      <c r="F45" s="151">
        <v>0</v>
      </c>
      <c r="G45" s="151"/>
      <c r="H45" s="151">
        <v>0</v>
      </c>
      <c r="I45" s="151">
        <v>0</v>
      </c>
      <c r="J45" s="151">
        <v>0</v>
      </c>
      <c r="K45" s="151">
        <v>0</v>
      </c>
      <c r="L45" s="160"/>
      <c r="M45" s="151">
        <v>-19</v>
      </c>
      <c r="N45" s="151">
        <v>-19</v>
      </c>
      <c r="O45" s="151">
        <v>-19</v>
      </c>
      <c r="P45" s="151">
        <v>1</v>
      </c>
      <c r="Q45" s="17"/>
      <c r="R45" s="156"/>
      <c r="S45" s="156"/>
      <c r="T45" s="156"/>
      <c r="U45" s="151"/>
      <c r="V45" s="17"/>
      <c r="W45" s="146"/>
      <c r="X45" s="146"/>
      <c r="Y45" s="146"/>
      <c r="Z45" s="146"/>
      <c r="AA45" s="17"/>
      <c r="AB45" s="50"/>
      <c r="AC45" s="50"/>
      <c r="AD45" s="50"/>
      <c r="AE45" s="50"/>
      <c r="AF45" s="17"/>
      <c r="AG45" s="50"/>
      <c r="AH45" s="17"/>
      <c r="AI45" s="50"/>
      <c r="AJ45" s="78"/>
      <c r="AK45" s="50"/>
      <c r="AL45" s="78"/>
      <c r="AM45" s="50"/>
      <c r="AN45" s="78"/>
      <c r="AO45" s="50"/>
      <c r="AP45" s="78"/>
      <c r="AQ45" s="147"/>
      <c r="AR45" s="78"/>
      <c r="AS45" s="147"/>
      <c r="AU45" s="103"/>
      <c r="AV45" s="51"/>
      <c r="AW45" s="51"/>
      <c r="AX45" s="51"/>
      <c r="AY45" s="51"/>
      <c r="AZ45" s="51"/>
      <c r="BA45" s="51"/>
      <c r="BB45" s="51"/>
      <c r="BC45" s="51"/>
      <c r="BD45" s="51"/>
      <c r="BE45" s="51"/>
    </row>
    <row r="46" spans="1:59" s="11" customFormat="1" ht="16.5" customHeight="1" thickBot="1" x14ac:dyDescent="0.25">
      <c r="A46" s="429" t="s">
        <v>36</v>
      </c>
      <c r="B46" s="433"/>
      <c r="C46" s="445">
        <v>1</v>
      </c>
      <c r="D46" s="152">
        <v>1</v>
      </c>
      <c r="E46" s="152">
        <f>('[4]5.1.1 - Management P+L...'!$X$27-'[4]5.1.1 - Management P+L...'!$X$28)</f>
        <v>1</v>
      </c>
      <c r="F46" s="152">
        <v>0</v>
      </c>
      <c r="G46" s="151"/>
      <c r="H46" s="152">
        <v>0</v>
      </c>
      <c r="I46" s="152">
        <v>0</v>
      </c>
      <c r="J46" s="152">
        <v>0</v>
      </c>
      <c r="K46" s="152">
        <v>0</v>
      </c>
      <c r="L46" s="158"/>
      <c r="M46" s="152">
        <v>1</v>
      </c>
      <c r="N46" s="152">
        <v>1</v>
      </c>
      <c r="O46" s="152">
        <v>1</v>
      </c>
      <c r="P46" s="152">
        <v>0</v>
      </c>
      <c r="Q46" s="16"/>
      <c r="R46" s="156"/>
      <c r="S46" s="156"/>
      <c r="T46" s="156"/>
      <c r="U46" s="151"/>
      <c r="V46" s="16"/>
      <c r="W46" s="146"/>
      <c r="X46" s="146"/>
      <c r="Y46" s="146"/>
      <c r="Z46" s="146"/>
      <c r="AA46" s="16"/>
      <c r="AB46" s="50"/>
      <c r="AC46" s="50"/>
      <c r="AD46" s="50"/>
      <c r="AE46" s="50"/>
      <c r="AF46" s="16"/>
      <c r="AG46" s="50"/>
      <c r="AH46" s="16"/>
      <c r="AI46" s="50"/>
      <c r="AJ46" s="16"/>
      <c r="AK46" s="50"/>
      <c r="AL46" s="16"/>
      <c r="AM46" s="50"/>
      <c r="AN46" s="16"/>
      <c r="AO46" s="50"/>
      <c r="AP46" s="16"/>
      <c r="AQ46" s="147"/>
      <c r="AR46" s="16"/>
      <c r="AS46" s="147"/>
      <c r="AU46" s="103"/>
      <c r="AV46" s="51"/>
      <c r="AW46" s="51"/>
      <c r="AX46" s="51"/>
      <c r="AY46" s="51"/>
      <c r="AZ46" s="51"/>
      <c r="BA46" s="51"/>
      <c r="BB46" s="51"/>
      <c r="BC46" s="51"/>
      <c r="BD46" s="51"/>
      <c r="BE46" s="51"/>
    </row>
    <row r="47" spans="1:59" s="6" customFormat="1" ht="16.5" customHeight="1" thickBot="1" x14ac:dyDescent="0.25">
      <c r="A47" s="437" t="s">
        <v>35</v>
      </c>
      <c r="B47" s="433"/>
      <c r="C47" s="372">
        <v>219</v>
      </c>
      <c r="D47" s="374">
        <v>184</v>
      </c>
      <c r="E47" s="374">
        <f>'[4]5.1.1 - Management P+L...'!$X$29</f>
        <v>120</v>
      </c>
      <c r="F47" s="374">
        <v>48.000000000100002</v>
      </c>
      <c r="G47" s="154"/>
      <c r="H47" s="374">
        <v>159.00000000009999</v>
      </c>
      <c r="I47" s="375">
        <v>125</v>
      </c>
      <c r="J47" s="374">
        <v>83</v>
      </c>
      <c r="K47" s="374">
        <v>38</v>
      </c>
      <c r="L47" s="161"/>
      <c r="M47" s="374">
        <v>111</v>
      </c>
      <c r="N47" s="374">
        <v>90</v>
      </c>
      <c r="O47" s="374">
        <v>58</v>
      </c>
      <c r="P47" s="374">
        <v>25</v>
      </c>
      <c r="Q47" s="74"/>
      <c r="R47" s="156"/>
      <c r="S47" s="156"/>
      <c r="T47" s="156"/>
      <c r="U47" s="154"/>
      <c r="V47" s="95"/>
      <c r="W47" s="146"/>
      <c r="X47" s="146"/>
      <c r="Y47" s="146"/>
      <c r="Z47" s="146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74"/>
      <c r="AU47" s="95"/>
      <c r="AV47" s="12"/>
    </row>
    <row r="48" spans="1:59" ht="16.5" customHeight="1" thickTop="1" x14ac:dyDescent="0.2">
      <c r="B48" s="434"/>
      <c r="C48" s="44"/>
      <c r="D48" s="44"/>
      <c r="E48" s="44"/>
      <c r="F48" s="44"/>
      <c r="G48" s="441"/>
      <c r="H48" s="44"/>
      <c r="I48" s="44"/>
      <c r="L48" s="16"/>
      <c r="M48" s="44"/>
      <c r="Q48" s="16"/>
      <c r="R48" s="44"/>
      <c r="V48" s="16"/>
      <c r="W48" s="44"/>
      <c r="AA48" s="16"/>
      <c r="AF48" s="16"/>
      <c r="AH48" s="16"/>
      <c r="AJ48" s="16"/>
      <c r="AL48" s="16"/>
      <c r="AN48" s="16"/>
      <c r="AP48" s="16"/>
      <c r="AR48" s="16"/>
      <c r="AU48" s="104"/>
    </row>
    <row r="49" spans="1:59" ht="16.5" customHeight="1" x14ac:dyDescent="0.2">
      <c r="B49" s="434"/>
      <c r="C49" s="44"/>
      <c r="D49" s="44"/>
      <c r="E49" s="44"/>
      <c r="F49" s="44"/>
      <c r="G49" s="441"/>
      <c r="H49" s="44"/>
      <c r="I49" s="44"/>
      <c r="L49" s="2"/>
      <c r="M49" s="44"/>
      <c r="Q49" s="2"/>
      <c r="R49" s="44"/>
      <c r="V49" s="2"/>
      <c r="W49" s="44"/>
      <c r="AA49" s="2"/>
      <c r="AF49" s="2"/>
      <c r="AH49" s="2"/>
      <c r="AJ49" s="2"/>
      <c r="AL49" s="2"/>
      <c r="AN49" s="2"/>
      <c r="AP49" s="2"/>
      <c r="AR49" s="2"/>
      <c r="AU49" s="104"/>
    </row>
    <row r="50" spans="1:59" ht="16.5" customHeight="1" x14ac:dyDescent="0.2">
      <c r="A50" s="481" t="s">
        <v>189</v>
      </c>
      <c r="B50" s="434"/>
      <c r="C50" s="439">
        <v>2017</v>
      </c>
      <c r="D50" s="439" t="str">
        <f>D38</f>
        <v>9M 17</v>
      </c>
      <c r="E50" s="439" t="s">
        <v>288</v>
      </c>
      <c r="F50" s="439" t="s">
        <v>284</v>
      </c>
      <c r="G50" s="166"/>
      <c r="H50" s="439">
        <v>2016</v>
      </c>
      <c r="I50" s="439" t="s">
        <v>262</v>
      </c>
      <c r="J50" s="439" t="s">
        <v>226</v>
      </c>
      <c r="K50" s="439" t="s">
        <v>188</v>
      </c>
      <c r="L50" s="68"/>
      <c r="M50" s="439">
        <v>2015</v>
      </c>
      <c r="N50" s="439" t="s">
        <v>186</v>
      </c>
      <c r="O50" s="439" t="s">
        <v>181</v>
      </c>
      <c r="P50" s="439" t="s">
        <v>179</v>
      </c>
      <c r="Q50" s="310"/>
      <c r="R50" s="44"/>
      <c r="V50" s="310"/>
      <c r="W50" s="44"/>
      <c r="AA50" s="310"/>
      <c r="AF50" s="310"/>
      <c r="AH50" s="310"/>
      <c r="AJ50" s="310"/>
      <c r="AL50" s="310"/>
      <c r="AN50" s="310"/>
      <c r="AP50" s="310"/>
      <c r="AR50" s="310"/>
      <c r="AU50" s="104"/>
    </row>
    <row r="51" spans="1:59" ht="16.5" customHeight="1" x14ac:dyDescent="0.2">
      <c r="A51" s="482" t="s">
        <v>54</v>
      </c>
      <c r="B51" s="434"/>
      <c r="C51" s="6"/>
      <c r="D51" s="6"/>
      <c r="E51" s="6"/>
      <c r="F51" s="6"/>
      <c r="G51" s="168"/>
      <c r="H51" s="6"/>
      <c r="I51" s="6"/>
      <c r="J51" s="6"/>
      <c r="K51" s="6"/>
      <c r="L51" s="27"/>
      <c r="M51" s="6"/>
      <c r="N51" s="6"/>
      <c r="O51" s="6"/>
      <c r="P51" s="6"/>
      <c r="Q51" s="310"/>
      <c r="R51" s="44"/>
      <c r="V51" s="310"/>
      <c r="W51" s="44"/>
      <c r="AA51" s="310"/>
      <c r="AF51" s="310"/>
      <c r="AH51" s="310"/>
      <c r="AJ51" s="310"/>
      <c r="AL51" s="310"/>
      <c r="AN51" s="310"/>
      <c r="AP51" s="310"/>
      <c r="AR51" s="310"/>
      <c r="AU51" s="104"/>
    </row>
    <row r="52" spans="1:59" ht="8.1" customHeight="1" thickBot="1" x14ac:dyDescent="0.25">
      <c r="A52" s="69"/>
      <c r="B52" s="434"/>
      <c r="C52" s="70"/>
      <c r="D52" s="70"/>
      <c r="E52" s="70"/>
      <c r="F52" s="70"/>
      <c r="G52" s="166"/>
      <c r="H52" s="70"/>
      <c r="I52" s="70"/>
      <c r="J52" s="70"/>
      <c r="K52" s="70"/>
      <c r="L52" s="68"/>
      <c r="M52" s="70"/>
      <c r="N52" s="70"/>
      <c r="O52" s="70"/>
      <c r="P52" s="70"/>
      <c r="Q52" s="310"/>
      <c r="R52" s="44"/>
      <c r="V52" s="310"/>
      <c r="W52" s="44"/>
      <c r="AA52" s="310"/>
      <c r="AF52" s="310"/>
      <c r="AH52" s="310"/>
      <c r="AJ52" s="310"/>
      <c r="AL52" s="310"/>
      <c r="AN52" s="310"/>
      <c r="AP52" s="310"/>
      <c r="AR52" s="310"/>
      <c r="AU52" s="104"/>
    </row>
    <row r="53" spans="1:59" ht="16.5" customHeight="1" x14ac:dyDescent="0.2">
      <c r="A53" s="427" t="s">
        <v>58</v>
      </c>
      <c r="B53" s="434"/>
      <c r="C53" s="443">
        <v>3230</v>
      </c>
      <c r="D53" s="148">
        <v>2500</v>
      </c>
      <c r="E53" s="148">
        <v>1783</v>
      </c>
      <c r="F53" s="148">
        <v>948</v>
      </c>
      <c r="G53" s="156"/>
      <c r="H53" s="148">
        <v>2710</v>
      </c>
      <c r="I53" s="148">
        <v>1985</v>
      </c>
      <c r="J53" s="148">
        <v>1310</v>
      </c>
      <c r="K53" s="148">
        <v>640</v>
      </c>
      <c r="L53" s="155"/>
      <c r="M53" s="148">
        <v>2859</v>
      </c>
      <c r="N53" s="148">
        <v>2216</v>
      </c>
      <c r="O53" s="148">
        <v>1503</v>
      </c>
      <c r="P53" s="148">
        <v>723</v>
      </c>
      <c r="Q53" s="310"/>
      <c r="R53" s="44"/>
      <c r="V53" s="310"/>
      <c r="W53" s="44"/>
      <c r="AA53" s="310"/>
      <c r="AF53" s="310"/>
      <c r="AH53" s="310"/>
      <c r="AJ53" s="310"/>
      <c r="AL53" s="310"/>
      <c r="AN53" s="310"/>
      <c r="AP53" s="310"/>
      <c r="AR53" s="310"/>
      <c r="AU53" s="104"/>
    </row>
    <row r="54" spans="1:59" ht="16.5" customHeight="1" x14ac:dyDescent="0.2">
      <c r="A54" s="428" t="s">
        <v>31</v>
      </c>
      <c r="B54" s="434"/>
      <c r="C54" s="446">
        <v>159</v>
      </c>
      <c r="D54" s="149">
        <v>144</v>
      </c>
      <c r="E54" s="149">
        <v>123</v>
      </c>
      <c r="F54" s="149">
        <v>85</v>
      </c>
      <c r="G54" s="149"/>
      <c r="H54" s="149">
        <v>155</v>
      </c>
      <c r="I54" s="149">
        <v>134</v>
      </c>
      <c r="J54" s="149">
        <v>98</v>
      </c>
      <c r="K54" s="149">
        <v>57</v>
      </c>
      <c r="L54" s="157"/>
      <c r="M54" s="149">
        <v>195</v>
      </c>
      <c r="N54" s="149">
        <v>130</v>
      </c>
      <c r="O54" s="149">
        <v>90</v>
      </c>
      <c r="P54" s="149">
        <v>4</v>
      </c>
      <c r="Q54" s="310"/>
      <c r="R54" s="44"/>
      <c r="V54" s="310"/>
      <c r="W54" s="44"/>
      <c r="AA54" s="310"/>
      <c r="AF54" s="310"/>
      <c r="AH54" s="310"/>
      <c r="AJ54" s="310"/>
      <c r="AL54" s="310"/>
      <c r="AN54" s="310"/>
      <c r="AP54" s="310"/>
      <c r="AR54" s="310"/>
      <c r="AU54" s="104"/>
    </row>
    <row r="55" spans="1:59" ht="16.5" customHeight="1" x14ac:dyDescent="0.2">
      <c r="A55" s="384" t="s">
        <v>32</v>
      </c>
      <c r="B55" s="434"/>
      <c r="C55" s="444">
        <v>227</v>
      </c>
      <c r="D55" s="150">
        <v>169</v>
      </c>
      <c r="E55" s="150">
        <v>114</v>
      </c>
      <c r="F55" s="150">
        <v>57</v>
      </c>
      <c r="G55" s="159"/>
      <c r="H55" s="150">
        <v>220</v>
      </c>
      <c r="I55" s="150">
        <v>165</v>
      </c>
      <c r="J55" s="150">
        <v>110</v>
      </c>
      <c r="K55" s="150">
        <v>56</v>
      </c>
      <c r="L55" s="158"/>
      <c r="M55" s="150">
        <v>181</v>
      </c>
      <c r="N55" s="150">
        <v>163</v>
      </c>
      <c r="O55" s="150">
        <v>111</v>
      </c>
      <c r="P55" s="150">
        <v>57</v>
      </c>
      <c r="Q55" s="310"/>
      <c r="R55" s="44"/>
      <c r="V55" s="310"/>
      <c r="W55" s="44"/>
      <c r="AA55" s="310"/>
      <c r="AF55" s="310"/>
      <c r="AH55" s="310"/>
      <c r="AJ55" s="310"/>
      <c r="AL55" s="310"/>
      <c r="AN55" s="310"/>
      <c r="AP55" s="310"/>
      <c r="AR55" s="310"/>
      <c r="AU55" s="104"/>
    </row>
    <row r="56" spans="1:59" ht="16.5" customHeight="1" x14ac:dyDescent="0.2">
      <c r="A56" s="428" t="s">
        <v>33</v>
      </c>
      <c r="B56" s="434"/>
      <c r="C56" s="446">
        <v>386</v>
      </c>
      <c r="D56" s="149">
        <v>313</v>
      </c>
      <c r="E56" s="149">
        <v>237</v>
      </c>
      <c r="F56" s="149">
        <v>142</v>
      </c>
      <c r="G56" s="149"/>
      <c r="H56" s="149">
        <v>375</v>
      </c>
      <c r="I56" s="149">
        <v>299</v>
      </c>
      <c r="J56" s="149">
        <v>208</v>
      </c>
      <c r="K56" s="149">
        <v>113</v>
      </c>
      <c r="L56" s="157"/>
      <c r="M56" s="149">
        <v>376</v>
      </c>
      <c r="N56" s="149">
        <v>293</v>
      </c>
      <c r="O56" s="149">
        <v>201</v>
      </c>
      <c r="P56" s="149">
        <v>61</v>
      </c>
      <c r="Q56" s="310"/>
      <c r="R56" s="44"/>
      <c r="V56" s="310"/>
      <c r="W56" s="44"/>
      <c r="AA56" s="310"/>
      <c r="AF56" s="310"/>
      <c r="AH56" s="310"/>
      <c r="AJ56" s="310"/>
      <c r="AL56" s="310"/>
      <c r="AN56" s="310"/>
      <c r="AP56" s="310"/>
      <c r="AR56" s="310"/>
      <c r="AU56" s="104"/>
    </row>
    <row r="57" spans="1:59" ht="16.5" customHeight="1" x14ac:dyDescent="0.2">
      <c r="A57" s="385" t="s">
        <v>192</v>
      </c>
      <c r="B57" s="434"/>
      <c r="C57" s="447">
        <v>-1</v>
      </c>
      <c r="D57" s="151">
        <v>-1</v>
      </c>
      <c r="E57" s="151">
        <v>-1</v>
      </c>
      <c r="F57" s="151">
        <v>2</v>
      </c>
      <c r="G57" s="151"/>
      <c r="H57" s="151">
        <v>-2</v>
      </c>
      <c r="I57" s="151">
        <v>0</v>
      </c>
      <c r="J57" s="151">
        <v>0</v>
      </c>
      <c r="K57" s="151">
        <v>0</v>
      </c>
      <c r="L57" s="160"/>
      <c r="M57" s="151">
        <v>-12</v>
      </c>
      <c r="N57" s="151">
        <v>24</v>
      </c>
      <c r="O57" s="151">
        <v>22</v>
      </c>
      <c r="P57" s="151">
        <v>45</v>
      </c>
      <c r="Q57" s="310"/>
      <c r="R57" s="44"/>
      <c r="V57" s="310"/>
      <c r="W57" s="44"/>
      <c r="AA57" s="310"/>
      <c r="AF57" s="310"/>
      <c r="AH57" s="310"/>
      <c r="AJ57" s="310"/>
      <c r="AL57" s="310"/>
      <c r="AN57" s="310"/>
      <c r="AP57" s="310"/>
      <c r="AR57" s="310"/>
      <c r="AU57" s="104"/>
    </row>
    <row r="58" spans="1:59" ht="16.5" customHeight="1" thickBot="1" x14ac:dyDescent="0.25">
      <c r="A58" s="429" t="s">
        <v>36</v>
      </c>
      <c r="B58" s="434"/>
      <c r="C58" s="445">
        <v>0</v>
      </c>
      <c r="D58" s="152">
        <v>0</v>
      </c>
      <c r="E58" s="152">
        <f>('[4]5.1.1 - Management P+L...'!$C$27-'[4]5.1.1 - Management P+L...'!$C$28)</f>
        <v>0</v>
      </c>
      <c r="F58" s="152">
        <v>0</v>
      </c>
      <c r="G58" s="151"/>
      <c r="H58" s="152">
        <v>0</v>
      </c>
      <c r="I58" s="152">
        <v>0</v>
      </c>
      <c r="J58" s="152">
        <v>0</v>
      </c>
      <c r="K58" s="152">
        <v>0</v>
      </c>
      <c r="L58" s="158"/>
      <c r="M58" s="152">
        <v>-27</v>
      </c>
      <c r="N58" s="152">
        <v>10</v>
      </c>
      <c r="O58" s="152">
        <v>10</v>
      </c>
      <c r="P58" s="152">
        <v>9</v>
      </c>
      <c r="Q58" s="310"/>
      <c r="R58" s="44"/>
      <c r="V58" s="310"/>
      <c r="W58" s="44"/>
      <c r="AA58" s="310"/>
      <c r="AF58" s="310"/>
      <c r="AH58" s="310"/>
      <c r="AJ58" s="310"/>
      <c r="AL58" s="310"/>
      <c r="AN58" s="310"/>
      <c r="AP58" s="310"/>
      <c r="AR58" s="310"/>
      <c r="AU58" s="104"/>
    </row>
    <row r="59" spans="1:59" ht="16.5" customHeight="1" thickBot="1" x14ac:dyDescent="0.25">
      <c r="A59" s="437" t="s">
        <v>35</v>
      </c>
      <c r="B59" s="434"/>
      <c r="C59" s="372">
        <v>385</v>
      </c>
      <c r="D59" s="374">
        <v>312</v>
      </c>
      <c r="E59" s="374">
        <v>236</v>
      </c>
      <c r="F59" s="374">
        <v>144</v>
      </c>
      <c r="G59" s="154"/>
      <c r="H59" s="374">
        <v>373</v>
      </c>
      <c r="I59" s="375">
        <v>299.00000000009999</v>
      </c>
      <c r="J59" s="374">
        <v>208</v>
      </c>
      <c r="K59" s="374">
        <v>113</v>
      </c>
      <c r="L59" s="161"/>
      <c r="M59" s="374">
        <v>391</v>
      </c>
      <c r="N59" s="374">
        <v>307</v>
      </c>
      <c r="O59" s="374">
        <v>213</v>
      </c>
      <c r="P59" s="374">
        <v>97</v>
      </c>
      <c r="Q59" s="310"/>
      <c r="R59" s="44"/>
      <c r="V59" s="310"/>
      <c r="W59" s="44"/>
      <c r="AA59" s="310"/>
      <c r="AF59" s="310"/>
      <c r="AH59" s="310"/>
      <c r="AJ59" s="310"/>
      <c r="AL59" s="310"/>
      <c r="AN59" s="310"/>
      <c r="AP59" s="310"/>
      <c r="AR59" s="310"/>
      <c r="AU59" s="104"/>
    </row>
    <row r="60" spans="1:59" ht="16.5" customHeight="1" thickTop="1" x14ac:dyDescent="0.2">
      <c r="A60" s="325"/>
      <c r="B60" s="435"/>
      <c r="C60" s="154"/>
      <c r="D60" s="154"/>
      <c r="E60" s="154"/>
      <c r="F60" s="154"/>
      <c r="G60" s="154"/>
      <c r="H60" s="154"/>
      <c r="I60" s="167"/>
      <c r="J60" s="154"/>
      <c r="K60" s="154"/>
      <c r="L60" s="161"/>
      <c r="M60" s="154"/>
      <c r="N60" s="154"/>
      <c r="O60" s="154"/>
      <c r="P60" s="154"/>
      <c r="Q60" s="125"/>
      <c r="R60" s="326"/>
      <c r="S60" s="326"/>
      <c r="T60" s="326"/>
      <c r="U60" s="326"/>
      <c r="V60" s="125"/>
      <c r="W60" s="326"/>
      <c r="X60" s="326"/>
      <c r="Y60" s="326"/>
      <c r="Z60" s="326"/>
      <c r="AA60" s="125"/>
      <c r="AB60" s="326"/>
      <c r="AC60" s="326"/>
      <c r="AD60" s="326"/>
      <c r="AE60" s="326"/>
      <c r="AF60" s="125"/>
      <c r="AG60" s="326"/>
      <c r="AH60" s="125"/>
      <c r="AI60" s="326"/>
      <c r="AJ60" s="125"/>
      <c r="AK60" s="326"/>
      <c r="AL60" s="125"/>
      <c r="AM60" s="326"/>
      <c r="AN60" s="125"/>
      <c r="AO60" s="326"/>
      <c r="AP60" s="125"/>
      <c r="AQ60" s="326"/>
      <c r="AR60" s="125"/>
      <c r="AS60" s="226"/>
      <c r="AT60" s="226"/>
      <c r="AU60" s="327"/>
    </row>
    <row r="61" spans="1:59" ht="16.5" customHeight="1" x14ac:dyDescent="0.2">
      <c r="A61" s="325"/>
      <c r="B61" s="435"/>
      <c r="C61" s="154"/>
      <c r="D61" s="154"/>
      <c r="E61" s="154"/>
      <c r="F61" s="154"/>
      <c r="G61" s="154"/>
      <c r="H61" s="154"/>
      <c r="I61" s="167"/>
      <c r="J61" s="154"/>
      <c r="K61" s="154"/>
      <c r="L61" s="161"/>
      <c r="M61" s="154"/>
      <c r="N61" s="154"/>
      <c r="O61" s="154"/>
      <c r="P61" s="154"/>
      <c r="Q61" s="125"/>
      <c r="R61" s="326"/>
      <c r="S61" s="326"/>
      <c r="T61" s="326"/>
      <c r="U61" s="326"/>
      <c r="V61" s="125"/>
      <c r="W61" s="326"/>
      <c r="X61" s="326"/>
      <c r="Y61" s="326"/>
      <c r="Z61" s="326"/>
      <c r="AA61" s="125"/>
      <c r="AB61" s="326"/>
      <c r="AC61" s="326"/>
      <c r="AD61" s="326"/>
      <c r="AE61" s="326"/>
      <c r="AF61" s="125"/>
      <c r="AG61" s="326"/>
      <c r="AH61" s="125"/>
      <c r="AI61" s="326"/>
      <c r="AJ61" s="125"/>
      <c r="AK61" s="326"/>
      <c r="AL61" s="125"/>
      <c r="AM61" s="326"/>
      <c r="AN61" s="125"/>
      <c r="AO61" s="326"/>
      <c r="AP61" s="125"/>
      <c r="AQ61" s="326"/>
      <c r="AR61" s="125"/>
      <c r="AS61" s="226"/>
      <c r="AT61" s="226"/>
      <c r="AU61" s="327"/>
    </row>
    <row r="62" spans="1:59" ht="16.5" customHeight="1" x14ac:dyDescent="0.2">
      <c r="A62" s="466" t="s">
        <v>67</v>
      </c>
      <c r="B62" s="434"/>
      <c r="C62" s="439">
        <v>2017</v>
      </c>
      <c r="D62" s="439" t="str">
        <f>D50</f>
        <v>9M 17</v>
      </c>
      <c r="E62" s="439" t="s">
        <v>288</v>
      </c>
      <c r="F62" s="439" t="s">
        <v>284</v>
      </c>
      <c r="G62" s="166"/>
      <c r="H62" s="439">
        <v>2016</v>
      </c>
      <c r="I62" s="439" t="s">
        <v>262</v>
      </c>
      <c r="J62" s="439" t="s">
        <v>226</v>
      </c>
      <c r="K62" s="439" t="s">
        <v>188</v>
      </c>
      <c r="L62" s="68"/>
      <c r="M62" s="439">
        <v>2015</v>
      </c>
      <c r="N62" s="439" t="s">
        <v>175</v>
      </c>
      <c r="O62" s="439" t="s">
        <v>181</v>
      </c>
      <c r="P62" s="439" t="s">
        <v>179</v>
      </c>
      <c r="Q62" s="68"/>
      <c r="R62" s="439">
        <v>2014</v>
      </c>
      <c r="S62" s="439" t="s">
        <v>175</v>
      </c>
      <c r="T62" s="439" t="s">
        <v>171</v>
      </c>
      <c r="U62" s="439" t="s">
        <v>168</v>
      </c>
      <c r="V62" s="68"/>
      <c r="W62" s="439">
        <v>2013</v>
      </c>
      <c r="X62" s="439" t="s">
        <v>294</v>
      </c>
      <c r="Y62" s="439" t="s">
        <v>159</v>
      </c>
      <c r="Z62" s="439" t="s">
        <v>158</v>
      </c>
      <c r="AA62" s="68"/>
      <c r="AB62" s="439">
        <v>2012</v>
      </c>
      <c r="AC62" s="439" t="s">
        <v>153</v>
      </c>
      <c r="AD62" s="439" t="s">
        <v>150</v>
      </c>
      <c r="AE62" s="439" t="s">
        <v>147</v>
      </c>
      <c r="AF62" s="68"/>
      <c r="AG62" s="439">
        <v>2011</v>
      </c>
      <c r="AH62" s="68"/>
      <c r="AI62" s="439">
        <v>2010</v>
      </c>
      <c r="AJ62" s="71"/>
      <c r="AK62" s="439">
        <v>2009</v>
      </c>
      <c r="AL62" s="71"/>
      <c r="AM62" s="439">
        <v>2008</v>
      </c>
      <c r="AN62" s="71"/>
      <c r="AO62" s="439">
        <v>2007</v>
      </c>
      <c r="AP62" s="71"/>
      <c r="AQ62" s="439">
        <v>2006</v>
      </c>
      <c r="AR62" s="71"/>
      <c r="AS62" s="439">
        <v>2005</v>
      </c>
      <c r="AU62" s="104"/>
      <c r="AW62" s="39"/>
      <c r="BG62"/>
    </row>
    <row r="63" spans="1:59" s="6" customFormat="1" ht="16.5" customHeight="1" x14ac:dyDescent="0.2">
      <c r="A63" s="466" t="s">
        <v>54</v>
      </c>
      <c r="B63" s="434"/>
      <c r="G63" s="168"/>
      <c r="L63" s="27"/>
      <c r="Q63" s="27"/>
      <c r="V63" s="27"/>
      <c r="AA63" s="27"/>
      <c r="AF63" s="27"/>
      <c r="AH63" s="27"/>
      <c r="AT63" s="12"/>
      <c r="AU63" s="57"/>
      <c r="AV63" s="12"/>
      <c r="AW63" s="12"/>
      <c r="AX63" s="12"/>
      <c r="AY63" s="12"/>
      <c r="AZ63" s="12"/>
      <c r="BA63" s="12"/>
      <c r="BB63" s="12"/>
      <c r="BC63" s="12"/>
      <c r="BD63" s="12"/>
      <c r="BE63" s="12"/>
    </row>
    <row r="64" spans="1:59" s="71" customFormat="1" ht="8.1" customHeight="1" thickBot="1" x14ac:dyDescent="0.25">
      <c r="A64" s="69"/>
      <c r="B64" s="434"/>
      <c r="C64" s="70"/>
      <c r="D64" s="70"/>
      <c r="E64" s="70"/>
      <c r="F64" s="70"/>
      <c r="G64" s="166"/>
      <c r="H64" s="70"/>
      <c r="I64" s="70"/>
      <c r="J64" s="70"/>
      <c r="K64" s="70"/>
      <c r="L64" s="68"/>
      <c r="M64" s="70"/>
      <c r="N64" s="70"/>
      <c r="O64" s="70"/>
      <c r="P64" s="70"/>
      <c r="Q64" s="68"/>
      <c r="R64" s="70"/>
      <c r="S64" s="70"/>
      <c r="T64" s="70"/>
      <c r="U64" s="70"/>
      <c r="V64" s="68"/>
      <c r="W64" s="70"/>
      <c r="X64" s="70"/>
      <c r="Y64" s="70"/>
      <c r="Z64" s="70"/>
      <c r="AA64" s="68"/>
      <c r="AB64" s="70"/>
      <c r="AC64" s="70"/>
      <c r="AD64" s="70"/>
      <c r="AE64" s="70"/>
      <c r="AF64" s="68"/>
      <c r="AG64" s="70"/>
      <c r="AH64" s="68"/>
      <c r="AI64" s="70"/>
      <c r="AJ64" s="68"/>
      <c r="AK64" s="70"/>
      <c r="AL64" s="68"/>
      <c r="AM64" s="70"/>
      <c r="AN64" s="70"/>
      <c r="AO64" s="68"/>
      <c r="AP64" s="70"/>
      <c r="AQ64" s="70"/>
      <c r="AR64" s="70"/>
      <c r="AS64" s="70"/>
      <c r="AT64" s="70"/>
      <c r="AU64" s="70"/>
      <c r="AV64" s="70"/>
      <c r="AW64" s="70"/>
      <c r="AX64" s="68"/>
      <c r="AY64" s="70"/>
      <c r="AZ64" s="29"/>
      <c r="BA64" s="30"/>
      <c r="BB64" s="30"/>
      <c r="BC64" s="30"/>
      <c r="BD64" s="30"/>
      <c r="BE64" s="30"/>
    </row>
    <row r="65" spans="1:59" s="36" customFormat="1" ht="16.5" customHeight="1" x14ac:dyDescent="0.2">
      <c r="A65" s="430" t="s">
        <v>58</v>
      </c>
      <c r="B65" s="433"/>
      <c r="C65" s="443">
        <v>56</v>
      </c>
      <c r="D65" s="148">
        <v>42</v>
      </c>
      <c r="E65" s="148">
        <v>27</v>
      </c>
      <c r="F65" s="148">
        <v>13</v>
      </c>
      <c r="G65" s="156"/>
      <c r="H65" s="148">
        <v>49</v>
      </c>
      <c r="I65" s="148">
        <v>36</v>
      </c>
      <c r="J65" s="148">
        <v>23</v>
      </c>
      <c r="K65" s="148">
        <v>11</v>
      </c>
      <c r="L65" s="125"/>
      <c r="M65" s="148">
        <v>47</v>
      </c>
      <c r="N65" s="148">
        <v>37</v>
      </c>
      <c r="O65" s="148">
        <v>24</v>
      </c>
      <c r="P65" s="148">
        <v>12</v>
      </c>
      <c r="Q65" s="125"/>
      <c r="R65" s="148">
        <v>42</v>
      </c>
      <c r="S65" s="148">
        <v>32</v>
      </c>
      <c r="T65" s="148">
        <v>22</v>
      </c>
      <c r="U65" s="148">
        <v>11</v>
      </c>
      <c r="V65" s="125"/>
      <c r="W65" s="148">
        <v>35</v>
      </c>
      <c r="X65" s="148">
        <v>26</v>
      </c>
      <c r="Y65" s="148">
        <v>17</v>
      </c>
      <c r="Z65" s="148">
        <v>8</v>
      </c>
      <c r="AA65" s="125"/>
      <c r="AB65" s="148">
        <v>41</v>
      </c>
      <c r="AC65" s="148">
        <v>32</v>
      </c>
      <c r="AD65" s="148">
        <v>23</v>
      </c>
      <c r="AE65" s="148">
        <v>10</v>
      </c>
      <c r="AF65" s="125"/>
      <c r="AG65" s="148">
        <v>41</v>
      </c>
      <c r="AH65" s="125"/>
      <c r="AI65" s="148">
        <v>39</v>
      </c>
      <c r="AJ65" s="125"/>
      <c r="AK65" s="148">
        <v>35</v>
      </c>
      <c r="AL65" s="125"/>
      <c r="AM65" s="148">
        <v>56</v>
      </c>
      <c r="AN65" s="125"/>
      <c r="AO65" s="148">
        <v>86</v>
      </c>
      <c r="AP65" s="125"/>
      <c r="AQ65" s="148">
        <v>115</v>
      </c>
      <c r="AR65" s="125"/>
      <c r="AS65" s="148">
        <v>223</v>
      </c>
      <c r="AU65" s="102"/>
    </row>
    <row r="66" spans="1:59" s="36" customFormat="1" ht="16.5" customHeight="1" x14ac:dyDescent="0.2">
      <c r="A66" s="431" t="s">
        <v>31</v>
      </c>
      <c r="B66" s="433"/>
      <c r="C66" s="443">
        <v>-250.99999999990001</v>
      </c>
      <c r="D66" s="148">
        <v>-184</v>
      </c>
      <c r="E66" s="148">
        <v>-141</v>
      </c>
      <c r="F66" s="148">
        <v>-72</v>
      </c>
      <c r="G66" s="156"/>
      <c r="H66" s="148">
        <v>-305</v>
      </c>
      <c r="I66" s="148">
        <v>-216</v>
      </c>
      <c r="J66" s="148">
        <v>-146</v>
      </c>
      <c r="K66" s="148">
        <v>-93</v>
      </c>
      <c r="L66" s="125"/>
      <c r="M66" s="148">
        <v>-348</v>
      </c>
      <c r="N66" s="148">
        <v>-245</v>
      </c>
      <c r="O66" s="148">
        <v>-173</v>
      </c>
      <c r="P66" s="148">
        <v>-89</v>
      </c>
      <c r="Q66" s="125"/>
      <c r="R66" s="148">
        <v>-260</v>
      </c>
      <c r="S66" s="148">
        <v>-176</v>
      </c>
      <c r="T66" s="148">
        <v>-120</v>
      </c>
      <c r="U66" s="148">
        <v>-63</v>
      </c>
      <c r="V66" s="125"/>
      <c r="W66" s="148">
        <v>-240</v>
      </c>
      <c r="X66" s="148">
        <v>-175</v>
      </c>
      <c r="Y66" s="148">
        <v>-112</v>
      </c>
      <c r="Z66" s="148">
        <v>-68</v>
      </c>
      <c r="AA66" s="125"/>
      <c r="AB66" s="148">
        <v>-212</v>
      </c>
      <c r="AC66" s="148">
        <v>-157</v>
      </c>
      <c r="AD66" s="148">
        <v>-103</v>
      </c>
      <c r="AE66" s="148">
        <v>-45</v>
      </c>
      <c r="AF66" s="125"/>
      <c r="AG66" s="148">
        <v>-208</v>
      </c>
      <c r="AH66" s="125"/>
      <c r="AI66" s="148">
        <v>-211</v>
      </c>
      <c r="AJ66" s="125"/>
      <c r="AK66" s="148">
        <v>-151</v>
      </c>
      <c r="AL66" s="125"/>
      <c r="AM66" s="148">
        <v>-156</v>
      </c>
      <c r="AN66" s="125"/>
      <c r="AO66" s="148">
        <v>-202</v>
      </c>
      <c r="AP66" s="125"/>
      <c r="AQ66" s="148">
        <v>-208</v>
      </c>
      <c r="AR66" s="125"/>
      <c r="AS66" s="148">
        <v>-337</v>
      </c>
      <c r="AU66" s="102"/>
    </row>
    <row r="67" spans="1:59" ht="16.5" customHeight="1" x14ac:dyDescent="0.2">
      <c r="A67" s="432" t="s">
        <v>32</v>
      </c>
      <c r="B67" s="433"/>
      <c r="C67" s="448">
        <v>20</v>
      </c>
      <c r="D67" s="328">
        <v>17</v>
      </c>
      <c r="E67" s="328">
        <v>11</v>
      </c>
      <c r="F67" s="328">
        <v>4</v>
      </c>
      <c r="G67" s="442"/>
      <c r="H67" s="328">
        <v>17</v>
      </c>
      <c r="I67" s="328">
        <v>12</v>
      </c>
      <c r="J67" s="328">
        <v>8</v>
      </c>
      <c r="K67" s="328">
        <v>6</v>
      </c>
      <c r="L67" s="125"/>
      <c r="M67" s="328">
        <v>23</v>
      </c>
      <c r="N67" s="328">
        <v>12</v>
      </c>
      <c r="O67" s="328">
        <v>8</v>
      </c>
      <c r="P67" s="328">
        <v>4</v>
      </c>
      <c r="Q67" s="125"/>
      <c r="R67" s="328">
        <v>20</v>
      </c>
      <c r="S67" s="328">
        <v>13</v>
      </c>
      <c r="T67" s="328">
        <v>8</v>
      </c>
      <c r="U67" s="328">
        <v>4</v>
      </c>
      <c r="V67" s="125"/>
      <c r="W67" s="328">
        <v>24</v>
      </c>
      <c r="X67" s="328">
        <v>18</v>
      </c>
      <c r="Y67" s="328">
        <v>8</v>
      </c>
      <c r="Z67" s="328">
        <v>4</v>
      </c>
      <c r="AA67" s="125"/>
      <c r="AB67" s="328">
        <v>15</v>
      </c>
      <c r="AC67" s="328">
        <v>10</v>
      </c>
      <c r="AD67" s="328">
        <v>6</v>
      </c>
      <c r="AE67" s="328">
        <v>3</v>
      </c>
      <c r="AF67" s="125"/>
      <c r="AG67" s="328">
        <v>16</v>
      </c>
      <c r="AH67" s="125"/>
      <c r="AI67" s="328">
        <v>17</v>
      </c>
      <c r="AJ67" s="125"/>
      <c r="AK67" s="328">
        <v>17</v>
      </c>
      <c r="AL67" s="125"/>
      <c r="AM67" s="328">
        <v>14</v>
      </c>
      <c r="AN67" s="125"/>
      <c r="AO67" s="328">
        <v>19</v>
      </c>
      <c r="AP67" s="125"/>
      <c r="AQ67" s="328">
        <v>33</v>
      </c>
      <c r="AR67" s="125"/>
      <c r="AS67" s="328">
        <v>46</v>
      </c>
      <c r="AU67" s="104"/>
      <c r="AX67"/>
      <c r="AY67"/>
      <c r="AZ67"/>
      <c r="BA67"/>
      <c r="BB67"/>
      <c r="BC67"/>
      <c r="BD67"/>
      <c r="BE67"/>
      <c r="BF67"/>
      <c r="BG67"/>
    </row>
    <row r="68" spans="1:59" s="36" customFormat="1" ht="16.5" customHeight="1" x14ac:dyDescent="0.2">
      <c r="A68" s="431" t="s">
        <v>33</v>
      </c>
      <c r="B68" s="433"/>
      <c r="C68" s="443">
        <v>-230.99999999990001</v>
      </c>
      <c r="D68" s="148">
        <v>-167</v>
      </c>
      <c r="E68" s="148">
        <v>-130</v>
      </c>
      <c r="F68" s="148">
        <v>-68</v>
      </c>
      <c r="G68" s="156"/>
      <c r="H68" s="148">
        <v>-288</v>
      </c>
      <c r="I68" s="148">
        <v>-204</v>
      </c>
      <c r="J68" s="148">
        <v>-138</v>
      </c>
      <c r="K68" s="148">
        <v>-87</v>
      </c>
      <c r="L68" s="125"/>
      <c r="M68" s="148">
        <v>-325</v>
      </c>
      <c r="N68" s="148">
        <v>-233</v>
      </c>
      <c r="O68" s="148">
        <v>-165</v>
      </c>
      <c r="P68" s="148">
        <v>-85</v>
      </c>
      <c r="Q68" s="125"/>
      <c r="R68" s="148">
        <v>-240</v>
      </c>
      <c r="S68" s="148">
        <v>-163</v>
      </c>
      <c r="T68" s="148">
        <v>-112</v>
      </c>
      <c r="U68" s="148">
        <v>-59</v>
      </c>
      <c r="V68" s="125"/>
      <c r="W68" s="148">
        <v>-216</v>
      </c>
      <c r="X68" s="148">
        <v>-157</v>
      </c>
      <c r="Y68" s="148">
        <v>-104</v>
      </c>
      <c r="Z68" s="148">
        <v>-64</v>
      </c>
      <c r="AA68" s="125"/>
      <c r="AB68" s="148">
        <v>-197</v>
      </c>
      <c r="AC68" s="148">
        <v>-147</v>
      </c>
      <c r="AD68" s="148">
        <v>-97</v>
      </c>
      <c r="AE68" s="148">
        <v>-42</v>
      </c>
      <c r="AF68" s="125"/>
      <c r="AG68" s="148">
        <v>-192</v>
      </c>
      <c r="AH68" s="125"/>
      <c r="AI68" s="148">
        <v>-194</v>
      </c>
      <c r="AJ68" s="125"/>
      <c r="AK68" s="148">
        <v>-134</v>
      </c>
      <c r="AL68" s="125"/>
      <c r="AM68" s="148">
        <v>-142</v>
      </c>
      <c r="AN68" s="125"/>
      <c r="AO68" s="148">
        <v>-183</v>
      </c>
      <c r="AP68" s="125"/>
      <c r="AQ68" s="148">
        <v>-175</v>
      </c>
      <c r="AR68" s="125"/>
      <c r="AS68" s="148">
        <v>-291</v>
      </c>
      <c r="AU68" s="102"/>
    </row>
    <row r="69" spans="1:59" s="1" customFormat="1" ht="16.5" customHeight="1" x14ac:dyDescent="0.2">
      <c r="A69" s="385" t="s">
        <v>192</v>
      </c>
      <c r="B69" s="433"/>
      <c r="C69" s="447">
        <v>63</v>
      </c>
      <c r="D69" s="151">
        <v>38</v>
      </c>
      <c r="E69" s="151">
        <v>23</v>
      </c>
      <c r="F69" s="151">
        <v>10</v>
      </c>
      <c r="G69" s="151"/>
      <c r="H69" s="151">
        <v>51</v>
      </c>
      <c r="I69" s="151">
        <v>29</v>
      </c>
      <c r="J69" s="151">
        <v>13</v>
      </c>
      <c r="K69" s="151">
        <v>11</v>
      </c>
      <c r="L69" s="125"/>
      <c r="M69" s="151">
        <v>43</v>
      </c>
      <c r="N69" s="151">
        <v>39</v>
      </c>
      <c r="O69" s="151">
        <v>24</v>
      </c>
      <c r="P69" s="151">
        <v>13</v>
      </c>
      <c r="Q69" s="125"/>
      <c r="R69" s="151">
        <v>79</v>
      </c>
      <c r="S69" s="151">
        <v>36</v>
      </c>
      <c r="T69" s="151">
        <v>18</v>
      </c>
      <c r="U69" s="151">
        <v>7</v>
      </c>
      <c r="V69" s="125"/>
      <c r="W69" s="151">
        <v>45</v>
      </c>
      <c r="X69" s="151">
        <v>20</v>
      </c>
      <c r="Y69" s="151">
        <v>7</v>
      </c>
      <c r="Z69" s="151">
        <v>4</v>
      </c>
      <c r="AA69" s="125"/>
      <c r="AB69" s="151">
        <v>17</v>
      </c>
      <c r="AC69" s="151">
        <v>8</v>
      </c>
      <c r="AD69" s="151">
        <v>5</v>
      </c>
      <c r="AE69" s="151">
        <v>3</v>
      </c>
      <c r="AF69" s="125"/>
      <c r="AG69" s="151">
        <v>18</v>
      </c>
      <c r="AH69" s="125"/>
      <c r="AI69" s="151">
        <v>24</v>
      </c>
      <c r="AJ69" s="125"/>
      <c r="AK69" s="151">
        <v>18</v>
      </c>
      <c r="AL69" s="125"/>
      <c r="AM69" s="151">
        <v>24</v>
      </c>
      <c r="AN69" s="125"/>
      <c r="AO69" s="151">
        <v>45</v>
      </c>
      <c r="AP69" s="125"/>
      <c r="AQ69" s="151">
        <v>42</v>
      </c>
      <c r="AR69" s="125"/>
      <c r="AS69" s="151">
        <v>196</v>
      </c>
      <c r="AU69" s="55"/>
    </row>
    <row r="70" spans="1:59" s="11" customFormat="1" ht="16.5" customHeight="1" thickBot="1" x14ac:dyDescent="0.25">
      <c r="A70" s="429" t="s">
        <v>36</v>
      </c>
      <c r="B70" s="433"/>
      <c r="C70" s="445">
        <v>0</v>
      </c>
      <c r="D70" s="152">
        <v>0</v>
      </c>
      <c r="E70" s="152">
        <v>0</v>
      </c>
      <c r="F70" s="152">
        <v>0</v>
      </c>
      <c r="G70" s="151"/>
      <c r="H70" s="152">
        <v>0</v>
      </c>
      <c r="I70" s="152">
        <v>0</v>
      </c>
      <c r="J70" s="152">
        <v>13</v>
      </c>
      <c r="K70" s="152">
        <v>0</v>
      </c>
      <c r="L70" s="158"/>
      <c r="M70" s="152">
        <v>0</v>
      </c>
      <c r="N70" s="152">
        <v>0</v>
      </c>
      <c r="O70" s="152">
        <v>0</v>
      </c>
      <c r="P70" s="152">
        <v>0</v>
      </c>
      <c r="Q70" s="158"/>
      <c r="R70" s="152">
        <v>0</v>
      </c>
      <c r="S70" s="152">
        <v>0</v>
      </c>
      <c r="T70" s="152">
        <v>0</v>
      </c>
      <c r="U70" s="152">
        <v>0</v>
      </c>
      <c r="V70" s="158"/>
      <c r="W70" s="152">
        <v>0</v>
      </c>
      <c r="X70" s="152">
        <v>0</v>
      </c>
      <c r="Y70" s="152">
        <v>0</v>
      </c>
      <c r="Z70" s="152">
        <v>0</v>
      </c>
      <c r="AA70" s="158"/>
      <c r="AB70" s="152">
        <v>0</v>
      </c>
      <c r="AC70" s="152">
        <v>0</v>
      </c>
      <c r="AD70" s="152">
        <v>0</v>
      </c>
      <c r="AE70" s="152">
        <v>0</v>
      </c>
      <c r="AF70" s="158"/>
      <c r="AG70" s="152">
        <v>1</v>
      </c>
      <c r="AH70" s="158"/>
      <c r="AI70" s="152">
        <v>0</v>
      </c>
      <c r="AJ70" s="158"/>
      <c r="AK70" s="152">
        <v>5</v>
      </c>
      <c r="AL70" s="158"/>
      <c r="AM70" s="152">
        <v>0</v>
      </c>
      <c r="AN70" s="158"/>
      <c r="AO70" s="152">
        <v>-2</v>
      </c>
      <c r="AP70" s="158"/>
      <c r="AQ70" s="440">
        <v>8</v>
      </c>
      <c r="AR70" s="158"/>
      <c r="AS70" s="440">
        <v>27</v>
      </c>
      <c r="AU70" s="103"/>
      <c r="AV70" s="51"/>
      <c r="AW70" s="51"/>
      <c r="AX70" s="51"/>
      <c r="AY70" s="51"/>
      <c r="AZ70" s="51"/>
      <c r="BA70" s="51"/>
      <c r="BB70" s="51"/>
      <c r="BC70" s="51"/>
      <c r="BD70" s="51"/>
      <c r="BE70" s="51"/>
    </row>
    <row r="71" spans="1:59" s="6" customFormat="1" ht="16.5" customHeight="1" thickBot="1" x14ac:dyDescent="0.25">
      <c r="A71" s="437" t="s">
        <v>35</v>
      </c>
      <c r="B71" s="433"/>
      <c r="C71" s="372">
        <v>-167.99999999990001</v>
      </c>
      <c r="D71" s="374">
        <v>-129</v>
      </c>
      <c r="E71" s="374">
        <v>-107</v>
      </c>
      <c r="F71" s="374">
        <v>-58</v>
      </c>
      <c r="G71" s="154"/>
      <c r="H71" s="374">
        <v>-237</v>
      </c>
      <c r="I71" s="375">
        <v>-175</v>
      </c>
      <c r="J71" s="374">
        <v>-125</v>
      </c>
      <c r="K71" s="374">
        <v>-76</v>
      </c>
      <c r="L71" s="161"/>
      <c r="M71" s="374">
        <v>-282</v>
      </c>
      <c r="N71" s="374">
        <v>-194</v>
      </c>
      <c r="O71" s="374">
        <v>-141</v>
      </c>
      <c r="P71" s="374">
        <v>-72</v>
      </c>
      <c r="Q71" s="161"/>
      <c r="R71" s="374">
        <v>-161</v>
      </c>
      <c r="S71" s="374">
        <v>-127</v>
      </c>
      <c r="T71" s="374">
        <v>-94</v>
      </c>
      <c r="U71" s="374">
        <v>-52</v>
      </c>
      <c r="V71" s="161"/>
      <c r="W71" s="374">
        <v>-171</v>
      </c>
      <c r="X71" s="374">
        <v>-137</v>
      </c>
      <c r="Y71" s="374">
        <v>-97</v>
      </c>
      <c r="Z71" s="374">
        <v>-60</v>
      </c>
      <c r="AA71" s="161"/>
      <c r="AB71" s="374">
        <v>-180</v>
      </c>
      <c r="AC71" s="374">
        <v>-139</v>
      </c>
      <c r="AD71" s="374">
        <v>-92</v>
      </c>
      <c r="AE71" s="374">
        <v>-39</v>
      </c>
      <c r="AF71" s="161"/>
      <c r="AG71" s="374">
        <v>-175</v>
      </c>
      <c r="AH71" s="161"/>
      <c r="AI71" s="374">
        <v>-170</v>
      </c>
      <c r="AJ71" s="161"/>
      <c r="AK71" s="374">
        <v>-121</v>
      </c>
      <c r="AL71" s="161"/>
      <c r="AM71" s="374">
        <v>-118</v>
      </c>
      <c r="AN71" s="161"/>
      <c r="AO71" s="374">
        <v>-136</v>
      </c>
      <c r="AP71" s="161"/>
      <c r="AQ71" s="374">
        <v>-141</v>
      </c>
      <c r="AR71" s="161"/>
      <c r="AS71" s="374">
        <v>-122</v>
      </c>
      <c r="AT71" s="74"/>
      <c r="AU71" s="95"/>
      <c r="AV71" s="12"/>
    </row>
    <row r="72" spans="1:59" ht="13.5" thickTop="1" x14ac:dyDescent="0.2">
      <c r="B72" s="434"/>
      <c r="C72" s="434"/>
      <c r="D72" s="434"/>
      <c r="E72" s="434"/>
      <c r="F72" s="242"/>
      <c r="G72" s="435"/>
      <c r="AU72" s="104"/>
    </row>
    <row r="73" spans="1:59" x14ac:dyDescent="0.2">
      <c r="B73" s="434"/>
      <c r="C73" s="434"/>
      <c r="D73" s="434"/>
      <c r="E73" s="434"/>
      <c r="F73" s="242"/>
      <c r="G73" s="435"/>
      <c r="M73" s="137"/>
      <c r="N73" s="137"/>
      <c r="R73" s="137"/>
      <c r="S73" s="137"/>
      <c r="AU73" s="104"/>
    </row>
    <row r="74" spans="1:59" x14ac:dyDescent="0.2">
      <c r="B74" s="327"/>
      <c r="C74" s="327"/>
      <c r="D74" s="327"/>
      <c r="E74" s="327"/>
      <c r="AU74" s="104"/>
    </row>
    <row r="75" spans="1:59" x14ac:dyDescent="0.2">
      <c r="B75" s="327"/>
      <c r="C75" s="327"/>
      <c r="D75" s="327"/>
      <c r="E75" s="327"/>
      <c r="AU75" s="104"/>
    </row>
    <row r="76" spans="1:59" x14ac:dyDescent="0.2">
      <c r="B76" s="327"/>
      <c r="C76" s="327"/>
      <c r="D76" s="327"/>
      <c r="E76" s="327"/>
      <c r="AU76" s="104"/>
    </row>
    <row r="77" spans="1:59" x14ac:dyDescent="0.2">
      <c r="AU77" s="104"/>
    </row>
    <row r="78" spans="1:59" x14ac:dyDescent="0.2">
      <c r="AU78" s="104"/>
    </row>
    <row r="79" spans="1:59" x14ac:dyDescent="0.2">
      <c r="AU79" s="104"/>
    </row>
    <row r="80" spans="1:59" x14ac:dyDescent="0.2">
      <c r="AU80" s="104"/>
    </row>
    <row r="81" spans="47:47" x14ac:dyDescent="0.2">
      <c r="AU81" s="104"/>
    </row>
    <row r="82" spans="47:47" x14ac:dyDescent="0.2">
      <c r="AU82" s="104"/>
    </row>
    <row r="83" spans="47:47" x14ac:dyDescent="0.2">
      <c r="AU83" s="104"/>
    </row>
    <row r="84" spans="47:47" x14ac:dyDescent="0.2">
      <c r="AU84" s="104"/>
    </row>
    <row r="85" spans="47:47" x14ac:dyDescent="0.2">
      <c r="AU85" s="104"/>
    </row>
    <row r="86" spans="47:47" x14ac:dyDescent="0.2">
      <c r="AU86" s="104"/>
    </row>
    <row r="87" spans="47:47" x14ac:dyDescent="0.2">
      <c r="AU87" s="104"/>
    </row>
    <row r="88" spans="47:47" x14ac:dyDescent="0.2">
      <c r="AU88" s="104"/>
    </row>
    <row r="89" spans="47:47" x14ac:dyDescent="0.2">
      <c r="AU89" s="104"/>
    </row>
    <row r="90" spans="47:47" x14ac:dyDescent="0.2">
      <c r="AU90" s="104"/>
    </row>
    <row r="91" spans="47:47" x14ac:dyDescent="0.2">
      <c r="AU91" s="104"/>
    </row>
    <row r="92" spans="47:47" x14ac:dyDescent="0.2">
      <c r="AU92" s="104"/>
    </row>
    <row r="93" spans="47:47" x14ac:dyDescent="0.2">
      <c r="AU93" s="104"/>
    </row>
    <row r="94" spans="47:47" x14ac:dyDescent="0.2">
      <c r="AU94" s="104"/>
    </row>
    <row r="95" spans="47:47" x14ac:dyDescent="0.2">
      <c r="AU95" s="104"/>
    </row>
    <row r="96" spans="47:47" x14ac:dyDescent="0.2">
      <c r="AU96" s="104"/>
    </row>
    <row r="97" spans="47:47" x14ac:dyDescent="0.2">
      <c r="AU97" s="104"/>
    </row>
    <row r="98" spans="47:47" x14ac:dyDescent="0.2">
      <c r="AU98" s="104"/>
    </row>
    <row r="99" spans="47:47" x14ac:dyDescent="0.2">
      <c r="AU99" s="104"/>
    </row>
    <row r="100" spans="47:47" x14ac:dyDescent="0.2">
      <c r="AU100" s="104"/>
    </row>
    <row r="101" spans="47:47" x14ac:dyDescent="0.2">
      <c r="AU101" s="104"/>
    </row>
    <row r="102" spans="47:47" x14ac:dyDescent="0.2">
      <c r="AU102" s="104"/>
    </row>
    <row r="103" spans="47:47" x14ac:dyDescent="0.2">
      <c r="AU103" s="104"/>
    </row>
    <row r="104" spans="47:47" x14ac:dyDescent="0.2">
      <c r="AU104" s="104"/>
    </row>
    <row r="105" spans="47:47" x14ac:dyDescent="0.2">
      <c r="AU105" s="104"/>
    </row>
    <row r="106" spans="47:47" x14ac:dyDescent="0.2">
      <c r="AU106" s="104"/>
    </row>
    <row r="107" spans="47:47" x14ac:dyDescent="0.2">
      <c r="AU107" s="104"/>
    </row>
    <row r="108" spans="47:47" x14ac:dyDescent="0.2">
      <c r="AU108" s="104"/>
    </row>
    <row r="109" spans="47:47" x14ac:dyDescent="0.2">
      <c r="AU109" s="104"/>
    </row>
    <row r="110" spans="47:47" x14ac:dyDescent="0.2">
      <c r="AU110" s="104"/>
    </row>
    <row r="111" spans="47:47" x14ac:dyDescent="0.2">
      <c r="AU111" s="104"/>
    </row>
    <row r="112" spans="47:47" x14ac:dyDescent="0.2">
      <c r="AU112" s="104"/>
    </row>
    <row r="113" spans="47:47" x14ac:dyDescent="0.2">
      <c r="AU113" s="104"/>
    </row>
    <row r="114" spans="47:47" x14ac:dyDescent="0.2">
      <c r="AU114" s="104"/>
    </row>
    <row r="115" spans="47:47" x14ac:dyDescent="0.2">
      <c r="AU115" s="104"/>
    </row>
    <row r="116" spans="47:47" x14ac:dyDescent="0.2">
      <c r="AU116" s="104"/>
    </row>
    <row r="117" spans="47:47" x14ac:dyDescent="0.2">
      <c r="AU117" s="104"/>
    </row>
    <row r="118" spans="47:47" x14ac:dyDescent="0.2">
      <c r="AU118" s="104"/>
    </row>
    <row r="119" spans="47:47" x14ac:dyDescent="0.2">
      <c r="AU119" s="104"/>
    </row>
    <row r="120" spans="47:47" x14ac:dyDescent="0.2">
      <c r="AU120" s="104"/>
    </row>
  </sheetData>
  <mergeCells count="7">
    <mergeCell ref="K1:P1"/>
    <mergeCell ref="A38:A39"/>
    <mergeCell ref="A62:A63"/>
    <mergeCell ref="A2:A3"/>
    <mergeCell ref="A26:A27"/>
    <mergeCell ref="A14:A15"/>
    <mergeCell ref="A50:A51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B7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F43" sqref="F43"/>
    </sheetView>
  </sheetViews>
  <sheetFormatPr baseColWidth="10" defaultColWidth="11.42578125" defaultRowHeight="12.75" outlineLevelCol="1" x14ac:dyDescent="0.2"/>
  <cols>
    <col min="1" max="1" width="27.85546875" customWidth="1"/>
    <col min="2" max="2" width="6.42578125" style="226" customWidth="1"/>
    <col min="3" max="3" width="5.85546875" bestFit="1" customWidth="1"/>
    <col min="4" max="4" width="6.42578125" customWidth="1"/>
    <col min="5" max="6" width="6.42578125" style="44" customWidth="1"/>
    <col min="7" max="7" width="1.42578125" style="53" customWidth="1"/>
    <col min="8" max="8" width="6.85546875" style="53" customWidth="1"/>
    <col min="9" max="11" width="6.42578125" style="44" customWidth="1"/>
    <col min="12" max="12" width="1.42578125" style="53" customWidth="1"/>
    <col min="13" max="13" width="6.85546875" style="53" customWidth="1"/>
    <col min="14" max="16" width="6.42578125" style="44" hidden="1" customWidth="1" outlineLevel="1"/>
    <col min="17" max="17" width="1.42578125" style="53" customWidth="1" collapsed="1"/>
    <col min="18" max="18" width="6.85546875" style="53" customWidth="1"/>
    <col min="19" max="21" width="6.42578125" style="44" hidden="1" customWidth="1" outlineLevel="1"/>
    <col min="22" max="22" width="1.42578125" style="53" customWidth="1" collapsed="1"/>
    <col min="23" max="23" width="6.42578125" style="44" customWidth="1"/>
    <col min="24" max="26" width="6.42578125" style="44" hidden="1" customWidth="1" outlineLevel="1"/>
    <col min="27" max="27" width="1.42578125" style="53" customWidth="1" collapsed="1"/>
    <col min="28" max="28" width="6.42578125" style="44" customWidth="1"/>
    <col min="29" max="29" width="1.42578125" style="53" customWidth="1"/>
    <col min="30" max="30" width="6.42578125" style="44" customWidth="1"/>
    <col min="31" max="31" width="1.42578125" style="53" customWidth="1"/>
    <col min="32" max="32" width="6.42578125" style="44" customWidth="1"/>
    <col min="33" max="33" width="1.42578125" style="53" customWidth="1"/>
    <col min="34" max="34" width="6.42578125" style="44" customWidth="1"/>
    <col min="35" max="35" width="1.42578125" style="53" customWidth="1"/>
    <col min="36" max="36" width="6.42578125" style="44" customWidth="1"/>
    <col min="37" max="37" width="1.42578125" style="53" customWidth="1"/>
    <col min="38" max="38" width="6.42578125" style="45" customWidth="1"/>
    <col min="39" max="39" width="1.42578125" style="53" customWidth="1"/>
    <col min="40" max="40" width="6.42578125" style="38" customWidth="1"/>
    <col min="41" max="41" width="6.7109375" customWidth="1"/>
    <col min="44" max="44" width="31.42578125" customWidth="1"/>
    <col min="45" max="54" width="7.7109375" style="39" customWidth="1"/>
  </cols>
  <sheetData>
    <row r="1" spans="1:46" s="311" customFormat="1" ht="45" customHeight="1" x14ac:dyDescent="0.2">
      <c r="B1" s="125"/>
      <c r="F1" s="479"/>
      <c r="G1" s="480"/>
      <c r="H1" s="480"/>
      <c r="I1" s="480"/>
      <c r="J1" s="480"/>
      <c r="K1" s="480"/>
      <c r="L1" s="52"/>
      <c r="M1" s="52"/>
      <c r="N1" s="310"/>
      <c r="O1" s="310"/>
      <c r="P1" s="310"/>
      <c r="Q1" s="52"/>
      <c r="R1" s="52"/>
      <c r="S1" s="310"/>
      <c r="T1" s="310"/>
      <c r="U1" s="310"/>
      <c r="V1" s="52"/>
      <c r="W1" s="310"/>
      <c r="X1" s="310"/>
      <c r="Y1" s="310"/>
      <c r="Z1" s="310"/>
      <c r="AA1" s="52"/>
      <c r="AB1" s="310"/>
      <c r="AC1" s="52"/>
      <c r="AD1" s="310"/>
      <c r="AE1" s="97"/>
      <c r="AF1" s="310"/>
      <c r="AG1" s="97"/>
      <c r="AH1" s="310"/>
      <c r="AI1" s="52"/>
      <c r="AJ1" s="310"/>
      <c r="AK1" s="52"/>
      <c r="AL1" s="310"/>
      <c r="AM1" s="52"/>
      <c r="AN1" s="310"/>
      <c r="AO1" s="52"/>
      <c r="AP1" s="3"/>
      <c r="AR1" s="4"/>
      <c r="AS1" s="4"/>
      <c r="AT1" s="4"/>
    </row>
    <row r="2" spans="1:46" s="6" customFormat="1" ht="16.5" customHeight="1" x14ac:dyDescent="0.2">
      <c r="A2" s="483" t="s">
        <v>285</v>
      </c>
      <c r="B2" s="73" t="s">
        <v>284</v>
      </c>
      <c r="C2" s="73">
        <v>2016</v>
      </c>
      <c r="D2" s="73" t="s">
        <v>262</v>
      </c>
      <c r="E2" s="73" t="s">
        <v>226</v>
      </c>
      <c r="F2" s="73" t="s">
        <v>188</v>
      </c>
      <c r="G2" s="68"/>
      <c r="H2" s="73">
        <v>2015</v>
      </c>
      <c r="I2" s="73" t="s">
        <v>186</v>
      </c>
      <c r="J2" s="73" t="s">
        <v>181</v>
      </c>
      <c r="K2" s="73" t="s">
        <v>179</v>
      </c>
      <c r="L2" s="68"/>
      <c r="M2" s="73">
        <v>2014</v>
      </c>
      <c r="N2" s="73" t="s">
        <v>175</v>
      </c>
      <c r="O2" s="73" t="s">
        <v>171</v>
      </c>
      <c r="P2" s="73" t="s">
        <v>168</v>
      </c>
      <c r="Q2" s="68"/>
      <c r="R2" s="73">
        <v>2013</v>
      </c>
      <c r="S2" s="73" t="e">
        <f>#REF!</f>
        <v>#REF!</v>
      </c>
      <c r="T2" s="73" t="e">
        <f>#REF!</f>
        <v>#REF!</v>
      </c>
      <c r="U2" s="73" t="e">
        <f>#REF!</f>
        <v>#REF!</v>
      </c>
      <c r="V2" s="68"/>
      <c r="W2" s="73">
        <v>2012</v>
      </c>
      <c r="X2" s="73" t="s">
        <v>153</v>
      </c>
      <c r="Y2" s="73" t="s">
        <v>150</v>
      </c>
      <c r="Z2" s="73" t="s">
        <v>147</v>
      </c>
      <c r="AA2" s="68"/>
      <c r="AB2" s="73">
        <v>2011</v>
      </c>
      <c r="AC2" s="68"/>
      <c r="AD2" s="73">
        <v>2010</v>
      </c>
      <c r="AE2" s="71"/>
      <c r="AF2" s="73">
        <v>2009</v>
      </c>
      <c r="AG2" s="71"/>
      <c r="AH2" s="73">
        <v>2008</v>
      </c>
      <c r="AI2" s="71"/>
      <c r="AJ2" s="73">
        <v>2007</v>
      </c>
      <c r="AK2" s="71"/>
      <c r="AL2" s="73">
        <v>2006</v>
      </c>
      <c r="AM2" s="71"/>
      <c r="AN2" s="73">
        <v>2005</v>
      </c>
      <c r="AO2" s="74"/>
      <c r="AP2" s="95"/>
      <c r="AQ2" s="12"/>
    </row>
    <row r="3" spans="1:46" s="6" customFormat="1" ht="16.5" customHeight="1" x14ac:dyDescent="0.2">
      <c r="A3" s="483" t="s">
        <v>54</v>
      </c>
      <c r="G3" s="27"/>
      <c r="L3" s="27"/>
      <c r="Q3" s="27"/>
      <c r="V3" s="27"/>
      <c r="AA3" s="27"/>
      <c r="AC3" s="27"/>
      <c r="AO3" s="74"/>
      <c r="AP3" s="95"/>
      <c r="AQ3" s="12"/>
    </row>
    <row r="4" spans="1:46" s="6" customFormat="1" ht="16.5" customHeight="1" thickBot="1" x14ac:dyDescent="0.25">
      <c r="A4" s="69"/>
      <c r="B4" s="70"/>
      <c r="C4" s="70"/>
      <c r="D4" s="70"/>
      <c r="E4" s="70"/>
      <c r="F4" s="70"/>
      <c r="G4" s="68"/>
      <c r="H4" s="70"/>
      <c r="I4" s="70"/>
      <c r="J4" s="70"/>
      <c r="K4" s="70"/>
      <c r="L4" s="68"/>
      <c r="M4" s="70"/>
      <c r="N4" s="70"/>
      <c r="O4" s="70"/>
      <c r="P4" s="70"/>
      <c r="Q4" s="68"/>
      <c r="R4" s="70"/>
      <c r="S4" s="70"/>
      <c r="T4" s="70"/>
      <c r="U4" s="70"/>
      <c r="V4" s="68"/>
      <c r="W4" s="70"/>
      <c r="X4" s="70"/>
      <c r="Y4" s="70"/>
      <c r="Z4" s="70"/>
      <c r="AA4" s="68"/>
      <c r="AB4" s="70"/>
      <c r="AC4" s="68"/>
      <c r="AD4" s="70"/>
      <c r="AE4" s="68"/>
      <c r="AF4" s="70"/>
      <c r="AG4" s="68"/>
      <c r="AH4" s="70"/>
      <c r="AI4" s="70"/>
      <c r="AJ4" s="68"/>
      <c r="AK4" s="70"/>
      <c r="AL4" s="70"/>
      <c r="AM4" s="70"/>
      <c r="AN4" s="70"/>
      <c r="AO4" s="74"/>
      <c r="AP4" s="95"/>
      <c r="AQ4" s="12"/>
    </row>
    <row r="5" spans="1:46" s="6" customFormat="1" ht="16.5" customHeight="1" x14ac:dyDescent="0.2">
      <c r="A5" s="322" t="s">
        <v>58</v>
      </c>
      <c r="B5" s="283">
        <v>607</v>
      </c>
      <c r="C5" s="312">
        <v>2142</v>
      </c>
      <c r="D5" s="283">
        <v>1617</v>
      </c>
      <c r="E5" s="283">
        <v>1076</v>
      </c>
      <c r="F5" s="283">
        <v>533</v>
      </c>
      <c r="G5" s="313"/>
      <c r="H5" s="285">
        <v>2085</v>
      </c>
      <c r="I5" s="283">
        <v>1610</v>
      </c>
      <c r="J5" s="283">
        <v>1086</v>
      </c>
      <c r="K5" s="283">
        <v>533</v>
      </c>
      <c r="L5" s="313"/>
      <c r="M5" s="285">
        <v>1989</v>
      </c>
      <c r="N5" s="283">
        <v>1523</v>
      </c>
      <c r="O5" s="283">
        <v>1014</v>
      </c>
      <c r="P5" s="283">
        <v>496</v>
      </c>
      <c r="Q5" s="313"/>
      <c r="R5" s="285">
        <v>1921</v>
      </c>
      <c r="S5" s="283">
        <v>1465</v>
      </c>
      <c r="T5" s="283">
        <v>974</v>
      </c>
      <c r="U5" s="283">
        <v>467</v>
      </c>
      <c r="V5" s="313"/>
      <c r="W5" s="285">
        <v>1984</v>
      </c>
      <c r="X5" s="283">
        <v>1531</v>
      </c>
      <c r="Y5" s="283">
        <v>1030</v>
      </c>
      <c r="Z5" s="283">
        <v>502</v>
      </c>
      <c r="AA5" s="314"/>
      <c r="AB5" s="285">
        <v>1889</v>
      </c>
      <c r="AC5" s="314"/>
      <c r="AD5" s="285">
        <v>1759</v>
      </c>
      <c r="AE5" s="314"/>
      <c r="AF5" s="285">
        <v>1369</v>
      </c>
      <c r="AG5" s="314"/>
      <c r="AH5" s="285">
        <v>1659</v>
      </c>
      <c r="AI5" s="314"/>
      <c r="AJ5" s="285">
        <v>1693</v>
      </c>
      <c r="AK5" s="314"/>
      <c r="AL5" s="285">
        <v>1940</v>
      </c>
      <c r="AM5" s="314"/>
      <c r="AN5" s="285">
        <v>2069</v>
      </c>
      <c r="AO5" s="74"/>
      <c r="AP5" s="95"/>
      <c r="AQ5" s="12"/>
    </row>
    <row r="6" spans="1:46" s="6" customFormat="1" ht="16.5" customHeight="1" x14ac:dyDescent="0.2">
      <c r="A6" s="323" t="s">
        <v>31</v>
      </c>
      <c r="B6" s="283">
        <v>77</v>
      </c>
      <c r="C6" s="312">
        <v>277.00000000009999</v>
      </c>
      <c r="D6" s="283">
        <v>235</v>
      </c>
      <c r="E6" s="283">
        <v>167</v>
      </c>
      <c r="F6" s="283">
        <v>76</v>
      </c>
      <c r="G6" s="313"/>
      <c r="H6" s="289">
        <v>225</v>
      </c>
      <c r="I6" s="283">
        <v>210</v>
      </c>
      <c r="J6" s="283">
        <v>147</v>
      </c>
      <c r="K6" s="283">
        <v>64</v>
      </c>
      <c r="L6" s="313"/>
      <c r="M6" s="289">
        <v>156</v>
      </c>
      <c r="N6" s="283">
        <v>150</v>
      </c>
      <c r="O6" s="283">
        <v>98</v>
      </c>
      <c r="P6" s="283">
        <v>41</v>
      </c>
      <c r="Q6" s="313"/>
      <c r="R6" s="289">
        <v>118</v>
      </c>
      <c r="S6" s="283">
        <v>126</v>
      </c>
      <c r="T6" s="283">
        <v>76</v>
      </c>
      <c r="U6" s="283">
        <v>34</v>
      </c>
      <c r="V6" s="313"/>
      <c r="W6" s="289">
        <v>197</v>
      </c>
      <c r="X6" s="283">
        <v>172</v>
      </c>
      <c r="Y6" s="283">
        <v>115</v>
      </c>
      <c r="Z6" s="283">
        <v>59</v>
      </c>
      <c r="AA6" s="314"/>
      <c r="AB6" s="289">
        <v>202</v>
      </c>
      <c r="AC6" s="314"/>
      <c r="AD6" s="289">
        <v>206</v>
      </c>
      <c r="AE6" s="314"/>
      <c r="AF6" s="289">
        <v>119</v>
      </c>
      <c r="AG6" s="314"/>
      <c r="AH6" s="289">
        <v>117</v>
      </c>
      <c r="AI6" s="314"/>
      <c r="AJ6" s="289">
        <v>194</v>
      </c>
      <c r="AK6" s="314"/>
      <c r="AL6" s="285">
        <v>180</v>
      </c>
      <c r="AM6" s="314"/>
      <c r="AN6" s="285">
        <v>129</v>
      </c>
      <c r="AO6" s="74"/>
      <c r="AP6" s="95"/>
      <c r="AQ6" s="12"/>
    </row>
    <row r="7" spans="1:46" s="6" customFormat="1" ht="16.5" customHeight="1" x14ac:dyDescent="0.2">
      <c r="A7" s="324" t="s">
        <v>32</v>
      </c>
      <c r="B7" s="292">
        <v>26</v>
      </c>
      <c r="C7" s="315">
        <v>94</v>
      </c>
      <c r="D7" s="292">
        <v>68</v>
      </c>
      <c r="E7" s="292">
        <v>45</v>
      </c>
      <c r="F7" s="292">
        <v>22</v>
      </c>
      <c r="G7" s="313"/>
      <c r="H7" s="294">
        <v>88</v>
      </c>
      <c r="I7" s="292">
        <v>65</v>
      </c>
      <c r="J7" s="292">
        <v>42</v>
      </c>
      <c r="K7" s="292">
        <v>21</v>
      </c>
      <c r="L7" s="313"/>
      <c r="M7" s="294">
        <v>82</v>
      </c>
      <c r="N7" s="292">
        <v>61</v>
      </c>
      <c r="O7" s="292">
        <v>41</v>
      </c>
      <c r="P7" s="292">
        <v>20</v>
      </c>
      <c r="Q7" s="313"/>
      <c r="R7" s="294">
        <v>89</v>
      </c>
      <c r="S7" s="292">
        <v>59</v>
      </c>
      <c r="T7" s="292">
        <v>39</v>
      </c>
      <c r="U7" s="292">
        <v>19</v>
      </c>
      <c r="V7" s="313"/>
      <c r="W7" s="294">
        <v>76</v>
      </c>
      <c r="X7" s="292">
        <v>57</v>
      </c>
      <c r="Y7" s="292">
        <v>37</v>
      </c>
      <c r="Z7" s="292">
        <v>18</v>
      </c>
      <c r="AA7" s="314"/>
      <c r="AB7" s="294">
        <v>68</v>
      </c>
      <c r="AC7" s="314"/>
      <c r="AD7" s="294">
        <v>59</v>
      </c>
      <c r="AE7" s="314"/>
      <c r="AF7" s="294">
        <v>63</v>
      </c>
      <c r="AG7" s="314"/>
      <c r="AH7" s="294">
        <v>74</v>
      </c>
      <c r="AI7" s="314"/>
      <c r="AJ7" s="294">
        <v>79</v>
      </c>
      <c r="AK7" s="314"/>
      <c r="AL7" s="294">
        <v>81</v>
      </c>
      <c r="AM7" s="314"/>
      <c r="AN7" s="294">
        <v>83</v>
      </c>
      <c r="AO7" s="74"/>
      <c r="AP7" s="95"/>
      <c r="AQ7" s="12"/>
    </row>
    <row r="8" spans="1:46" s="6" customFormat="1" ht="16.5" customHeight="1" x14ac:dyDescent="0.2">
      <c r="A8" s="323" t="s">
        <v>33</v>
      </c>
      <c r="B8" s="283">
        <v>103</v>
      </c>
      <c r="C8" s="312">
        <v>371.00000000009999</v>
      </c>
      <c r="D8" s="283">
        <v>303</v>
      </c>
      <c r="E8" s="283">
        <v>212</v>
      </c>
      <c r="F8" s="283">
        <v>98</v>
      </c>
      <c r="G8" s="313"/>
      <c r="H8" s="289">
        <v>313</v>
      </c>
      <c r="I8" s="283">
        <v>275</v>
      </c>
      <c r="J8" s="283">
        <v>189</v>
      </c>
      <c r="K8" s="283">
        <v>85</v>
      </c>
      <c r="L8" s="313"/>
      <c r="M8" s="289">
        <v>238</v>
      </c>
      <c r="N8" s="283">
        <v>211</v>
      </c>
      <c r="O8" s="283">
        <v>139</v>
      </c>
      <c r="P8" s="283">
        <v>61</v>
      </c>
      <c r="Q8" s="313"/>
      <c r="R8" s="289">
        <v>207</v>
      </c>
      <c r="S8" s="283">
        <v>185</v>
      </c>
      <c r="T8" s="283">
        <v>115</v>
      </c>
      <c r="U8" s="283">
        <v>53</v>
      </c>
      <c r="V8" s="313"/>
      <c r="W8" s="289">
        <v>273</v>
      </c>
      <c r="X8" s="283">
        <v>229</v>
      </c>
      <c r="Y8" s="283">
        <v>152</v>
      </c>
      <c r="Z8" s="283">
        <v>77</v>
      </c>
      <c r="AA8" s="314"/>
      <c r="AB8" s="289">
        <v>270</v>
      </c>
      <c r="AC8" s="314"/>
      <c r="AD8" s="289">
        <v>265</v>
      </c>
      <c r="AE8" s="314"/>
      <c r="AF8" s="289">
        <v>182</v>
      </c>
      <c r="AG8" s="314"/>
      <c r="AH8" s="289">
        <v>191</v>
      </c>
      <c r="AI8" s="314"/>
      <c r="AJ8" s="289">
        <v>273</v>
      </c>
      <c r="AK8" s="314"/>
      <c r="AL8" s="285">
        <v>261</v>
      </c>
      <c r="AM8" s="314"/>
      <c r="AN8" s="285">
        <v>212</v>
      </c>
      <c r="AO8" s="74"/>
      <c r="AP8" s="95"/>
      <c r="AQ8" s="12"/>
    </row>
    <row r="9" spans="1:46" s="6" customFormat="1" ht="16.5" customHeight="1" x14ac:dyDescent="0.25">
      <c r="A9" s="290" t="s">
        <v>192</v>
      </c>
      <c r="B9" s="316">
        <v>1E-10</v>
      </c>
      <c r="C9" s="317">
        <v>3</v>
      </c>
      <c r="D9" s="316">
        <v>0</v>
      </c>
      <c r="E9" s="316">
        <v>0</v>
      </c>
      <c r="F9" s="316">
        <v>0</v>
      </c>
      <c r="G9" s="318"/>
      <c r="H9" s="297">
        <v>13</v>
      </c>
      <c r="I9" s="316">
        <v>8</v>
      </c>
      <c r="J9" s="316">
        <v>8</v>
      </c>
      <c r="K9" s="316">
        <v>2</v>
      </c>
      <c r="L9" s="318"/>
      <c r="M9" s="297">
        <v>31</v>
      </c>
      <c r="N9" s="316">
        <v>13</v>
      </c>
      <c r="O9" s="316">
        <v>10</v>
      </c>
      <c r="P9" s="316">
        <v>7</v>
      </c>
      <c r="Q9" s="318"/>
      <c r="R9" s="297">
        <v>32</v>
      </c>
      <c r="S9" s="316">
        <v>11</v>
      </c>
      <c r="T9" s="316">
        <v>10</v>
      </c>
      <c r="U9" s="316">
        <v>0</v>
      </c>
      <c r="V9" s="318"/>
      <c r="W9" s="297">
        <v>6</v>
      </c>
      <c r="X9" s="316">
        <v>4</v>
      </c>
      <c r="Y9" s="316">
        <v>4</v>
      </c>
      <c r="Z9" s="316">
        <v>1</v>
      </c>
      <c r="AA9" s="314"/>
      <c r="AB9" s="297">
        <v>0</v>
      </c>
      <c r="AC9" s="314"/>
      <c r="AD9" s="297">
        <v>4</v>
      </c>
      <c r="AE9" s="314"/>
      <c r="AF9" s="297">
        <v>17</v>
      </c>
      <c r="AG9" s="314"/>
      <c r="AH9" s="297">
        <v>38</v>
      </c>
      <c r="AI9" s="314"/>
      <c r="AJ9" s="297">
        <v>9</v>
      </c>
      <c r="AK9" s="314"/>
      <c r="AL9" s="294">
        <v>0</v>
      </c>
      <c r="AM9" s="314"/>
      <c r="AN9" s="294">
        <v>0</v>
      </c>
      <c r="AO9" s="74"/>
      <c r="AP9" s="95"/>
      <c r="AQ9" s="12"/>
    </row>
    <row r="10" spans="1:46" s="6" customFormat="1" ht="16.5" customHeight="1" thickBot="1" x14ac:dyDescent="0.25">
      <c r="A10" s="299" t="s">
        <v>36</v>
      </c>
      <c r="B10" s="300">
        <v>0</v>
      </c>
      <c r="C10" s="319">
        <v>0</v>
      </c>
      <c r="D10" s="300">
        <v>0</v>
      </c>
      <c r="E10" s="300">
        <v>0</v>
      </c>
      <c r="F10" s="300">
        <v>0</v>
      </c>
      <c r="G10" s="293"/>
      <c r="H10" s="301">
        <v>0</v>
      </c>
      <c r="I10" s="300">
        <v>0</v>
      </c>
      <c r="J10" s="300">
        <v>0</v>
      </c>
      <c r="K10" s="300">
        <v>0</v>
      </c>
      <c r="L10" s="293"/>
      <c r="M10" s="301">
        <v>0</v>
      </c>
      <c r="N10" s="300">
        <v>0</v>
      </c>
      <c r="O10" s="300">
        <v>0</v>
      </c>
      <c r="P10" s="300">
        <v>0</v>
      </c>
      <c r="Q10" s="293"/>
      <c r="R10" s="301">
        <v>5</v>
      </c>
      <c r="S10" s="300">
        <v>1</v>
      </c>
      <c r="T10" s="300">
        <v>1</v>
      </c>
      <c r="U10" s="300">
        <v>0</v>
      </c>
      <c r="V10" s="293"/>
      <c r="W10" s="301">
        <v>0</v>
      </c>
      <c r="X10" s="300">
        <v>0</v>
      </c>
      <c r="Y10" s="300">
        <v>0</v>
      </c>
      <c r="Z10" s="300">
        <v>0</v>
      </c>
      <c r="AA10" s="293"/>
      <c r="AB10" s="301">
        <v>0</v>
      </c>
      <c r="AC10" s="293"/>
      <c r="AD10" s="301">
        <v>0</v>
      </c>
      <c r="AE10" s="293"/>
      <c r="AF10" s="301">
        <v>6</v>
      </c>
      <c r="AG10" s="293"/>
      <c r="AH10" s="301">
        <v>8</v>
      </c>
      <c r="AI10" s="293"/>
      <c r="AJ10" s="301">
        <v>2</v>
      </c>
      <c r="AK10" s="293"/>
      <c r="AL10" s="302">
        <v>0</v>
      </c>
      <c r="AM10" s="293"/>
      <c r="AN10" s="302">
        <v>0</v>
      </c>
      <c r="AO10" s="74"/>
      <c r="AP10" s="95"/>
      <c r="AQ10" s="12"/>
    </row>
    <row r="11" spans="1:46" s="6" customFormat="1" ht="16.5" customHeight="1" thickBot="1" x14ac:dyDescent="0.25">
      <c r="A11" s="303" t="s">
        <v>35</v>
      </c>
      <c r="B11" s="304">
        <v>103.0000000001</v>
      </c>
      <c r="C11" s="320">
        <v>374.00000000009999</v>
      </c>
      <c r="D11" s="321">
        <v>303.00000000009999</v>
      </c>
      <c r="E11" s="304">
        <v>212</v>
      </c>
      <c r="F11" s="304">
        <v>98</v>
      </c>
      <c r="G11" s="305"/>
      <c r="H11" s="306">
        <v>326</v>
      </c>
      <c r="I11" s="304">
        <v>283</v>
      </c>
      <c r="J11" s="304">
        <v>197</v>
      </c>
      <c r="K11" s="304">
        <v>87</v>
      </c>
      <c r="L11" s="305"/>
      <c r="M11" s="306">
        <v>269</v>
      </c>
      <c r="N11" s="304">
        <v>224</v>
      </c>
      <c r="O11" s="304">
        <v>149</v>
      </c>
      <c r="P11" s="304">
        <v>68</v>
      </c>
      <c r="Q11" s="305"/>
      <c r="R11" s="306">
        <v>234</v>
      </c>
      <c r="S11" s="304">
        <v>195</v>
      </c>
      <c r="T11" s="304">
        <v>124</v>
      </c>
      <c r="U11" s="304">
        <v>53</v>
      </c>
      <c r="V11" s="305"/>
      <c r="W11" s="306">
        <v>279</v>
      </c>
      <c r="X11" s="304">
        <v>233</v>
      </c>
      <c r="Y11" s="304">
        <v>156</v>
      </c>
      <c r="Z11" s="304">
        <v>78</v>
      </c>
      <c r="AA11" s="305"/>
      <c r="AB11" s="306">
        <v>270</v>
      </c>
      <c r="AC11" s="305"/>
      <c r="AD11" s="306">
        <v>269</v>
      </c>
      <c r="AE11" s="305"/>
      <c r="AF11" s="306">
        <v>193</v>
      </c>
      <c r="AG11" s="305"/>
      <c r="AH11" s="306">
        <v>221</v>
      </c>
      <c r="AI11" s="305"/>
      <c r="AJ11" s="306">
        <v>280</v>
      </c>
      <c r="AK11" s="305"/>
      <c r="AL11" s="306">
        <v>261</v>
      </c>
      <c r="AM11" s="305"/>
      <c r="AN11" s="306">
        <v>212</v>
      </c>
      <c r="AO11" s="74"/>
      <c r="AP11" s="95"/>
      <c r="AQ11" s="12"/>
    </row>
    <row r="12" spans="1:46" s="6" customFormat="1" ht="16.5" customHeight="1" x14ac:dyDescent="0.2">
      <c r="A12" s="144"/>
      <c r="B12" s="95"/>
      <c r="C12" s="95"/>
      <c r="D12" s="95"/>
      <c r="E12" s="95"/>
      <c r="F12" s="95"/>
      <c r="G12" s="7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74"/>
      <c r="AP12" s="95"/>
      <c r="AQ12" s="12"/>
    </row>
    <row r="13" spans="1:46" s="6" customFormat="1" ht="16.5" customHeight="1" x14ac:dyDescent="0.2">
      <c r="A13" s="144"/>
      <c r="B13" s="95"/>
      <c r="C13" s="95"/>
      <c r="D13" s="95"/>
      <c r="E13" s="95"/>
      <c r="F13" s="95"/>
      <c r="G13" s="7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74"/>
      <c r="AP13" s="95"/>
      <c r="AQ13" s="12"/>
    </row>
    <row r="14" spans="1:46" ht="16.5" customHeight="1" x14ac:dyDescent="0.2">
      <c r="A14" s="483" t="s">
        <v>65</v>
      </c>
      <c r="B14" s="73" t="s">
        <v>284</v>
      </c>
      <c r="C14" s="73">
        <v>2016</v>
      </c>
      <c r="D14" s="73" t="s">
        <v>262</v>
      </c>
      <c r="E14" s="73" t="s">
        <v>226</v>
      </c>
      <c r="F14" s="73" t="s">
        <v>188</v>
      </c>
      <c r="G14" s="68"/>
      <c r="H14" s="73">
        <v>2015</v>
      </c>
      <c r="I14" s="73" t="s">
        <v>186</v>
      </c>
      <c r="J14" s="73" t="s">
        <v>181</v>
      </c>
      <c r="K14" s="73" t="s">
        <v>179</v>
      </c>
      <c r="L14" s="68"/>
      <c r="M14" s="73">
        <v>2014</v>
      </c>
      <c r="N14" s="73" t="s">
        <v>175</v>
      </c>
      <c r="O14" s="73" t="s">
        <v>171</v>
      </c>
      <c r="P14" s="73" t="s">
        <v>168</v>
      </c>
      <c r="Q14" s="68"/>
      <c r="R14" s="73">
        <v>2013</v>
      </c>
      <c r="S14" s="73" t="s">
        <v>162</v>
      </c>
      <c r="T14" s="73" t="s">
        <v>159</v>
      </c>
      <c r="U14" s="73" t="s">
        <v>158</v>
      </c>
      <c r="V14" s="68"/>
      <c r="W14" s="73">
        <v>2012</v>
      </c>
      <c r="X14" s="73" t="s">
        <v>153</v>
      </c>
      <c r="Y14" s="73" t="s">
        <v>150</v>
      </c>
      <c r="Z14" s="73" t="s">
        <v>147</v>
      </c>
      <c r="AA14" s="68"/>
      <c r="AB14" s="73">
        <v>2011</v>
      </c>
      <c r="AC14" s="68"/>
      <c r="AD14" s="73">
        <v>2010</v>
      </c>
      <c r="AE14" s="71"/>
      <c r="AF14" s="73">
        <v>2009</v>
      </c>
      <c r="AG14" s="71"/>
      <c r="AH14" s="73">
        <v>2008</v>
      </c>
      <c r="AI14" s="71"/>
      <c r="AJ14" s="73">
        <v>2007</v>
      </c>
      <c r="AK14" s="71"/>
      <c r="AL14" s="73">
        <v>2006</v>
      </c>
      <c r="AM14" s="71"/>
      <c r="AN14" s="73">
        <v>2005</v>
      </c>
      <c r="AP14" s="104"/>
    </row>
    <row r="15" spans="1:46" ht="16.5" customHeight="1" x14ac:dyDescent="0.2">
      <c r="A15" s="484" t="s">
        <v>54</v>
      </c>
      <c r="B15" s="6"/>
      <c r="C15" s="6"/>
      <c r="D15" s="6"/>
      <c r="E15" s="6"/>
      <c r="F15" s="6"/>
      <c r="G15" s="27"/>
      <c r="H15" s="6"/>
      <c r="I15" s="6"/>
      <c r="J15" s="6"/>
      <c r="K15" s="6"/>
      <c r="L15" s="27"/>
      <c r="M15" s="6"/>
      <c r="N15" s="6"/>
      <c r="O15" s="6"/>
      <c r="P15" s="6"/>
      <c r="Q15" s="27"/>
      <c r="R15" s="6"/>
      <c r="S15" s="6"/>
      <c r="T15" s="6"/>
      <c r="U15" s="6"/>
      <c r="V15" s="27"/>
      <c r="W15" s="6"/>
      <c r="X15" s="6"/>
      <c r="Y15" s="6"/>
      <c r="Z15" s="6"/>
      <c r="AA15" s="27"/>
      <c r="AB15" s="6"/>
      <c r="AC15" s="2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P15" s="104"/>
    </row>
    <row r="16" spans="1:46" ht="16.5" customHeight="1" thickBot="1" x14ac:dyDescent="0.25">
      <c r="A16" s="69"/>
      <c r="B16" s="70"/>
      <c r="C16" s="70"/>
      <c r="D16" s="70"/>
      <c r="E16" s="70"/>
      <c r="F16" s="70"/>
      <c r="G16" s="68"/>
      <c r="H16" s="70"/>
      <c r="I16" s="70"/>
      <c r="J16" s="70"/>
      <c r="K16" s="70"/>
      <c r="L16" s="68"/>
      <c r="M16" s="70"/>
      <c r="N16" s="70"/>
      <c r="O16" s="70"/>
      <c r="P16" s="70"/>
      <c r="Q16" s="68"/>
      <c r="R16" s="70"/>
      <c r="S16" s="70"/>
      <c r="T16" s="70"/>
      <c r="U16" s="70"/>
      <c r="V16" s="68"/>
      <c r="W16" s="70"/>
      <c r="X16" s="70"/>
      <c r="Y16" s="70"/>
      <c r="Z16" s="70"/>
      <c r="AA16" s="68"/>
      <c r="AB16" s="70"/>
      <c r="AC16" s="68"/>
      <c r="AD16" s="70"/>
      <c r="AE16" s="68"/>
      <c r="AF16" s="70"/>
      <c r="AG16" s="68"/>
      <c r="AH16" s="70"/>
      <c r="AI16" s="70"/>
      <c r="AJ16" s="68"/>
      <c r="AK16" s="70"/>
      <c r="AL16" s="70"/>
      <c r="AM16" s="70"/>
      <c r="AN16" s="70"/>
      <c r="AP16" s="104"/>
    </row>
    <row r="17" spans="1:42" ht="16.5" customHeight="1" x14ac:dyDescent="0.2">
      <c r="A17" s="280" t="s">
        <v>58</v>
      </c>
      <c r="B17" s="281" t="s">
        <v>59</v>
      </c>
      <c r="C17" s="281" t="s">
        <v>59</v>
      </c>
      <c r="D17" s="282" t="s">
        <v>59</v>
      </c>
      <c r="E17" s="283">
        <v>1858</v>
      </c>
      <c r="F17" s="283">
        <v>913</v>
      </c>
      <c r="G17" s="284"/>
      <c r="H17" s="285">
        <v>3944</v>
      </c>
      <c r="I17" s="283">
        <v>3063</v>
      </c>
      <c r="J17" s="283">
        <v>2087</v>
      </c>
      <c r="K17" s="283">
        <v>1015</v>
      </c>
      <c r="L17" s="284"/>
      <c r="M17" s="285">
        <v>4128</v>
      </c>
      <c r="N17" s="283">
        <v>3144</v>
      </c>
      <c r="O17" s="283">
        <v>2099</v>
      </c>
      <c r="P17" s="283">
        <v>1063</v>
      </c>
      <c r="Q17" s="284"/>
      <c r="R17" s="285">
        <v>4486</v>
      </c>
      <c r="S17" s="283">
        <v>3404</v>
      </c>
      <c r="T17" s="283">
        <v>2312</v>
      </c>
      <c r="U17" s="283">
        <v>1134</v>
      </c>
      <c r="V17" s="284"/>
      <c r="W17" s="285">
        <v>5176</v>
      </c>
      <c r="X17" s="283">
        <v>4010</v>
      </c>
      <c r="Y17" s="283">
        <v>2818</v>
      </c>
      <c r="Z17" s="283">
        <v>1391</v>
      </c>
      <c r="AA17" s="284"/>
      <c r="AB17" s="285">
        <v>5059</v>
      </c>
      <c r="AC17" s="284"/>
      <c r="AD17" s="285">
        <v>3692</v>
      </c>
      <c r="AE17" s="284"/>
      <c r="AF17" s="285">
        <v>2388</v>
      </c>
      <c r="AG17" s="284"/>
      <c r="AH17" s="285">
        <v>3280</v>
      </c>
      <c r="AI17" s="284"/>
      <c r="AJ17" s="285">
        <v>2680</v>
      </c>
      <c r="AK17" s="284"/>
      <c r="AL17" s="285">
        <v>2571</v>
      </c>
      <c r="AM17" s="284"/>
      <c r="AN17" s="285">
        <v>2425</v>
      </c>
      <c r="AP17" s="104"/>
    </row>
    <row r="18" spans="1:42" ht="16.5" customHeight="1" x14ac:dyDescent="0.2">
      <c r="A18" s="286" t="s">
        <v>31</v>
      </c>
      <c r="B18" s="287" t="s">
        <v>59</v>
      </c>
      <c r="C18" s="287" t="s">
        <v>59</v>
      </c>
      <c r="D18" s="287" t="s">
        <v>59</v>
      </c>
      <c r="E18" s="287">
        <v>159</v>
      </c>
      <c r="F18" s="287">
        <v>84</v>
      </c>
      <c r="G18" s="288"/>
      <c r="H18" s="289">
        <v>280</v>
      </c>
      <c r="I18" s="287">
        <v>206</v>
      </c>
      <c r="J18" s="287">
        <v>145</v>
      </c>
      <c r="K18" s="287">
        <v>18</v>
      </c>
      <c r="L18" s="288"/>
      <c r="M18" s="289">
        <v>120</v>
      </c>
      <c r="N18" s="287">
        <v>156</v>
      </c>
      <c r="O18" s="287">
        <v>120</v>
      </c>
      <c r="P18" s="287">
        <v>52</v>
      </c>
      <c r="Q18" s="288"/>
      <c r="R18" s="289">
        <v>-117</v>
      </c>
      <c r="S18" s="287">
        <v>94</v>
      </c>
      <c r="T18" s="287">
        <v>81</v>
      </c>
      <c r="U18" s="287">
        <v>52</v>
      </c>
      <c r="V18" s="288"/>
      <c r="W18" s="289">
        <v>599</v>
      </c>
      <c r="X18" s="287">
        <v>510</v>
      </c>
      <c r="Y18" s="287">
        <v>412</v>
      </c>
      <c r="Z18" s="287">
        <v>206</v>
      </c>
      <c r="AA18" s="288"/>
      <c r="AB18" s="289">
        <v>598</v>
      </c>
      <c r="AC18" s="288"/>
      <c r="AD18" s="289">
        <v>408</v>
      </c>
      <c r="AE18" s="288"/>
      <c r="AF18" s="289">
        <v>105</v>
      </c>
      <c r="AG18" s="288"/>
      <c r="AH18" s="289">
        <v>208</v>
      </c>
      <c r="AI18" s="288"/>
      <c r="AJ18" s="289">
        <v>273</v>
      </c>
      <c r="AK18" s="288"/>
      <c r="AL18" s="285">
        <v>238</v>
      </c>
      <c r="AM18" s="288"/>
      <c r="AN18" s="285">
        <v>152</v>
      </c>
      <c r="AP18" s="104"/>
    </row>
    <row r="19" spans="1:42" ht="16.5" customHeight="1" x14ac:dyDescent="0.2">
      <c r="A19" s="290" t="s">
        <v>32</v>
      </c>
      <c r="B19" s="291" t="s">
        <v>59</v>
      </c>
      <c r="C19" s="291" t="s">
        <v>59</v>
      </c>
      <c r="D19" s="291" t="s">
        <v>59</v>
      </c>
      <c r="E19" s="292">
        <v>132</v>
      </c>
      <c r="F19" s="292">
        <v>67</v>
      </c>
      <c r="G19" s="293"/>
      <c r="H19" s="294">
        <v>227</v>
      </c>
      <c r="I19" s="292">
        <v>197</v>
      </c>
      <c r="J19" s="292">
        <v>134</v>
      </c>
      <c r="K19" s="292">
        <v>67</v>
      </c>
      <c r="L19" s="293"/>
      <c r="M19" s="294">
        <v>231</v>
      </c>
      <c r="N19" s="292">
        <v>159</v>
      </c>
      <c r="O19" s="292">
        <v>107</v>
      </c>
      <c r="P19" s="292">
        <v>56</v>
      </c>
      <c r="Q19" s="293"/>
      <c r="R19" s="294">
        <v>489</v>
      </c>
      <c r="S19" s="292">
        <v>188</v>
      </c>
      <c r="T19" s="292">
        <v>125</v>
      </c>
      <c r="U19" s="292">
        <v>60</v>
      </c>
      <c r="V19" s="293"/>
      <c r="W19" s="294">
        <v>209</v>
      </c>
      <c r="X19" s="292">
        <v>151</v>
      </c>
      <c r="Y19" s="292">
        <v>98</v>
      </c>
      <c r="Z19" s="292">
        <v>48</v>
      </c>
      <c r="AA19" s="293"/>
      <c r="AB19" s="294">
        <v>161</v>
      </c>
      <c r="AC19" s="293"/>
      <c r="AD19" s="294">
        <v>141</v>
      </c>
      <c r="AE19" s="293"/>
      <c r="AF19" s="294">
        <v>137</v>
      </c>
      <c r="AG19" s="293"/>
      <c r="AH19" s="294">
        <v>139</v>
      </c>
      <c r="AI19" s="293"/>
      <c r="AJ19" s="294">
        <v>103</v>
      </c>
      <c r="AK19" s="293"/>
      <c r="AL19" s="294">
        <v>100</v>
      </c>
      <c r="AM19" s="293"/>
      <c r="AN19" s="294">
        <v>92</v>
      </c>
      <c r="AP19" s="104"/>
    </row>
    <row r="20" spans="1:42" ht="16.5" customHeight="1" x14ac:dyDescent="0.2">
      <c r="A20" s="286" t="s">
        <v>33</v>
      </c>
      <c r="B20" s="287" t="s">
        <v>59</v>
      </c>
      <c r="C20" s="287" t="s">
        <v>59</v>
      </c>
      <c r="D20" s="287" t="s">
        <v>59</v>
      </c>
      <c r="E20" s="287">
        <v>291</v>
      </c>
      <c r="F20" s="287">
        <v>151</v>
      </c>
      <c r="G20" s="288"/>
      <c r="H20" s="289">
        <v>507</v>
      </c>
      <c r="I20" s="287">
        <v>403</v>
      </c>
      <c r="J20" s="287">
        <v>279</v>
      </c>
      <c r="K20" s="287">
        <v>85</v>
      </c>
      <c r="L20" s="288"/>
      <c r="M20" s="289">
        <v>351</v>
      </c>
      <c r="N20" s="287">
        <v>315</v>
      </c>
      <c r="O20" s="287">
        <v>227</v>
      </c>
      <c r="P20" s="287">
        <v>108</v>
      </c>
      <c r="Q20" s="288"/>
      <c r="R20" s="289">
        <v>372</v>
      </c>
      <c r="S20" s="287">
        <v>282</v>
      </c>
      <c r="T20" s="287">
        <v>206</v>
      </c>
      <c r="U20" s="287">
        <v>112</v>
      </c>
      <c r="V20" s="288"/>
      <c r="W20" s="289">
        <v>808</v>
      </c>
      <c r="X20" s="287">
        <v>661</v>
      </c>
      <c r="Y20" s="287">
        <v>510</v>
      </c>
      <c r="Z20" s="287">
        <v>254</v>
      </c>
      <c r="AA20" s="288"/>
      <c r="AB20" s="289">
        <v>759</v>
      </c>
      <c r="AC20" s="288"/>
      <c r="AD20" s="289">
        <v>549</v>
      </c>
      <c r="AE20" s="288"/>
      <c r="AF20" s="289">
        <v>242</v>
      </c>
      <c r="AG20" s="288"/>
      <c r="AH20" s="289">
        <v>347</v>
      </c>
      <c r="AI20" s="288"/>
      <c r="AJ20" s="289">
        <v>376</v>
      </c>
      <c r="AK20" s="288"/>
      <c r="AL20" s="285">
        <v>338</v>
      </c>
      <c r="AM20" s="288"/>
      <c r="AN20" s="285">
        <v>244</v>
      </c>
      <c r="AP20" s="104"/>
    </row>
    <row r="21" spans="1:42" ht="16.5" customHeight="1" x14ac:dyDescent="0.2">
      <c r="A21" s="290" t="s">
        <v>192</v>
      </c>
      <c r="B21" s="295" t="s">
        <v>59</v>
      </c>
      <c r="C21" s="295" t="s">
        <v>59</v>
      </c>
      <c r="D21" s="295" t="s">
        <v>59</v>
      </c>
      <c r="E21" s="295">
        <v>0</v>
      </c>
      <c r="F21" s="295">
        <v>0</v>
      </c>
      <c r="G21" s="296"/>
      <c r="H21" s="297">
        <v>-31</v>
      </c>
      <c r="I21" s="295">
        <v>5</v>
      </c>
      <c r="J21" s="295">
        <v>3</v>
      </c>
      <c r="K21" s="295">
        <v>46</v>
      </c>
      <c r="L21" s="296"/>
      <c r="M21" s="297">
        <v>61</v>
      </c>
      <c r="N21" s="295">
        <v>18</v>
      </c>
      <c r="O21" s="295">
        <v>13</v>
      </c>
      <c r="P21" s="295">
        <v>9</v>
      </c>
      <c r="Q21" s="296"/>
      <c r="R21" s="297">
        <v>252</v>
      </c>
      <c r="S21" s="295">
        <v>8</v>
      </c>
      <c r="T21" s="295">
        <v>0</v>
      </c>
      <c r="U21" s="295">
        <v>0</v>
      </c>
      <c r="V21" s="296"/>
      <c r="W21" s="297">
        <v>9</v>
      </c>
      <c r="X21" s="295">
        <v>3</v>
      </c>
      <c r="Y21" s="295">
        <v>2</v>
      </c>
      <c r="Z21" s="295">
        <v>1</v>
      </c>
      <c r="AA21" s="296"/>
      <c r="AB21" s="297">
        <v>9</v>
      </c>
      <c r="AC21" s="296"/>
      <c r="AD21" s="297">
        <v>-1</v>
      </c>
      <c r="AE21" s="298"/>
      <c r="AF21" s="297">
        <v>9</v>
      </c>
      <c r="AG21" s="298"/>
      <c r="AH21" s="297">
        <v>77</v>
      </c>
      <c r="AI21" s="298"/>
      <c r="AJ21" s="297">
        <v>0</v>
      </c>
      <c r="AK21" s="298"/>
      <c r="AL21" s="294">
        <v>2</v>
      </c>
      <c r="AM21" s="298"/>
      <c r="AN21" s="294">
        <v>43</v>
      </c>
      <c r="AP21" s="104"/>
    </row>
    <row r="22" spans="1:42" ht="16.5" customHeight="1" thickBot="1" x14ac:dyDescent="0.25">
      <c r="A22" s="299" t="s">
        <v>36</v>
      </c>
      <c r="B22" s="300" t="s">
        <v>59</v>
      </c>
      <c r="C22" s="300" t="s">
        <v>59</v>
      </c>
      <c r="D22" s="300" t="s">
        <v>59</v>
      </c>
      <c r="E22" s="300">
        <v>0</v>
      </c>
      <c r="F22" s="300">
        <v>0</v>
      </c>
      <c r="G22" s="293"/>
      <c r="H22" s="301">
        <v>-26</v>
      </c>
      <c r="I22" s="300">
        <v>11</v>
      </c>
      <c r="J22" s="300">
        <v>11</v>
      </c>
      <c r="K22" s="300">
        <v>9</v>
      </c>
      <c r="L22" s="293"/>
      <c r="M22" s="301">
        <v>20</v>
      </c>
      <c r="N22" s="300">
        <v>1</v>
      </c>
      <c r="O22" s="300">
        <v>1</v>
      </c>
      <c r="P22" s="300">
        <v>0</v>
      </c>
      <c r="Q22" s="293"/>
      <c r="R22" s="301">
        <v>235</v>
      </c>
      <c r="S22" s="300">
        <v>0</v>
      </c>
      <c r="T22" s="300">
        <v>0</v>
      </c>
      <c r="U22" s="300">
        <v>0</v>
      </c>
      <c r="V22" s="293"/>
      <c r="W22" s="301">
        <v>0</v>
      </c>
      <c r="X22" s="300">
        <v>0</v>
      </c>
      <c r="Y22" s="300">
        <v>0</v>
      </c>
      <c r="Z22" s="300">
        <v>0</v>
      </c>
      <c r="AA22" s="293"/>
      <c r="AB22" s="301">
        <v>0</v>
      </c>
      <c r="AC22" s="293"/>
      <c r="AD22" s="301">
        <v>0</v>
      </c>
      <c r="AE22" s="293"/>
      <c r="AF22" s="301">
        <v>0</v>
      </c>
      <c r="AG22" s="293"/>
      <c r="AH22" s="301">
        <v>11</v>
      </c>
      <c r="AI22" s="293"/>
      <c r="AJ22" s="301">
        <v>0</v>
      </c>
      <c r="AK22" s="293"/>
      <c r="AL22" s="302">
        <v>0</v>
      </c>
      <c r="AM22" s="293"/>
      <c r="AN22" s="302">
        <v>0</v>
      </c>
      <c r="AP22" s="104"/>
    </row>
    <row r="23" spans="1:42" ht="16.5" customHeight="1" thickBot="1" x14ac:dyDescent="0.25">
      <c r="A23" s="303" t="s">
        <v>35</v>
      </c>
      <c r="B23" s="304" t="s">
        <v>59</v>
      </c>
      <c r="C23" s="304" t="s">
        <v>59</v>
      </c>
      <c r="D23" s="304" t="s">
        <v>59</v>
      </c>
      <c r="E23" s="304">
        <v>291</v>
      </c>
      <c r="F23" s="304">
        <v>151</v>
      </c>
      <c r="G23" s="305"/>
      <c r="H23" s="306">
        <v>502</v>
      </c>
      <c r="I23" s="304">
        <v>397</v>
      </c>
      <c r="J23" s="304">
        <v>271</v>
      </c>
      <c r="K23" s="304">
        <v>122</v>
      </c>
      <c r="L23" s="305"/>
      <c r="M23" s="306">
        <v>392</v>
      </c>
      <c r="N23" s="304">
        <v>332</v>
      </c>
      <c r="O23" s="304">
        <v>239</v>
      </c>
      <c r="P23" s="304">
        <v>117</v>
      </c>
      <c r="Q23" s="305"/>
      <c r="R23" s="306">
        <v>389</v>
      </c>
      <c r="S23" s="304">
        <v>290</v>
      </c>
      <c r="T23" s="304">
        <v>206</v>
      </c>
      <c r="U23" s="304">
        <v>112</v>
      </c>
      <c r="V23" s="305"/>
      <c r="W23" s="306">
        <v>817</v>
      </c>
      <c r="X23" s="304">
        <v>664</v>
      </c>
      <c r="Y23" s="304">
        <v>512</v>
      </c>
      <c r="Z23" s="304">
        <v>255</v>
      </c>
      <c r="AA23" s="305"/>
      <c r="AB23" s="306">
        <v>768</v>
      </c>
      <c r="AC23" s="305"/>
      <c r="AD23" s="306">
        <v>548</v>
      </c>
      <c r="AE23" s="305"/>
      <c r="AF23" s="306">
        <v>250</v>
      </c>
      <c r="AG23" s="305"/>
      <c r="AH23" s="306">
        <v>413</v>
      </c>
      <c r="AI23" s="305"/>
      <c r="AJ23" s="306">
        <v>376</v>
      </c>
      <c r="AK23" s="305"/>
      <c r="AL23" s="306">
        <v>340</v>
      </c>
      <c r="AM23" s="305"/>
      <c r="AN23" s="306">
        <v>287</v>
      </c>
      <c r="AP23" s="104"/>
    </row>
    <row r="24" spans="1:42" x14ac:dyDescent="0.2">
      <c r="AP24" s="104"/>
    </row>
    <row r="25" spans="1:42" x14ac:dyDescent="0.2">
      <c r="AP25" s="104"/>
    </row>
    <row r="26" spans="1:42" x14ac:dyDescent="0.2">
      <c r="AP26" s="104"/>
    </row>
    <row r="27" spans="1:42" x14ac:dyDescent="0.2">
      <c r="AP27" s="104"/>
    </row>
    <row r="28" spans="1:42" x14ac:dyDescent="0.2">
      <c r="B28" s="328"/>
      <c r="C28" s="328"/>
      <c r="D28" s="328"/>
      <c r="E28" s="328"/>
      <c r="F28" s="328"/>
      <c r="AP28" s="104"/>
    </row>
    <row r="29" spans="1:42" x14ac:dyDescent="0.2">
      <c r="B29" s="328"/>
      <c r="C29" s="328"/>
      <c r="D29" s="328"/>
      <c r="E29" s="328"/>
      <c r="F29" s="328"/>
      <c r="AP29" s="104"/>
    </row>
    <row r="30" spans="1:42" x14ac:dyDescent="0.2">
      <c r="B30" s="328"/>
      <c r="C30" s="328"/>
      <c r="D30" s="328"/>
      <c r="E30" s="328"/>
      <c r="F30" s="328"/>
      <c r="AP30" s="104"/>
    </row>
    <row r="31" spans="1:42" x14ac:dyDescent="0.2">
      <c r="B31" s="328"/>
      <c r="C31" s="328"/>
      <c r="D31" s="328"/>
      <c r="E31" s="328"/>
      <c r="F31" s="328"/>
      <c r="AP31" s="104"/>
    </row>
    <row r="32" spans="1:42" x14ac:dyDescent="0.2">
      <c r="B32" s="328"/>
      <c r="C32" s="328"/>
      <c r="D32" s="328"/>
      <c r="E32" s="328"/>
      <c r="F32" s="328"/>
      <c r="AP32" s="104"/>
    </row>
    <row r="33" spans="2:42" x14ac:dyDescent="0.2">
      <c r="B33" s="328"/>
      <c r="C33" s="328"/>
      <c r="D33" s="328"/>
      <c r="E33" s="328"/>
      <c r="F33" s="328"/>
      <c r="AP33" s="104"/>
    </row>
    <row r="34" spans="2:42" x14ac:dyDescent="0.2">
      <c r="B34" s="328"/>
      <c r="C34" s="328"/>
      <c r="D34" s="328"/>
      <c r="E34" s="328"/>
      <c r="F34" s="328"/>
      <c r="AP34" s="104"/>
    </row>
    <row r="35" spans="2:42" x14ac:dyDescent="0.2">
      <c r="B35" s="328"/>
      <c r="C35" s="328"/>
      <c r="D35" s="328"/>
      <c r="E35" s="328"/>
      <c r="F35" s="328"/>
      <c r="AP35" s="104"/>
    </row>
    <row r="36" spans="2:42" x14ac:dyDescent="0.2">
      <c r="B36" s="328"/>
      <c r="C36" s="328"/>
      <c r="D36" s="328"/>
      <c r="E36" s="328"/>
      <c r="F36" s="328"/>
      <c r="AP36" s="104"/>
    </row>
    <row r="37" spans="2:42" x14ac:dyDescent="0.2">
      <c r="B37" s="328"/>
      <c r="AP37" s="104"/>
    </row>
    <row r="38" spans="2:42" x14ac:dyDescent="0.2">
      <c r="B38" s="328"/>
      <c r="AP38" s="104"/>
    </row>
    <row r="39" spans="2:42" x14ac:dyDescent="0.2">
      <c r="B39" s="328"/>
      <c r="AP39" s="104"/>
    </row>
    <row r="40" spans="2:42" x14ac:dyDescent="0.2">
      <c r="AP40" s="104"/>
    </row>
    <row r="41" spans="2:42" x14ac:dyDescent="0.2">
      <c r="AP41" s="104"/>
    </row>
    <row r="42" spans="2:42" x14ac:dyDescent="0.2">
      <c r="AP42" s="104"/>
    </row>
    <row r="43" spans="2:42" x14ac:dyDescent="0.2">
      <c r="AP43" s="104"/>
    </row>
    <row r="44" spans="2:42" x14ac:dyDescent="0.2">
      <c r="AP44" s="104"/>
    </row>
    <row r="45" spans="2:42" x14ac:dyDescent="0.2">
      <c r="AP45" s="104"/>
    </row>
    <row r="46" spans="2:42" x14ac:dyDescent="0.2">
      <c r="AP46" s="104"/>
    </row>
    <row r="47" spans="2:42" x14ac:dyDescent="0.2">
      <c r="AP47" s="104"/>
    </row>
    <row r="48" spans="2:42" x14ac:dyDescent="0.2">
      <c r="AP48" s="104"/>
    </row>
    <row r="49" spans="42:42" x14ac:dyDescent="0.2">
      <c r="AP49" s="104"/>
    </row>
    <row r="50" spans="42:42" x14ac:dyDescent="0.2">
      <c r="AP50" s="104"/>
    </row>
    <row r="51" spans="42:42" x14ac:dyDescent="0.2">
      <c r="AP51" s="104"/>
    </row>
    <row r="52" spans="42:42" x14ac:dyDescent="0.2">
      <c r="AP52" s="104"/>
    </row>
    <row r="53" spans="42:42" x14ac:dyDescent="0.2">
      <c r="AP53" s="104"/>
    </row>
    <row r="54" spans="42:42" x14ac:dyDescent="0.2">
      <c r="AP54" s="104"/>
    </row>
    <row r="55" spans="42:42" x14ac:dyDescent="0.2">
      <c r="AP55" s="104"/>
    </row>
    <row r="56" spans="42:42" x14ac:dyDescent="0.2">
      <c r="AP56" s="104"/>
    </row>
    <row r="57" spans="42:42" x14ac:dyDescent="0.2">
      <c r="AP57" s="104"/>
    </row>
    <row r="58" spans="42:42" x14ac:dyDescent="0.2">
      <c r="AP58" s="104"/>
    </row>
    <row r="59" spans="42:42" x14ac:dyDescent="0.2">
      <c r="AP59" s="104"/>
    </row>
    <row r="60" spans="42:42" x14ac:dyDescent="0.2">
      <c r="AP60" s="104"/>
    </row>
    <row r="61" spans="42:42" x14ac:dyDescent="0.2">
      <c r="AP61" s="104"/>
    </row>
    <row r="62" spans="42:42" x14ac:dyDescent="0.2">
      <c r="AP62" s="104"/>
    </row>
    <row r="63" spans="42:42" x14ac:dyDescent="0.2">
      <c r="AP63" s="104"/>
    </row>
    <row r="64" spans="42:42" x14ac:dyDescent="0.2">
      <c r="AP64" s="104"/>
    </row>
    <row r="65" spans="42:42" x14ac:dyDescent="0.2">
      <c r="AP65" s="104"/>
    </row>
    <row r="66" spans="42:42" x14ac:dyDescent="0.2">
      <c r="AP66" s="104"/>
    </row>
    <row r="67" spans="42:42" x14ac:dyDescent="0.2">
      <c r="AP67" s="104"/>
    </row>
    <row r="68" spans="42:42" x14ac:dyDescent="0.2">
      <c r="AP68" s="104"/>
    </row>
    <row r="69" spans="42:42" x14ac:dyDescent="0.2">
      <c r="AP69" s="104"/>
    </row>
    <row r="70" spans="42:42" x14ac:dyDescent="0.2">
      <c r="AP70" s="104"/>
    </row>
    <row r="71" spans="42:42" x14ac:dyDescent="0.2">
      <c r="AP71" s="104"/>
    </row>
  </sheetData>
  <mergeCells count="3">
    <mergeCell ref="A14:A15"/>
    <mergeCell ref="A2:A3"/>
    <mergeCell ref="F1:K1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8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C1" sqref="C1:H1"/>
    </sheetView>
  </sheetViews>
  <sheetFormatPr baseColWidth="10" defaultColWidth="11.42578125" defaultRowHeight="12.75" outlineLevelCol="1" x14ac:dyDescent="0.2"/>
  <cols>
    <col min="1" max="1" width="27.85546875" customWidth="1"/>
    <col min="2" max="2" width="6.42578125" style="226" customWidth="1"/>
    <col min="3" max="3" width="6.42578125" style="44" customWidth="1"/>
    <col min="4" max="4" width="1.42578125" style="53" customWidth="1"/>
    <col min="5" max="5" width="6.85546875" style="53" customWidth="1"/>
    <col min="6" max="8" width="6.42578125" style="44" customWidth="1"/>
    <col min="9" max="9" width="1.42578125" style="53" customWidth="1"/>
    <col min="10" max="10" width="6.85546875" style="53" customWidth="1"/>
    <col min="11" max="13" width="6.42578125" style="44" hidden="1" customWidth="1" outlineLevel="1"/>
    <col min="14" max="14" width="1.42578125" style="53" customWidth="1" collapsed="1"/>
    <col min="15" max="15" width="6.85546875" style="53" customWidth="1"/>
    <col min="16" max="18" width="6.42578125" style="44" hidden="1" customWidth="1" outlineLevel="1"/>
    <col min="19" max="19" width="6.85546875" style="53" customWidth="1" collapsed="1"/>
    <col min="20" max="20" width="6.42578125" style="44" customWidth="1"/>
    <col min="21" max="23" width="6.42578125" style="44" customWidth="1" outlineLevel="1"/>
    <col min="24" max="24" width="1.42578125" style="53" customWidth="1"/>
    <col min="25" max="25" width="6.42578125" style="44" customWidth="1"/>
    <col min="26" max="26" width="1.42578125" style="53" customWidth="1"/>
    <col min="27" max="27" width="6.42578125" style="44" customWidth="1"/>
    <col min="28" max="28" width="1.42578125" style="53" customWidth="1"/>
    <col min="29" max="29" width="6.42578125" style="44" customWidth="1"/>
    <col min="30" max="30" width="1.42578125" style="53" customWidth="1"/>
    <col min="31" max="31" width="6.42578125" style="44" customWidth="1"/>
    <col min="32" max="32" width="1.42578125" style="53" customWidth="1"/>
    <col min="33" max="33" width="6.42578125" style="44" customWidth="1"/>
    <col min="34" max="34" width="1.42578125" style="53" customWidth="1"/>
    <col min="35" max="35" width="6.42578125" style="45" customWidth="1"/>
    <col min="36" max="36" width="1.42578125" style="53" customWidth="1"/>
    <col min="37" max="37" width="6.42578125" style="38" customWidth="1"/>
    <col min="38" max="38" width="6.7109375" customWidth="1"/>
    <col min="41" max="41" width="31.42578125" customWidth="1"/>
    <col min="42" max="51" width="7.7109375" style="39" customWidth="1"/>
  </cols>
  <sheetData>
    <row r="1" spans="1:51" s="1" customFormat="1" ht="45" customHeight="1" x14ac:dyDescent="0.2">
      <c r="B1" s="125"/>
      <c r="C1" s="479"/>
      <c r="D1" s="480"/>
      <c r="E1" s="480"/>
      <c r="F1" s="480"/>
      <c r="G1" s="480"/>
      <c r="H1" s="480"/>
      <c r="I1" s="52"/>
      <c r="J1" s="52"/>
      <c r="K1" s="2"/>
      <c r="L1" s="2"/>
      <c r="M1" s="2"/>
      <c r="N1" s="52"/>
      <c r="O1" s="52"/>
      <c r="P1" s="2"/>
      <c r="Q1" s="2"/>
      <c r="R1" s="2"/>
      <c r="S1" s="52"/>
      <c r="T1" s="2"/>
      <c r="U1" s="2"/>
      <c r="V1" s="2"/>
      <c r="W1" s="2"/>
      <c r="X1" s="52"/>
      <c r="Y1" s="2"/>
      <c r="Z1" s="52"/>
      <c r="AA1" s="2"/>
      <c r="AB1" s="97"/>
      <c r="AC1" s="2"/>
      <c r="AD1" s="97"/>
      <c r="AE1" s="2"/>
      <c r="AF1" s="52"/>
      <c r="AG1" s="2"/>
      <c r="AH1" s="52"/>
      <c r="AI1" s="2"/>
      <c r="AJ1" s="52"/>
      <c r="AK1" s="2"/>
      <c r="AL1" s="52"/>
      <c r="AM1" s="3"/>
      <c r="AO1" s="4"/>
      <c r="AP1" s="4"/>
      <c r="AQ1" s="4"/>
    </row>
    <row r="2" spans="1:51" ht="15" x14ac:dyDescent="0.2">
      <c r="A2" s="466" t="s">
        <v>189</v>
      </c>
      <c r="B2" s="73" t="s">
        <v>229</v>
      </c>
      <c r="C2" s="73" t="s">
        <v>188</v>
      </c>
      <c r="D2" s="68"/>
      <c r="E2" s="73" t="s">
        <v>187</v>
      </c>
      <c r="F2" s="73" t="s">
        <v>185</v>
      </c>
      <c r="G2" s="73" t="s">
        <v>182</v>
      </c>
      <c r="H2" s="73" t="s">
        <v>179</v>
      </c>
      <c r="I2" s="68"/>
      <c r="J2" s="70"/>
      <c r="M2" s="70"/>
      <c r="N2" s="72"/>
      <c r="O2" s="70"/>
      <c r="P2" s="166"/>
      <c r="Q2" s="166"/>
      <c r="R2" s="166"/>
      <c r="S2" s="166"/>
      <c r="T2" s="70"/>
      <c r="U2" s="70"/>
      <c r="V2" s="70"/>
      <c r="W2" s="70"/>
      <c r="X2" s="72"/>
      <c r="Y2" s="70"/>
      <c r="Z2" s="72"/>
      <c r="AA2" s="70"/>
      <c r="AB2" s="145"/>
      <c r="AC2" s="70"/>
      <c r="AD2" s="145"/>
      <c r="AE2" s="70"/>
      <c r="AF2" s="145"/>
      <c r="AG2" s="70"/>
      <c r="AH2" s="145"/>
      <c r="AI2" s="70"/>
      <c r="AJ2" s="145"/>
      <c r="AK2" s="70"/>
      <c r="AO2" s="39"/>
      <c r="AY2"/>
    </row>
    <row r="3" spans="1:51" s="6" customFormat="1" ht="19.5" customHeight="1" x14ac:dyDescent="0.2">
      <c r="A3" s="475" t="s">
        <v>54</v>
      </c>
      <c r="D3" s="27"/>
      <c r="I3" s="27"/>
      <c r="J3" s="64"/>
      <c r="K3" s="44"/>
      <c r="L3" s="44"/>
      <c r="M3" s="64"/>
      <c r="N3" s="145"/>
      <c r="O3" s="64"/>
      <c r="P3" s="168"/>
      <c r="Q3" s="168"/>
      <c r="R3" s="168"/>
      <c r="S3" s="168"/>
      <c r="T3" s="64"/>
      <c r="U3" s="64"/>
      <c r="V3" s="64"/>
      <c r="W3" s="64"/>
      <c r="X3" s="145"/>
      <c r="Y3" s="64"/>
      <c r="Z3" s="14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51" s="71" customFormat="1" ht="5.25" customHeight="1" thickBot="1" x14ac:dyDescent="0.25">
      <c r="A4" s="69"/>
      <c r="B4" s="70"/>
      <c r="C4" s="70"/>
      <c r="D4" s="68"/>
      <c r="E4" s="70"/>
      <c r="F4" s="70"/>
      <c r="G4" s="70"/>
      <c r="H4" s="70"/>
      <c r="I4" s="68"/>
      <c r="J4" s="70"/>
      <c r="K4" s="44"/>
      <c r="L4" s="44"/>
      <c r="M4" s="70"/>
      <c r="N4" s="72"/>
      <c r="O4" s="70"/>
      <c r="P4" s="166"/>
      <c r="Q4" s="166"/>
      <c r="R4" s="166"/>
      <c r="S4" s="166"/>
      <c r="T4" s="70"/>
      <c r="U4" s="70"/>
      <c r="V4" s="70"/>
      <c r="W4" s="70"/>
      <c r="X4" s="72"/>
      <c r="Y4" s="70"/>
      <c r="Z4" s="72"/>
      <c r="AA4" s="70"/>
      <c r="AB4" s="72"/>
      <c r="AC4" s="70"/>
      <c r="AD4" s="72"/>
      <c r="AE4" s="70"/>
      <c r="AF4" s="70"/>
      <c r="AG4" s="72"/>
      <c r="AH4" s="70"/>
      <c r="AI4" s="70"/>
      <c r="AJ4" s="70"/>
      <c r="AK4" s="70"/>
      <c r="AL4" s="70"/>
      <c r="AM4" s="70"/>
      <c r="AN4" s="70"/>
      <c r="AO4" s="70"/>
      <c r="AP4" s="68"/>
      <c r="AQ4" s="70"/>
      <c r="AR4" s="29"/>
      <c r="AS4" s="30"/>
      <c r="AT4" s="30"/>
      <c r="AU4" s="30"/>
      <c r="AV4" s="30"/>
      <c r="AW4" s="30"/>
    </row>
    <row r="5" spans="1:51" s="36" customFormat="1" ht="15" customHeight="1" x14ac:dyDescent="0.2">
      <c r="A5" s="75" t="s">
        <v>58</v>
      </c>
      <c r="B5" s="148">
        <v>670</v>
      </c>
      <c r="C5" s="148">
        <v>640</v>
      </c>
      <c r="D5" s="68"/>
      <c r="E5" s="46">
        <v>643</v>
      </c>
      <c r="F5" s="46">
        <v>713</v>
      </c>
      <c r="G5" s="46">
        <v>780</v>
      </c>
      <c r="H5" s="46">
        <v>723</v>
      </c>
      <c r="I5" s="68"/>
      <c r="J5" s="146"/>
      <c r="K5" s="44"/>
      <c r="L5" s="44"/>
      <c r="M5" s="146"/>
      <c r="N5" s="72"/>
      <c r="O5" s="146"/>
      <c r="P5" s="156"/>
      <c r="Q5" s="156"/>
      <c r="R5" s="156"/>
      <c r="S5" s="156"/>
      <c r="T5" s="146"/>
      <c r="U5" s="146"/>
      <c r="V5" s="146"/>
      <c r="W5" s="146"/>
      <c r="X5" s="72"/>
      <c r="Y5" s="146"/>
      <c r="Z5" s="72"/>
      <c r="AA5" s="146"/>
      <c r="AB5" s="72"/>
      <c r="AC5" s="146"/>
      <c r="AD5" s="72"/>
      <c r="AE5" s="146"/>
      <c r="AF5" s="72"/>
      <c r="AG5" s="146"/>
      <c r="AH5" s="72"/>
      <c r="AI5" s="146"/>
      <c r="AJ5" s="72"/>
      <c r="AK5" s="146"/>
      <c r="AN5" s="48"/>
      <c r="AO5" s="48"/>
      <c r="AP5" s="48"/>
      <c r="AQ5" s="48"/>
      <c r="AR5" s="48"/>
      <c r="AS5" s="48"/>
      <c r="AT5" s="48"/>
      <c r="AU5" s="48"/>
      <c r="AV5" s="48"/>
      <c r="AW5" s="48"/>
    </row>
    <row r="6" spans="1:51" s="36" customFormat="1" ht="15" customHeight="1" x14ac:dyDescent="0.2">
      <c r="A6" s="76" t="s">
        <v>31</v>
      </c>
      <c r="B6" s="149">
        <v>41</v>
      </c>
      <c r="C6" s="149">
        <v>57</v>
      </c>
      <c r="D6" s="14"/>
      <c r="E6" s="47">
        <v>65</v>
      </c>
      <c r="F6" s="47">
        <v>40</v>
      </c>
      <c r="G6" s="47">
        <v>86</v>
      </c>
      <c r="H6" s="47">
        <v>4</v>
      </c>
      <c r="I6" s="14"/>
      <c r="J6" s="47"/>
      <c r="K6" s="44"/>
      <c r="L6" s="44"/>
      <c r="M6" s="47"/>
      <c r="N6" s="14"/>
      <c r="O6" s="47"/>
      <c r="P6" s="149"/>
      <c r="Q6" s="149"/>
      <c r="R6" s="149"/>
      <c r="S6" s="149"/>
      <c r="T6" s="47"/>
      <c r="U6" s="47"/>
      <c r="V6" s="47"/>
      <c r="W6" s="47"/>
      <c r="X6" s="14"/>
      <c r="Y6" s="47"/>
      <c r="Z6" s="14"/>
      <c r="AA6" s="47"/>
      <c r="AB6" s="14"/>
      <c r="AC6" s="47"/>
      <c r="AD6" s="14"/>
      <c r="AE6" s="47"/>
      <c r="AF6" s="14"/>
      <c r="AG6" s="47"/>
      <c r="AH6" s="14"/>
      <c r="AI6" s="146"/>
      <c r="AJ6" s="14"/>
      <c r="AK6" s="146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51" s="43" customFormat="1" ht="15" customHeight="1" x14ac:dyDescent="0.2">
      <c r="A7" s="77" t="s">
        <v>32</v>
      </c>
      <c r="B7" s="150">
        <v>54</v>
      </c>
      <c r="C7" s="150">
        <v>56</v>
      </c>
      <c r="D7" s="16"/>
      <c r="E7" s="49">
        <v>18</v>
      </c>
      <c r="F7" s="49">
        <v>52</v>
      </c>
      <c r="G7" s="49">
        <v>54</v>
      </c>
      <c r="H7" s="49">
        <v>57</v>
      </c>
      <c r="I7" s="16"/>
      <c r="J7" s="147"/>
      <c r="K7" s="44"/>
      <c r="L7" s="44"/>
      <c r="M7" s="147"/>
      <c r="N7" s="16"/>
      <c r="O7" s="147"/>
      <c r="P7" s="159"/>
      <c r="Q7" s="159"/>
      <c r="R7" s="159"/>
      <c r="S7" s="159"/>
      <c r="T7" s="147"/>
      <c r="U7" s="147"/>
      <c r="V7" s="147"/>
      <c r="W7" s="147"/>
      <c r="X7" s="16"/>
      <c r="Y7" s="147"/>
      <c r="Z7" s="16"/>
      <c r="AA7" s="147"/>
      <c r="AB7" s="16"/>
      <c r="AC7" s="147"/>
      <c r="AD7" s="16"/>
      <c r="AE7" s="147"/>
      <c r="AF7" s="16"/>
      <c r="AG7" s="147"/>
      <c r="AH7" s="16"/>
      <c r="AI7" s="147"/>
      <c r="AJ7" s="16"/>
      <c r="AK7" s="147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51" s="36" customFormat="1" ht="15" customHeight="1" x14ac:dyDescent="0.2">
      <c r="A8" s="76" t="s">
        <v>33</v>
      </c>
      <c r="B8" s="149">
        <v>95</v>
      </c>
      <c r="C8" s="149">
        <v>113</v>
      </c>
      <c r="D8" s="14"/>
      <c r="E8" s="47">
        <v>83</v>
      </c>
      <c r="F8" s="47">
        <v>92</v>
      </c>
      <c r="G8" s="47">
        <v>140</v>
      </c>
      <c r="H8" s="149">
        <v>61</v>
      </c>
      <c r="I8" s="14"/>
      <c r="J8" s="47"/>
      <c r="K8" s="162"/>
      <c r="L8" s="44"/>
      <c r="M8" s="47"/>
      <c r="N8" s="14"/>
      <c r="O8" s="47"/>
      <c r="P8" s="149"/>
      <c r="Q8" s="149"/>
      <c r="R8" s="149"/>
      <c r="S8" s="149"/>
      <c r="T8" s="47"/>
      <c r="U8" s="47"/>
      <c r="V8" s="47"/>
      <c r="W8" s="47"/>
      <c r="X8" s="14"/>
      <c r="Y8" s="47"/>
      <c r="Z8" s="14"/>
      <c r="AA8" s="47"/>
      <c r="AB8" s="14"/>
      <c r="AC8" s="47"/>
      <c r="AD8" s="14"/>
      <c r="AE8" s="47"/>
      <c r="AF8" s="14"/>
      <c r="AG8" s="47"/>
      <c r="AH8" s="14"/>
      <c r="AI8" s="146"/>
      <c r="AJ8" s="14"/>
      <c r="AK8" s="146"/>
      <c r="AM8" s="102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51" s="11" customFormat="1" x14ac:dyDescent="0.2">
      <c r="A9" s="163" t="s">
        <v>192</v>
      </c>
      <c r="B9" s="151">
        <v>0</v>
      </c>
      <c r="C9" s="151">
        <v>0</v>
      </c>
      <c r="D9" s="17"/>
      <c r="E9" s="50">
        <v>-36</v>
      </c>
      <c r="F9" s="50">
        <v>2</v>
      </c>
      <c r="G9" s="50">
        <v>-23</v>
      </c>
      <c r="H9" s="151">
        <v>45</v>
      </c>
      <c r="I9" s="17"/>
      <c r="J9" s="50"/>
      <c r="K9" s="44"/>
      <c r="L9" s="44"/>
      <c r="M9" s="50"/>
      <c r="N9" s="17"/>
      <c r="O9" s="50"/>
      <c r="P9" s="151"/>
      <c r="Q9" s="151"/>
      <c r="R9" s="151"/>
      <c r="S9" s="151"/>
      <c r="T9" s="50"/>
      <c r="U9" s="50"/>
      <c r="V9" s="50"/>
      <c r="W9" s="50"/>
      <c r="X9" s="17"/>
      <c r="Y9" s="50"/>
      <c r="Z9" s="17"/>
      <c r="AA9" s="50"/>
      <c r="AB9" s="78"/>
      <c r="AC9" s="50"/>
      <c r="AD9" s="78"/>
      <c r="AE9" s="50"/>
      <c r="AF9" s="78"/>
      <c r="AG9" s="50"/>
      <c r="AH9" s="78"/>
      <c r="AI9" s="147"/>
      <c r="AJ9" s="78"/>
      <c r="AK9" s="147"/>
      <c r="AM9" s="103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51" s="11" customFormat="1" ht="13.5" thickBot="1" x14ac:dyDescent="0.25">
      <c r="A10" s="105" t="s">
        <v>36</v>
      </c>
      <c r="B10" s="152">
        <v>0</v>
      </c>
      <c r="C10" s="152">
        <v>0</v>
      </c>
      <c r="D10" s="16"/>
      <c r="E10" s="106">
        <v>-37</v>
      </c>
      <c r="F10" s="106">
        <v>0</v>
      </c>
      <c r="G10" s="106">
        <v>1</v>
      </c>
      <c r="H10" s="152">
        <v>9</v>
      </c>
      <c r="I10" s="16"/>
      <c r="J10" s="50"/>
      <c r="K10" s="44"/>
      <c r="L10" s="44"/>
      <c r="M10" s="50"/>
      <c r="N10" s="16"/>
      <c r="O10" s="50"/>
      <c r="P10" s="151"/>
      <c r="Q10" s="151"/>
      <c r="R10" s="151"/>
      <c r="S10" s="151"/>
      <c r="T10" s="50"/>
      <c r="U10" s="50"/>
      <c r="V10" s="50"/>
      <c r="W10" s="50"/>
      <c r="X10" s="16"/>
      <c r="Y10" s="50"/>
      <c r="Z10" s="16"/>
      <c r="AA10" s="50"/>
      <c r="AB10" s="16"/>
      <c r="AC10" s="50"/>
      <c r="AD10" s="16"/>
      <c r="AE10" s="50"/>
      <c r="AF10" s="16"/>
      <c r="AG10" s="50"/>
      <c r="AH10" s="16"/>
      <c r="AI10" s="147"/>
      <c r="AJ10" s="16"/>
      <c r="AK10" s="147"/>
      <c r="AM10" s="103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1:51" s="6" customFormat="1" ht="16.5" customHeight="1" thickBot="1" x14ac:dyDescent="0.25">
      <c r="A11" s="98" t="s">
        <v>35</v>
      </c>
      <c r="B11" s="99">
        <v>95</v>
      </c>
      <c r="C11" s="99">
        <v>113</v>
      </c>
      <c r="D11" s="74"/>
      <c r="E11" s="99">
        <v>84</v>
      </c>
      <c r="F11" s="99">
        <v>94</v>
      </c>
      <c r="G11" s="99">
        <v>116</v>
      </c>
      <c r="H11" s="99">
        <v>97</v>
      </c>
      <c r="I11" s="74"/>
      <c r="J11" s="114"/>
      <c r="K11" s="44"/>
      <c r="L11" s="44"/>
      <c r="M11" s="95"/>
      <c r="N11" s="95"/>
      <c r="O11" s="95"/>
      <c r="P11" s="154"/>
      <c r="Q11" s="154"/>
      <c r="R11" s="154"/>
      <c r="S11" s="154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4"/>
      <c r="AM11" s="95"/>
      <c r="AN11" s="12"/>
    </row>
    <row r="12" spans="1:51" s="6" customFormat="1" ht="16.5" customHeight="1" x14ac:dyDescent="0.2">
      <c r="A12" s="144"/>
      <c r="B12" s="151"/>
      <c r="C12" s="151"/>
      <c r="D12" s="151"/>
      <c r="E12" s="151"/>
      <c r="F12" s="151"/>
      <c r="G12" s="151"/>
      <c r="H12" s="151"/>
      <c r="I12" s="74"/>
      <c r="J12" s="95"/>
      <c r="K12" s="44"/>
      <c r="L12" s="44"/>
      <c r="M12" s="95"/>
      <c r="N12" s="95"/>
      <c r="O12" s="95"/>
      <c r="P12" s="151"/>
      <c r="Q12" s="151"/>
      <c r="R12" s="151"/>
      <c r="S12" s="151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4"/>
      <c r="AM12" s="95"/>
      <c r="AN12" s="12"/>
    </row>
    <row r="13" spans="1:51" s="6" customFormat="1" ht="16.5" customHeight="1" x14ac:dyDescent="0.2">
      <c r="A13" s="144"/>
      <c r="B13" s="114"/>
      <c r="C13" s="114"/>
      <c r="D13" s="114"/>
      <c r="E13" s="114"/>
      <c r="F13" s="114"/>
      <c r="G13" s="114"/>
      <c r="H13" s="114"/>
      <c r="I13" s="74"/>
      <c r="J13" s="95"/>
      <c r="K13" s="44"/>
      <c r="L13" s="44"/>
      <c r="M13" s="95"/>
      <c r="N13" s="95"/>
      <c r="O13" s="95"/>
      <c r="P13" s="167"/>
      <c r="Q13" s="167"/>
      <c r="R13" s="167"/>
      <c r="S13" s="167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4"/>
      <c r="AM13" s="95"/>
      <c r="AN13" s="12"/>
    </row>
    <row r="14" spans="1:51" ht="15" x14ac:dyDescent="0.2">
      <c r="A14" s="466" t="s">
        <v>190</v>
      </c>
      <c r="B14" s="73" t="s">
        <v>229</v>
      </c>
      <c r="C14" s="73" t="s">
        <v>188</v>
      </c>
      <c r="D14" s="68"/>
      <c r="E14" s="73" t="s">
        <v>187</v>
      </c>
      <c r="F14" s="73" t="s">
        <v>185</v>
      </c>
      <c r="G14" s="73" t="s">
        <v>182</v>
      </c>
      <c r="H14" s="73" t="s">
        <v>179</v>
      </c>
      <c r="I14" s="68"/>
      <c r="J14" s="70"/>
      <c r="M14" s="70"/>
      <c r="N14" s="72"/>
      <c r="O14" s="70"/>
      <c r="P14" s="166"/>
      <c r="Q14" s="166"/>
      <c r="R14" s="166"/>
      <c r="S14" s="166"/>
      <c r="T14" s="70"/>
      <c r="U14" s="70"/>
      <c r="V14" s="70"/>
      <c r="W14" s="70"/>
      <c r="X14" s="72"/>
      <c r="Y14" s="70"/>
      <c r="Z14" s="72"/>
      <c r="AA14" s="70"/>
      <c r="AB14" s="145"/>
      <c r="AC14" s="70"/>
      <c r="AD14" s="145"/>
      <c r="AE14" s="70"/>
      <c r="AF14" s="145"/>
      <c r="AG14" s="70"/>
      <c r="AH14" s="145"/>
      <c r="AI14" s="70"/>
      <c r="AJ14" s="145"/>
      <c r="AK14" s="70"/>
      <c r="AO14" s="39"/>
      <c r="AY14"/>
    </row>
    <row r="15" spans="1:51" s="6" customFormat="1" ht="19.5" customHeight="1" x14ac:dyDescent="0.2">
      <c r="A15" s="475" t="s">
        <v>54</v>
      </c>
      <c r="D15" s="27"/>
      <c r="I15" s="27"/>
      <c r="J15" s="64"/>
      <c r="K15" s="169"/>
      <c r="L15" s="169"/>
      <c r="M15" s="64"/>
      <c r="N15" s="145"/>
      <c r="O15" s="64"/>
      <c r="P15" s="168"/>
      <c r="Q15" s="168"/>
      <c r="R15" s="168"/>
      <c r="S15" s="168"/>
      <c r="T15" s="64"/>
      <c r="U15" s="64"/>
      <c r="V15" s="64"/>
      <c r="W15" s="64"/>
      <c r="X15" s="145"/>
      <c r="Y15" s="64"/>
      <c r="Z15" s="145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51" s="71" customFormat="1" ht="5.25" customHeight="1" thickBot="1" x14ac:dyDescent="0.25">
      <c r="A16" s="69"/>
      <c r="B16" s="70"/>
      <c r="C16" s="70"/>
      <c r="D16" s="68"/>
      <c r="E16" s="70"/>
      <c r="F16" s="70"/>
      <c r="G16" s="70"/>
      <c r="H16" s="70"/>
      <c r="I16" s="68"/>
      <c r="J16" s="70"/>
      <c r="K16" s="169"/>
      <c r="L16" s="169"/>
      <c r="M16" s="70"/>
      <c r="N16" s="72"/>
      <c r="O16" s="70"/>
      <c r="P16" s="166"/>
      <c r="Q16" s="166"/>
      <c r="R16" s="166"/>
      <c r="S16" s="166"/>
      <c r="T16" s="70"/>
      <c r="U16" s="70"/>
      <c r="V16" s="70"/>
      <c r="W16" s="70"/>
      <c r="X16" s="72"/>
      <c r="Y16" s="70"/>
      <c r="Z16" s="72"/>
      <c r="AA16" s="70"/>
      <c r="AB16" s="72"/>
      <c r="AC16" s="70"/>
      <c r="AD16" s="72"/>
      <c r="AE16" s="70"/>
      <c r="AF16" s="70"/>
      <c r="AG16" s="72"/>
      <c r="AH16" s="70"/>
      <c r="AI16" s="70"/>
      <c r="AJ16" s="70"/>
      <c r="AK16" s="70"/>
      <c r="AL16" s="70"/>
      <c r="AM16" s="70"/>
      <c r="AN16" s="70"/>
      <c r="AO16" s="70"/>
      <c r="AP16" s="68"/>
      <c r="AQ16" s="70"/>
      <c r="AR16" s="29"/>
      <c r="AS16" s="30"/>
      <c r="AT16" s="30"/>
      <c r="AU16" s="30"/>
      <c r="AV16" s="30"/>
      <c r="AW16" s="30"/>
    </row>
    <row r="17" spans="1:49" s="36" customFormat="1" ht="15" customHeight="1" x14ac:dyDescent="0.2">
      <c r="A17" s="75" t="s">
        <v>58</v>
      </c>
      <c r="B17" s="148">
        <v>275</v>
      </c>
      <c r="C17" s="148">
        <v>273</v>
      </c>
      <c r="D17" s="155"/>
      <c r="E17" s="148">
        <v>238</v>
      </c>
      <c r="F17" s="148">
        <v>263</v>
      </c>
      <c r="G17" s="148">
        <v>292</v>
      </c>
      <c r="H17" s="148">
        <v>292</v>
      </c>
      <c r="I17" s="155"/>
      <c r="J17" s="156"/>
      <c r="K17" s="156"/>
      <c r="L17" s="156"/>
      <c r="M17" s="156"/>
      <c r="N17" s="156"/>
      <c r="O17" s="146"/>
      <c r="P17" s="156"/>
      <c r="Q17" s="156"/>
      <c r="R17" s="156"/>
      <c r="S17" s="156"/>
      <c r="T17" s="146"/>
      <c r="U17" s="146"/>
      <c r="V17" s="146"/>
      <c r="W17" s="146"/>
      <c r="X17" s="72"/>
      <c r="Y17" s="146"/>
      <c r="Z17" s="72"/>
      <c r="AA17" s="146"/>
      <c r="AB17" s="72"/>
      <c r="AC17" s="146"/>
      <c r="AD17" s="72"/>
      <c r="AE17" s="146"/>
      <c r="AF17" s="72"/>
      <c r="AG17" s="146"/>
      <c r="AH17" s="72"/>
      <c r="AI17" s="146"/>
      <c r="AJ17" s="72"/>
      <c r="AK17" s="146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s="36" customFormat="1" ht="15" customHeight="1" x14ac:dyDescent="0.2">
      <c r="A18" s="76" t="s">
        <v>31</v>
      </c>
      <c r="B18" s="149">
        <v>34</v>
      </c>
      <c r="C18" s="149">
        <v>27</v>
      </c>
      <c r="D18" s="157"/>
      <c r="E18" s="149">
        <v>9</v>
      </c>
      <c r="F18" s="149">
        <v>21</v>
      </c>
      <c r="G18" s="149">
        <v>41</v>
      </c>
      <c r="H18" s="149">
        <v>14</v>
      </c>
      <c r="I18" s="157"/>
      <c r="J18" s="156"/>
      <c r="K18" s="156"/>
      <c r="L18" s="156"/>
      <c r="M18" s="149"/>
      <c r="N18" s="149"/>
      <c r="O18" s="47"/>
      <c r="P18" s="149"/>
      <c r="Q18" s="149"/>
      <c r="R18" s="149"/>
      <c r="S18" s="149"/>
      <c r="T18" s="47"/>
      <c r="U18" s="47"/>
      <c r="V18" s="47"/>
      <c r="W18" s="47"/>
      <c r="X18" s="14"/>
      <c r="Y18" s="47"/>
      <c r="Z18" s="14"/>
      <c r="AA18" s="47"/>
      <c r="AB18" s="14"/>
      <c r="AC18" s="47"/>
      <c r="AD18" s="14"/>
      <c r="AE18" s="47"/>
      <c r="AF18" s="14"/>
      <c r="AG18" s="47"/>
      <c r="AH18" s="14"/>
      <c r="AI18" s="146"/>
      <c r="AJ18" s="14"/>
      <c r="AK18" s="146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s="43" customFormat="1" ht="15" customHeight="1" x14ac:dyDescent="0.2">
      <c r="A19" s="77" t="s">
        <v>32</v>
      </c>
      <c r="B19" s="150">
        <v>11</v>
      </c>
      <c r="C19" s="150">
        <v>11</v>
      </c>
      <c r="D19" s="158"/>
      <c r="E19" s="150">
        <v>12</v>
      </c>
      <c r="F19" s="150">
        <v>11</v>
      </c>
      <c r="G19" s="150">
        <v>13</v>
      </c>
      <c r="H19" s="150">
        <v>10</v>
      </c>
      <c r="I19" s="158"/>
      <c r="J19" s="156"/>
      <c r="K19" s="156"/>
      <c r="L19" s="156"/>
      <c r="M19" s="159"/>
      <c r="N19" s="159"/>
      <c r="O19" s="147"/>
      <c r="P19" s="159"/>
      <c r="Q19" s="159"/>
      <c r="R19" s="159"/>
      <c r="S19" s="159"/>
      <c r="T19" s="147"/>
      <c r="U19" s="147"/>
      <c r="V19" s="147"/>
      <c r="W19" s="147"/>
      <c r="X19" s="16"/>
      <c r="Y19" s="147"/>
      <c r="Z19" s="16"/>
      <c r="AA19" s="147"/>
      <c r="AB19" s="16"/>
      <c r="AC19" s="147"/>
      <c r="AD19" s="16"/>
      <c r="AE19" s="147"/>
      <c r="AF19" s="16"/>
      <c r="AG19" s="147"/>
      <c r="AH19" s="16"/>
      <c r="AI19" s="147"/>
      <c r="AJ19" s="16"/>
      <c r="AK19" s="147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s="36" customFormat="1" ht="15" customHeight="1" x14ac:dyDescent="0.2">
      <c r="A20" s="76" t="s">
        <v>33</v>
      </c>
      <c r="B20" s="149">
        <v>45</v>
      </c>
      <c r="C20" s="149">
        <v>38</v>
      </c>
      <c r="D20" s="157"/>
      <c r="E20" s="149">
        <v>21</v>
      </c>
      <c r="F20" s="149">
        <v>32</v>
      </c>
      <c r="G20" s="149">
        <v>54</v>
      </c>
      <c r="H20" s="149">
        <v>24</v>
      </c>
      <c r="I20" s="157"/>
      <c r="J20" s="156"/>
      <c r="K20" s="156"/>
      <c r="L20" s="156"/>
      <c r="M20" s="149"/>
      <c r="N20" s="149"/>
      <c r="O20" s="47"/>
      <c r="P20" s="149"/>
      <c r="Q20" s="149"/>
      <c r="R20" s="149"/>
      <c r="S20" s="149"/>
      <c r="T20" s="47"/>
      <c r="U20" s="47"/>
      <c r="V20" s="47"/>
      <c r="W20" s="47"/>
      <c r="X20" s="14"/>
      <c r="Y20" s="47"/>
      <c r="Z20" s="14"/>
      <c r="AA20" s="47"/>
      <c r="AB20" s="14"/>
      <c r="AC20" s="47"/>
      <c r="AD20" s="14"/>
      <c r="AE20" s="47"/>
      <c r="AF20" s="14"/>
      <c r="AG20" s="47"/>
      <c r="AH20" s="14"/>
      <c r="AI20" s="146"/>
      <c r="AJ20" s="14"/>
      <c r="AK20" s="146"/>
      <c r="AM20" s="102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s="11" customFormat="1" x14ac:dyDescent="0.2">
      <c r="A21" s="163" t="s">
        <v>192</v>
      </c>
      <c r="B21" s="151">
        <v>0</v>
      </c>
      <c r="C21" s="151">
        <v>0</v>
      </c>
      <c r="D21" s="160"/>
      <c r="E21" s="151">
        <v>0</v>
      </c>
      <c r="F21" s="151">
        <v>0</v>
      </c>
      <c r="G21" s="151">
        <v>-20</v>
      </c>
      <c r="H21" s="151">
        <v>1</v>
      </c>
      <c r="I21" s="160"/>
      <c r="J21" s="156"/>
      <c r="K21" s="156"/>
      <c r="L21" s="156"/>
      <c r="M21" s="151"/>
      <c r="N21" s="151"/>
      <c r="O21" s="50"/>
      <c r="P21" s="151"/>
      <c r="Q21" s="151"/>
      <c r="R21" s="151"/>
      <c r="S21" s="151"/>
      <c r="T21" s="50"/>
      <c r="U21" s="50"/>
      <c r="V21" s="50"/>
      <c r="W21" s="50"/>
      <c r="X21" s="17"/>
      <c r="Y21" s="50"/>
      <c r="Z21" s="17"/>
      <c r="AA21" s="50"/>
      <c r="AB21" s="78"/>
      <c r="AC21" s="50"/>
      <c r="AD21" s="78"/>
      <c r="AE21" s="50"/>
      <c r="AF21" s="78"/>
      <c r="AG21" s="50"/>
      <c r="AH21" s="78"/>
      <c r="AI21" s="147"/>
      <c r="AJ21" s="78"/>
      <c r="AK21" s="147"/>
      <c r="AM21" s="103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s="11" customFormat="1" ht="13.5" thickBot="1" x14ac:dyDescent="0.25">
      <c r="A22" s="105" t="s">
        <v>36</v>
      </c>
      <c r="B22" s="152">
        <v>0</v>
      </c>
      <c r="C22" s="152">
        <v>0</v>
      </c>
      <c r="D22" s="158"/>
      <c r="E22" s="152">
        <v>0</v>
      </c>
      <c r="F22" s="152">
        <v>0</v>
      </c>
      <c r="G22" s="152">
        <v>1</v>
      </c>
      <c r="H22" s="152">
        <v>0</v>
      </c>
      <c r="I22" s="158"/>
      <c r="J22" s="156"/>
      <c r="K22" s="156"/>
      <c r="L22" s="156"/>
      <c r="M22" s="151"/>
      <c r="N22" s="151"/>
      <c r="O22" s="50"/>
      <c r="P22" s="151"/>
      <c r="Q22" s="151"/>
      <c r="R22" s="151"/>
      <c r="S22" s="151"/>
      <c r="T22" s="50"/>
      <c r="U22" s="50"/>
      <c r="V22" s="50"/>
      <c r="W22" s="50"/>
      <c r="X22" s="16"/>
      <c r="Y22" s="50"/>
      <c r="Z22" s="16"/>
      <c r="AA22" s="50"/>
      <c r="AB22" s="16"/>
      <c r="AC22" s="50"/>
      <c r="AD22" s="16"/>
      <c r="AE22" s="50"/>
      <c r="AF22" s="16"/>
      <c r="AG22" s="50"/>
      <c r="AH22" s="16"/>
      <c r="AI22" s="147"/>
      <c r="AJ22" s="16"/>
      <c r="AK22" s="147"/>
      <c r="AM22" s="103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1:49" s="6" customFormat="1" ht="16.5" customHeight="1" thickBot="1" x14ac:dyDescent="0.25">
      <c r="A23" s="98" t="s">
        <v>35</v>
      </c>
      <c r="B23" s="153">
        <v>45</v>
      </c>
      <c r="C23" s="153">
        <v>38</v>
      </c>
      <c r="D23" s="161"/>
      <c r="E23" s="153">
        <v>21</v>
      </c>
      <c r="F23" s="153">
        <v>32</v>
      </c>
      <c r="G23" s="153">
        <v>33</v>
      </c>
      <c r="H23" s="153">
        <v>25</v>
      </c>
      <c r="I23" s="161"/>
      <c r="J23" s="156"/>
      <c r="K23" s="156"/>
      <c r="L23" s="156"/>
      <c r="M23" s="154"/>
      <c r="N23" s="154"/>
      <c r="O23" s="95"/>
      <c r="P23" s="154"/>
      <c r="Q23" s="154"/>
      <c r="R23" s="154"/>
      <c r="S23" s="15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4"/>
      <c r="AM23" s="95"/>
      <c r="AN23" s="12"/>
    </row>
    <row r="24" spans="1:49" x14ac:dyDescent="0.2">
      <c r="E24" s="164"/>
      <c r="F24" s="164"/>
      <c r="G24" s="164"/>
      <c r="H24" s="164"/>
      <c r="J24" s="137"/>
      <c r="P24" s="169"/>
      <c r="Q24" s="169"/>
      <c r="R24" s="169"/>
      <c r="S24" s="169"/>
      <c r="T24" s="169"/>
      <c r="X24" s="44"/>
      <c r="Z24" s="44"/>
      <c r="AB24" s="44"/>
      <c r="AD24" s="44"/>
      <c r="AF24" s="44"/>
      <c r="AM24" s="104"/>
    </row>
    <row r="25" spans="1:49" x14ac:dyDescent="0.2">
      <c r="E25" s="137"/>
      <c r="F25" s="137"/>
      <c r="J25" s="137"/>
      <c r="P25" s="169"/>
      <c r="Q25" s="169"/>
      <c r="R25" s="169"/>
      <c r="S25" s="96"/>
      <c r="T25" s="169"/>
      <c r="AM25" s="104"/>
    </row>
    <row r="26" spans="1:49" x14ac:dyDescent="0.2">
      <c r="E26" s="137"/>
      <c r="F26" s="137"/>
      <c r="J26" s="137"/>
      <c r="K26" s="137"/>
      <c r="AM26" s="104"/>
    </row>
    <row r="27" spans="1:49" x14ac:dyDescent="0.2">
      <c r="C27" s="162"/>
      <c r="E27" s="162"/>
      <c r="F27" s="162"/>
      <c r="G27" s="162"/>
      <c r="H27" s="162"/>
      <c r="J27" s="137"/>
      <c r="K27" s="137"/>
      <c r="AM27" s="104"/>
    </row>
    <row r="28" spans="1:49" x14ac:dyDescent="0.2">
      <c r="C28" s="162"/>
      <c r="E28" s="162"/>
      <c r="F28" s="162"/>
      <c r="G28" s="162"/>
      <c r="H28" s="162"/>
      <c r="J28" s="137"/>
      <c r="K28" s="137"/>
      <c r="AM28" s="104"/>
    </row>
    <row r="29" spans="1:49" x14ac:dyDescent="0.2">
      <c r="E29" s="137"/>
      <c r="F29" s="137"/>
      <c r="J29" s="137"/>
      <c r="K29" s="137"/>
      <c r="AM29" s="104"/>
    </row>
    <row r="30" spans="1:49" x14ac:dyDescent="0.2">
      <c r="E30" s="137"/>
      <c r="F30" s="137"/>
      <c r="J30" s="137"/>
      <c r="K30" s="137"/>
      <c r="AM30" s="104"/>
    </row>
    <row r="31" spans="1:49" x14ac:dyDescent="0.2">
      <c r="AM31" s="104"/>
    </row>
    <row r="32" spans="1:49" x14ac:dyDescent="0.2">
      <c r="AM32" s="104"/>
    </row>
    <row r="33" spans="39:39" x14ac:dyDescent="0.2">
      <c r="AM33" s="104"/>
    </row>
    <row r="34" spans="39:39" x14ac:dyDescent="0.2">
      <c r="AM34" s="104"/>
    </row>
    <row r="35" spans="39:39" x14ac:dyDescent="0.2">
      <c r="AM35" s="104"/>
    </row>
    <row r="36" spans="39:39" x14ac:dyDescent="0.2">
      <c r="AM36" s="104"/>
    </row>
    <row r="37" spans="39:39" x14ac:dyDescent="0.2">
      <c r="AM37" s="104"/>
    </row>
    <row r="38" spans="39:39" x14ac:dyDescent="0.2">
      <c r="AM38" s="104"/>
    </row>
    <row r="39" spans="39:39" x14ac:dyDescent="0.2">
      <c r="AM39" s="104"/>
    </row>
    <row r="40" spans="39:39" x14ac:dyDescent="0.2">
      <c r="AM40" s="104"/>
    </row>
    <row r="41" spans="39:39" x14ac:dyDescent="0.2">
      <c r="AM41" s="104"/>
    </row>
    <row r="42" spans="39:39" x14ac:dyDescent="0.2">
      <c r="AM42" s="104"/>
    </row>
    <row r="43" spans="39:39" x14ac:dyDescent="0.2">
      <c r="AM43" s="104"/>
    </row>
    <row r="44" spans="39:39" x14ac:dyDescent="0.2">
      <c r="AM44" s="104"/>
    </row>
    <row r="45" spans="39:39" x14ac:dyDescent="0.2">
      <c r="AM45" s="104"/>
    </row>
    <row r="46" spans="39:39" x14ac:dyDescent="0.2">
      <c r="AM46" s="104"/>
    </row>
    <row r="47" spans="39:39" x14ac:dyDescent="0.2">
      <c r="AM47" s="104"/>
    </row>
    <row r="48" spans="39:39" x14ac:dyDescent="0.2">
      <c r="AM48" s="104"/>
    </row>
    <row r="49" spans="39:39" x14ac:dyDescent="0.2">
      <c r="AM49" s="104"/>
    </row>
    <row r="50" spans="39:39" x14ac:dyDescent="0.2">
      <c r="AM50" s="104"/>
    </row>
    <row r="51" spans="39:39" x14ac:dyDescent="0.2">
      <c r="AM51" s="104"/>
    </row>
    <row r="52" spans="39:39" x14ac:dyDescent="0.2">
      <c r="AM52" s="104"/>
    </row>
    <row r="53" spans="39:39" x14ac:dyDescent="0.2">
      <c r="AM53" s="104"/>
    </row>
    <row r="54" spans="39:39" x14ac:dyDescent="0.2">
      <c r="AM54" s="104"/>
    </row>
    <row r="55" spans="39:39" x14ac:dyDescent="0.2">
      <c r="AM55" s="104"/>
    </row>
    <row r="56" spans="39:39" x14ac:dyDescent="0.2">
      <c r="AM56" s="104"/>
    </row>
    <row r="57" spans="39:39" x14ac:dyDescent="0.2">
      <c r="AM57" s="104"/>
    </row>
    <row r="58" spans="39:39" x14ac:dyDescent="0.2">
      <c r="AM58" s="104"/>
    </row>
    <row r="59" spans="39:39" x14ac:dyDescent="0.2">
      <c r="AM59" s="104"/>
    </row>
    <row r="60" spans="39:39" x14ac:dyDescent="0.2">
      <c r="AM60" s="104"/>
    </row>
    <row r="61" spans="39:39" x14ac:dyDescent="0.2">
      <c r="AM61" s="104"/>
    </row>
    <row r="62" spans="39:39" x14ac:dyDescent="0.2">
      <c r="AM62" s="104"/>
    </row>
    <row r="63" spans="39:39" x14ac:dyDescent="0.2">
      <c r="AM63" s="104"/>
    </row>
    <row r="64" spans="39:39" x14ac:dyDescent="0.2">
      <c r="AM64" s="104"/>
    </row>
    <row r="65" spans="39:39" x14ac:dyDescent="0.2">
      <c r="AM65" s="104"/>
    </row>
    <row r="66" spans="39:39" x14ac:dyDescent="0.2">
      <c r="AM66" s="104"/>
    </row>
    <row r="67" spans="39:39" x14ac:dyDescent="0.2">
      <c r="AM67" s="104"/>
    </row>
    <row r="68" spans="39:39" x14ac:dyDescent="0.2">
      <c r="AM68" s="104"/>
    </row>
    <row r="69" spans="39:39" x14ac:dyDescent="0.2">
      <c r="AM69" s="104"/>
    </row>
    <row r="70" spans="39:39" x14ac:dyDescent="0.2">
      <c r="AM70" s="104"/>
    </row>
    <row r="71" spans="39:39" x14ac:dyDescent="0.2">
      <c r="AM71" s="104"/>
    </row>
    <row r="72" spans="39:39" x14ac:dyDescent="0.2">
      <c r="AM72" s="104"/>
    </row>
    <row r="73" spans="39:39" x14ac:dyDescent="0.2">
      <c r="AM73" s="104"/>
    </row>
    <row r="74" spans="39:39" x14ac:dyDescent="0.2">
      <c r="AM74" s="104"/>
    </row>
    <row r="75" spans="39:39" x14ac:dyDescent="0.2">
      <c r="AM75" s="104"/>
    </row>
    <row r="76" spans="39:39" x14ac:dyDescent="0.2">
      <c r="AM76" s="104"/>
    </row>
    <row r="77" spans="39:39" x14ac:dyDescent="0.2">
      <c r="AM77" s="104"/>
    </row>
    <row r="78" spans="39:39" x14ac:dyDescent="0.2">
      <c r="AM78" s="104"/>
    </row>
    <row r="79" spans="39:39" x14ac:dyDescent="0.2">
      <c r="AM79" s="104"/>
    </row>
    <row r="80" spans="39:39" x14ac:dyDescent="0.2">
      <c r="AM80" s="104"/>
    </row>
    <row r="81" spans="39:39" x14ac:dyDescent="0.2">
      <c r="AM81" s="104"/>
    </row>
  </sheetData>
  <mergeCells count="3">
    <mergeCell ref="A2:A3"/>
    <mergeCell ref="A14:A15"/>
    <mergeCell ref="C1:H1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7</vt:i4>
      </vt:variant>
    </vt:vector>
  </HeadingPairs>
  <TitlesOfParts>
    <vt:vector size="14" baseType="lpstr">
      <vt:lpstr>Balance Sheet LXS Group</vt:lpstr>
      <vt:lpstr>P&amp;L LXS Group</vt:lpstr>
      <vt:lpstr>Cash Flow LXS Group</vt:lpstr>
      <vt:lpstr>Key Figures LXS Group Restated</vt:lpstr>
      <vt:lpstr>Segment Data LXS Group Restated</vt:lpstr>
      <vt:lpstr>Old Segment Data LXS Group</vt:lpstr>
      <vt:lpstr>HPM_ARL Rest. Quarters</vt:lpstr>
      <vt:lpstr>'Balance Sheet LXS Group'!Druckbereich</vt:lpstr>
      <vt:lpstr>'Cash Flow LXS Group'!Druckbereich</vt:lpstr>
      <vt:lpstr>'HPM_ARL Rest. Quarters'!Druckbereich</vt:lpstr>
      <vt:lpstr>'Key Figures LXS Group Restated'!Druckbereich</vt:lpstr>
      <vt:lpstr>'Old Segment Data LXS Group'!Druckbereich</vt:lpstr>
      <vt:lpstr>'P&amp;L LXS Group'!Druckbereich</vt:lpstr>
      <vt:lpstr>'Segment Data LXS Group Restated'!Druckbereich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LXS Key Figures History Q1 2016</dc:title>
  <dc:creator>LANXESS AG</dc:creator>
  <cp:lastModifiedBy>Ussler, Jens</cp:lastModifiedBy>
  <cp:lastPrinted>2016-08-08T08:25:16Z</cp:lastPrinted>
  <dcterms:created xsi:type="dcterms:W3CDTF">2009-06-09T09:09:48Z</dcterms:created>
  <dcterms:modified xsi:type="dcterms:W3CDTF">2018-04-04T14:04:07Z</dcterms:modified>
  <cp:category>Restatement Performance Polymers</cp:category>
</cp:coreProperties>
</file>